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_FilterDatabase" localSheetId="17" hidden="1">'I. 17.'!$A$8:$K$26</definedName>
    <definedName name="_xlnm.Print_Area" localSheetId="12">'I.12'!$A$2:$H$63</definedName>
    <definedName name="_xlnm.Print_Area" localSheetId="5">'I.5'!$A$1:$M$83</definedName>
  </definedNames>
  <calcPr fullCalcOnLoad="1"/>
</workbook>
</file>

<file path=xl/sharedStrings.xml><?xml version="1.0" encoding="utf-8"?>
<sst xmlns="http://schemas.openxmlformats.org/spreadsheetml/2006/main" count="8138" uniqueCount="3760">
  <si>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</si>
  <si>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</si>
  <si>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</si>
  <si>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</si>
  <si>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</si>
  <si>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</si>
  <si>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</si>
  <si>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</si>
  <si>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</si>
  <si>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</si>
  <si>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</si>
  <si>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</si>
  <si>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</si>
  <si>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</si>
  <si>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</si>
  <si>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</si>
  <si>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</si>
  <si>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</si>
  <si>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</si>
  <si>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</si>
  <si>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</si>
  <si>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</si>
  <si>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</si>
  <si>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</si>
  <si>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</si>
  <si>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</si>
  <si>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</si>
  <si>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</si>
  <si>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</si>
  <si>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</si>
  <si>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</si>
  <si>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</si>
  <si>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</si>
  <si>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</si>
  <si>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</si>
  <si>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</si>
  <si>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</si>
  <si>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</si>
  <si>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</si>
  <si>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</si>
  <si>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</si>
  <si>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</si>
  <si>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</si>
  <si>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</si>
  <si>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</si>
  <si>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</si>
  <si>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</si>
  <si>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</si>
  <si>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</si>
  <si>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</si>
  <si>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</si>
  <si>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</si>
  <si>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</si>
  <si>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</si>
  <si>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</si>
  <si>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</si>
  <si>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</si>
  <si>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</si>
  <si>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</si>
  <si>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</si>
  <si>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</si>
  <si>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</si>
  <si>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</si>
  <si>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</si>
  <si>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</si>
  <si>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</si>
  <si>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</si>
  <si>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</si>
  <si>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</si>
  <si>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</si>
  <si>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</si>
  <si>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</si>
  <si>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</si>
  <si>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</si>
  <si>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</si>
  <si>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</si>
  <si>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</si>
  <si>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</si>
  <si>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</si>
  <si>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</si>
  <si>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</si>
  <si>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</si>
  <si>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</si>
  <si>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</si>
  <si>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</si>
  <si>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</si>
  <si>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</si>
  <si>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</si>
  <si>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</si>
  <si>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</si>
  <si>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</si>
  <si>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</si>
  <si>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</si>
  <si>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</si>
  <si>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</si>
  <si>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</si>
  <si>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</si>
  <si>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</si>
  <si>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</si>
  <si>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</si>
  <si>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</si>
  <si>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</si>
  <si>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</si>
  <si>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</si>
  <si>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</si>
  <si>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</si>
  <si>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</si>
  <si>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</si>
  <si>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</si>
  <si>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</si>
  <si>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</si>
  <si>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</si>
  <si>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</si>
  <si>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</si>
  <si>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</si>
  <si>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</si>
  <si>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</si>
  <si>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</si>
  <si>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</si>
  <si>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</si>
  <si>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</si>
  <si>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</si>
  <si>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</si>
  <si>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</si>
  <si>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</si>
  <si>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</si>
  <si>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</si>
  <si>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</si>
  <si>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</si>
  <si>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</si>
  <si>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</si>
  <si>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</si>
  <si>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</si>
  <si>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</si>
  <si>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</si>
  <si>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</si>
  <si>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</si>
  <si>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</si>
  <si>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</si>
  <si>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</si>
  <si>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</si>
  <si>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</si>
  <si>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</si>
  <si>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</si>
  <si>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</si>
  <si>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</si>
  <si>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</si>
  <si>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</si>
  <si>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</si>
  <si>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</si>
  <si>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</si>
  <si>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</si>
  <si>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</si>
  <si>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</si>
  <si>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</si>
  <si>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</si>
  <si>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</si>
  <si>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</si>
  <si>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</si>
  <si>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</si>
  <si>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</si>
  <si>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</si>
  <si>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</si>
  <si>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</si>
  <si>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</si>
  <si>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</si>
  <si>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</si>
  <si>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</si>
  <si>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</si>
  <si>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</si>
  <si>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</si>
  <si>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</si>
  <si>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</si>
  <si>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</si>
  <si>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</si>
  <si>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</si>
  <si>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</si>
  <si>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</si>
  <si>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</si>
  <si>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</si>
  <si>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</si>
  <si>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</si>
  <si>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</si>
  <si>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</si>
  <si>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</si>
  <si>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</si>
  <si>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</si>
  <si>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</si>
  <si>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</si>
  <si>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</si>
  <si>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</si>
  <si>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</si>
  <si>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</si>
  <si>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</si>
  <si>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</si>
  <si>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</si>
  <si>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</si>
  <si>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</si>
  <si>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</si>
  <si>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</si>
  <si>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</si>
  <si>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</si>
  <si>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</si>
  <si>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</si>
  <si>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</si>
  <si>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Grad didactic la 01.01.2017</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</si>
  <si>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</si>
  <si>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</si>
  <si>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</si>
  <si>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</si>
  <si>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</si>
  <si>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</si>
  <si>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</si>
  <si>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</si>
  <si>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</si>
  <si>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</si>
  <si>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</si>
  <si>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</si>
  <si>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Immigration, Transition to Parenthood, and Parenting. In Gender, Family, and Adaptation of Migrants in Europe, eds. Ionela Vlase si Bogdan Voicu
A Life Course Perspective https://www.palgrave.com/in/book/9783319766560</t>
  </si>
  <si>
    <t>Bejenaru Anca</t>
  </si>
  <si>
    <t>FSSU4</t>
  </si>
  <si>
    <t>Palgrave Macmillan (Editura internationala de prestigiu)</t>
  </si>
  <si>
    <t>978-3-319-76656-0</t>
  </si>
  <si>
    <t>Octombrie</t>
  </si>
  <si>
    <t>Conf</t>
  </si>
  <si>
    <t>Bejenaru, Anca (ULBS) și Roth, M.(UBB)</t>
  </si>
  <si>
    <t>Romanian adoptive families: Stressors, coping strategies and resources. Children and Youth Services Review, 34(7), 1317–1324, 2012</t>
  </si>
  <si>
    <t xml:space="preserve">White, J.M., T.F. Martin, and K. Adamsons. 2018. Family Theories: An Introduction. SAGE Publications. </t>
  </si>
  <si>
    <t>https://books.google.ro/books?lr=&amp;id=RaxzDwAAQBAJ&amp;q=bEJENARU#v=snippet&amp;q=bEJENARU&amp;f=false</t>
  </si>
  <si>
    <t>SAGE Publications</t>
  </si>
  <si>
    <t>Martin, Todd F. 2018. ‘Family Development Theory 30 Years Later: 30 Years of Development’. Journal of Family Theory &amp; Review 10 (1): 49–69. https://doi.org/10.1111/jftr.12237.</t>
  </si>
  <si>
    <t>https://onlinelibrary.wiley.com/doi/full/10.1111/jftr.12237</t>
  </si>
  <si>
    <t>Current Contents: Social &amp; Behavioral Sciences (Clarivate Analytics)
ProQuest Central (ProQuest)
ProQuest Central K-320
PsycINFO/Psychological Abstracts (APA)
Social science Database (ProQuest)
Social Science Premium Collection (ProQuest)
Social Sciences Citation Index (Clarivate Analytics)
SocINDEX (EBSCO Publishing)
TOC Premier (EBSCO Publishing)
Web of Science (Clarivate Analytics)</t>
  </si>
  <si>
    <t>Bejenaru Anca (ULBS) si Stanley Tucker ( Newman University)</t>
  </si>
  <si>
    <t xml:space="preserve">An Examination of the Views of Young People in the Romanian Residential Care System Regarding Their Relationship with Biological Family Members and the Option of Reintegration’. Journal of Youth Studies 20 (7): 855–71, 2017. 
</t>
  </si>
  <si>
    <t xml:space="preserve">Frimpong-Manso, Kwabena, and Abraham Gyimah Bugyei. 2018. ‘The Challenges Facing Children Reunified With Their Families From an Orphanage in Ghana’. Children &amp; Society, December. https://doi.org/10.1111/chso.12314.
</t>
  </si>
  <si>
    <t>https://onlinelibrary.wiley.com/doi/abs/10.1111/chso.12314</t>
  </si>
  <si>
    <t>SCOPUS (Elsevier)
Social Sciences Citation Index (Clarivate Analytics)
Academic Search (EBSCO Publishing)
Academic Search Elite (EBSCO Publishing)
Academic Search Premier (EBSCO Publishing)
British Education Index (EBSCO Publishing)
Criminal Justice Collection (GALE Cenage)
Current Contents: Social &amp; Behavioral Sciences (Clarivate Analytics)
ERA: Educational Research Abstracts Online (T&amp;F)
IBR &amp; IBZ: International Bibliographies of Periodical Literature (KG Saur)
Journal Citation Reports/
ProQuest Politics Collection (ProQuest)
ProQuest Sociology Collection (ProQuest)
Psychology Collection (GALE Cengage)
Social Care Online (Social Care Institute for Excellence)
Social Science Premium Collection (ProQuest)
Social Work Abstracts (NASW Press)
SocINDEX (EBSCO Publishing)
Studies on Women &amp; Gender Abstracts (T&amp;F)</t>
  </si>
  <si>
    <t>Challenging dominant representations of residential childcare in Romania: an exploration of the views of children and young people living in the care system. Journal of Youth Studies 17(10): 1292–1305, 2014</t>
  </si>
  <si>
    <t xml:space="preserve">Rus, Adrian V., Ecaterina Stativa, Max E. Butterfield, Jacquelyn S. Pennings, Sheri R. Parris, Gabriel Burcea, and Reggies Wenyika. 2018. ‘Peer Exploitation: Findings from a Romanian National Representative Sample of Children Living in Long-Term Residential Centres: Peer Exploitation’. Child Abuse Review 27 (1): 58–71. 
</t>
  </si>
  <si>
    <t>https://onlinelibrary.wiley.com/doi/full/10.1002/car.2464</t>
  </si>
  <si>
    <t>Web of Science (Clarivate Analytics); SCOPUS (Elsevier); Social Sciences Citation Index (Clarivate Analytics); Psychology &amp; Behavioral Sciences Collection (EBSCO Publishing)
Psychology Database (ProQuest) etc.</t>
  </si>
  <si>
    <t>Hwang, Suyon. 2018. A Study on the Difficulties and Overcoming Experiences of Family Life after Discharge from Child Care Facilities - Grounded Theory Approach. 
Korean Journal of Social Welfare 70(1): 31-71</t>
  </si>
  <si>
    <t>http://www.dbpia.co.kr/Journal/ArticleDetail/NODE07399296</t>
  </si>
  <si>
    <t>DOAJ
Korean Citation Index
NISO JATS</t>
  </si>
  <si>
    <t>Voices of Youth from Romanian Residential Care Homes about Rights
and Participation. Child &amp; Family Welfare (95-113). Cambridge: Cambridge Scholars Publishing.</t>
  </si>
  <si>
    <t>Maria Roth, Imola Antal, Ágnes Dávid‑Kacsó, Éva László‑Bodrogi, Anca Mureşan. 2018. Violence and Trauma in the Romanian Residential Child Protection. In Revista de Asistenţă Socială, anul XVII, nr. 3/2018, pp. 33‑52</t>
  </si>
  <si>
    <t>https://www.researchgate.net/profile/Maria_Roth2/publication/328282345_Violence_and_Trauma_in_the_Romanian_Residential_Child_Protection_International_context_and_conceptual_framework/links/5bc45dea92851c88fd6a2df5/Violence-and-Trauma-in-the-Romanian-Residential-Child-Protection-International-context-and-conceptual-framework.pdf</t>
  </si>
  <si>
    <t xml:space="preserve">EBSCO, Social Works Abstracts, CEEOL,Index Copernicus,GESISb and IBSS. </t>
  </si>
  <si>
    <t>Bejenaru Anca (ULBS) )</t>
  </si>
  <si>
    <t>FSSU5</t>
  </si>
  <si>
    <t>Adoptia copiilor in Romania. 2012. Iasi: Editura Institutului European</t>
  </si>
  <si>
    <t xml:space="preserve">Russu Inga. 2018. Implicații psihologice și juridice ale reușitei adopției în Republica Moldova. Studia Universitatis (Seria Ştiinţe ale Educaţiei)
Numărul 9(119): 76-80
</t>
  </si>
  <si>
    <t>https://ibn.idsi.md/sites/default/files/imag_file/17.%20p.76-80_0.pdf</t>
  </si>
  <si>
    <r>
      <t xml:space="preserve">DOAJ
Open Academic Journl Index </t>
    </r>
    <r>
      <rPr>
        <i/>
        <sz val="10"/>
        <rFont val="Arial Narrow"/>
        <family val="2"/>
      </rPr>
      <t>(OAJI)
Academic Resources Index</t>
    </r>
  </si>
  <si>
    <t>Social Change Review</t>
  </si>
  <si>
    <t>EBSCO, CEEOL</t>
  </si>
  <si>
    <t xml:space="preserve">Journal of Child and Family Studies </t>
  </si>
  <si>
    <t>https://www.springer.com/psychology/child+%26+school+psychology/journal/10826</t>
  </si>
  <si>
    <t>22.feb..2018 
26 Jun 2018
16 Nov 2018
17 Nov 2018 
(dovada in format hartie)</t>
  </si>
  <si>
    <t>Conferința Anuală a Cercetării în Sociologie și Asistență Socială, ediția a XVII-a</t>
  </si>
  <si>
    <t>națională</t>
  </si>
  <si>
    <t>http://conferences.ulbsibiu.ro/depssw/</t>
  </si>
  <si>
    <t>membru</t>
  </si>
  <si>
    <t>14 - 15 decembrie 2018</t>
  </si>
  <si>
    <t>CONSTRUCȚIA SOCIALĂ A RISCURILOR COPILĂRIEI:
SEXUALIZAREA ȘI ADULTIZAREA PRECOCE A COPIILOR ÎN
SOCIETATEA ROMÂNEASCĂ CONTEMPORANĂ</t>
  </si>
  <si>
    <t>TE (Proiecte de cercetare pentru stimularea tinerelor echipe independente)</t>
  </si>
  <si>
    <t>Beneficiar</t>
  </si>
  <si>
    <t>https://www.uefiscdi.ro/resource-89602?&amp;wtok=&amp;wtkps=XY1BDoIwEEXvMmvFTkstDncwJp4A6WhGEQitsDDe3YILo6v5mbz3f0WOnoEswRRvTYByXwYyBEE8pJQjQXtiHkMcpZ4U9oM9a+nNsOXtGjlGF29rvI6OL3YWEi/z1QT5Dj5dtU+9Qqj0DDgC7/v2cNwYp3ShC2WLxUjq97PSiNYgGjRLrV2s/Z+DiuAXTLsTL7sp3Tv/aDjrhkv24LOE2ks2Ck9ZNUSpuwbK1xs=&amp;wchk=ac6eb7c42dbeb6e7fda50ee7e42cace26979e7d0</t>
  </si>
  <si>
    <t>Anca Bejenaru (responsabil ULBS prof. univ. dr. Horatiu Rusu)</t>
  </si>
  <si>
    <t>Quality and Integrity Transforming Institutions of 
European Science and Scholarship 
(QUALITIES)</t>
  </si>
  <si>
    <t>SwafS-03-2018: Developing research integrity standard operating procedures.</t>
  </si>
  <si>
    <t>partener</t>
  </si>
  <si>
    <t>Matthias Kaiser</t>
  </si>
  <si>
    <t xml:space="preserve">https://ec.europa.eu/info/funding-tenders/opportunities/portal/screen/myarea/proposals </t>
  </si>
  <si>
    <t>Improving integration and wellbeing for refugee migrant youth in Europe - a European Training
Network</t>
  </si>
  <si>
    <t>H2020-MSCA-ITN-2018</t>
  </si>
  <si>
    <t>Maras Pamela</t>
  </si>
  <si>
    <t>https://ec.europa.eu/info/funding-tenders/opportunities/portal/screen/opportunities/topic-details/msca-itn-2018</t>
  </si>
  <si>
    <t>Who am I? Successive migration in childhood and the development of socio-cultural identity in young people</t>
  </si>
  <si>
    <t>THE MIGRATION CONFERENCE, Lisabona, Portugalia</t>
  </si>
  <si>
    <t>https://www.academia.edu/attachments/56933330/download_file?st=MTU1MjE1OTI2Nyw5Mi44Mi4yMzMuMzksNTczOTM4MjY%3D&amp;s=swp-https://www.academia.edu/36904091/THE_MIGRATION_CONFERENCE_2018_Book_of_Abstracts_and_Programme</t>
  </si>
  <si>
    <t>26-28 Iunie 2018</t>
  </si>
  <si>
    <t>Overcoming the Odds: Empowering Women with an Adverse Childhood Through Migration</t>
  </si>
  <si>
    <t>Internationl Conference of the Society for Longitudinal and Lifecourse Studies (SLLS) - ”quantitative and qualitative research on social change and its impact”, Milano, Italia</t>
  </si>
  <si>
    <t>https://docs.wixstatic.com/ugd/df1448_4824417496ff40e3845f4fcc236693ee.pdf</t>
  </si>
  <si>
    <t>9-11 iulie 2018</t>
  </si>
  <si>
    <t>Bobic Viorica</t>
  </si>
  <si>
    <t xml:space="preserve">2nd Eastern European Conference of Mintal Healh: IN AND OUT OF YOUR MIND </t>
  </si>
  <si>
    <t>internațională</t>
  </si>
  <si>
    <t>https://mhasee.ro/conference-2018</t>
  </si>
  <si>
    <t>membru în comitet organizatoric</t>
  </si>
  <si>
    <t>27-30 sept.2018</t>
  </si>
  <si>
    <t>Conferința Anuală a Cercetării în Sociologie și Asistență Socială a Universității „Lucian Blaga” din Sibiu</t>
  </si>
  <si>
    <t>14-15 dec. 2018</t>
  </si>
  <si>
    <t>Lect</t>
  </si>
  <si>
    <t>Lacrimă și zâmbet- asistența socială, psihodrama și sănătatea mentală a persoanei vârstnice</t>
  </si>
  <si>
    <t>27-30 septembrie 2018</t>
  </si>
  <si>
    <t>Reprezentările sociale ale familiei despre sănătatea mentală a persoanei vârstnice</t>
  </si>
  <si>
    <t>Programe educaționale în prevenirea consumului de alcool și droguri la adolescenți</t>
  </si>
  <si>
    <t>14-15 decembrie 2018</t>
  </si>
  <si>
    <t>Specific tehniques of psychodrama in social worker for the elderly</t>
  </si>
  <si>
    <t>abstract</t>
  </si>
  <si>
    <t>Sorina-Georgeta Corman („Lucian Blaga” of Sibiu)</t>
  </si>
  <si>
    <t>Forum on Studies of Society (FSS)
International Conference on
Social Sciences and Humanities</t>
  </si>
  <si>
    <t>978-606-11-6653-4</t>
  </si>
  <si>
    <t>41-42</t>
  </si>
  <si>
    <t>https://fssconference.ro/fss-2018-indexing/</t>
  </si>
  <si>
    <t>Social worker's activity in a residential center for elderly people</t>
  </si>
  <si>
    <t>57-58</t>
  </si>
  <si>
    <t>Principles and Values of Social Inclusion from the Perspective of Social Worker in the Objectives of the County Strategies for Sustainable Development</t>
  </si>
  <si>
    <t>11
th International Conference
State and Society in Europe</t>
  </si>
  <si>
    <t>ISSN 2457-4120; ISSN –L 2457-4120</t>
  </si>
  <si>
    <t>110-111</t>
  </si>
  <si>
    <t>http://sse.conferences.faaa.ro/about-conference/</t>
  </si>
  <si>
    <t>Corman Georgeta Sorina</t>
  </si>
  <si>
    <t>Paternalism or active involvment of the elderly from residential care centres in the implementation and functionality of the mandatory minimum standards in these centres</t>
  </si>
  <si>
    <t>Corman Sorina (ULBS), Pavelescu Amalia (ULBS)</t>
  </si>
  <si>
    <t>Scientific Annals of the Alexandru Ioan Cuza University, Iași, New Series. Sociology and Social Work Sector</t>
  </si>
  <si>
    <t>2006-8961</t>
  </si>
  <si>
    <t>De la pag 80-pana la pag 90</t>
  </si>
  <si>
    <t>Ebsco, CEEOL, Proquest, Copernicus</t>
  </si>
  <si>
    <t>https://anale.fssp.uaic.ro/index.php/asas/article/view/514</t>
  </si>
  <si>
    <t>Corman Sorina (ULBS), Tănăsescu Cristina (ULBS)</t>
  </si>
  <si>
    <t>The Competitive Values Approach Through the Organizational Management</t>
  </si>
  <si>
    <t>Andrioni Felicia, (2018), Contemporary Social Work between Theory and Practice, Academica Greifswald, ISBN 978-3-940237-49-1</t>
  </si>
  <si>
    <t>Sorescu Emilia (Craiova), Corman Sorina (ULBS)</t>
  </si>
  <si>
    <t>The interpersonal skills and socioprofessional integration of the young peuple who leave in the social care institution</t>
  </si>
  <si>
    <t>Carte</t>
  </si>
  <si>
    <t>CONFERINȚA ANUALĂ A CERCETĂRII ÎN
SOCIOLOGIE ȘI ASISTENȚĂ SOCIALĂ</t>
  </si>
  <si>
    <t>natională</t>
  </si>
  <si>
    <t>14-15 decembrie</t>
  </si>
  <si>
    <t>Conferinta  natională a formelor independente din asistență socială– ediția a VI a</t>
  </si>
  <si>
    <t>http://cercetare.uab.ro/index.php?pagina=pg&amp;id=54&amp;l=ro</t>
  </si>
  <si>
    <t>Modalitățile de diminuare a efectelor factorilor de risc in socializarea vârstnicilor prin intermediul metodelor și tehnicilor utilizate
în psihodramă</t>
  </si>
  <si>
    <t>FSSU</t>
  </si>
  <si>
    <t>The Care Plan for the Institutionalized People with Mental Illness in the Perspective of the Social Worker</t>
  </si>
  <si>
    <t>2ND EASTERN EUROPEAN CONFERENCE OF MENTAL HEALTH</t>
  </si>
  <si>
    <t>https://mhasee.ro/conference-2018#1490810367738-9258edd7-cadf</t>
  </si>
  <si>
    <t>27-30 septembrie</t>
  </si>
  <si>
    <t>Patterns and Mechanisms of Return Migration to Romania</t>
  </si>
  <si>
    <t>Anghel Remus, Cosciug Anatolie</t>
  </si>
  <si>
    <t>Lit Verlag</t>
  </si>
  <si>
    <t>978-3-643-91025-7</t>
  </si>
  <si>
    <t>Coșciug Anatolie</t>
  </si>
  <si>
    <t>Asist</t>
  </si>
  <si>
    <t>RG Anghel, A Botezat, A Coșciug, I Manafi, M Roman</t>
  </si>
  <si>
    <t>''International Migration, Return Migration, and Their Effects: A Comprehensive Review on the Romanian Case''</t>
  </si>
  <si>
    <t>VINTILA, Cristina Daniela, and Sorina Soare. Report on political participation of mobile EU citizens: Romania. 2018.</t>
  </si>
  <si>
    <t>http://cadmus.eui.eu/bitstream/handle/1814/59406/RSCAS_GLOBALCIT_PP_2018_10.pdf?sequence=3</t>
  </si>
  <si>
    <t>RSCAS Research Project Reports</t>
  </si>
  <si>
    <t>Florea, Alexandru, and Monica Roman. "Using Face Recognition with Twitter Data for the Study of International Migration." Informatica Economica 22.4 (2018).</t>
  </si>
  <si>
    <t>https://search.proquest.com/docview/2186783862?pq-origsite=gscholar</t>
  </si>
  <si>
    <t>proquest</t>
  </si>
  <si>
    <t>Roman, Monica, and Vasile Alecsandru Strat. "Romanian immigrants and the inflows of foreign direct investment towards Romania." Management &amp; Marketing. Challenges for the Knowledge Society 13.4 (2018): 1226-1241.</t>
  </si>
  <si>
    <t>https://www.degruyter.com/downloadpdf/j/mmcks.2018.13.issue-4/mmcks-2018-0033/mmcks-2018-0033.pdf</t>
  </si>
  <si>
    <t>https://www.sciendo.com</t>
  </si>
  <si>
    <t>Kordel, Stefan, and Stefanie Lutsch. "Status Quo and Potential of Remigration Among Transylvanian Saxons to Rural Romania." European Countryside 10.4 (2018): 614-633.</t>
  </si>
  <si>
    <t>https://content.sciendo.com/view/journals/euco/10/4/article-p614.xml</t>
  </si>
  <si>
    <t>Akgeyik, Tekin. "Bölgeler Arası Göçün Yaşlanmaya Etkisi: TÜİK İBB2 Verileri Üzerine Ampirik Bir Araştırma." Sosyal Siyaset Konferansları Dergisi 75: 69-91.</t>
  </si>
  <si>
    <t>http://dergipark.gov.tr/iusskd/issue/41800/504485</t>
  </si>
  <si>
    <t>Iacob, Raluca. "Brain Drain Phenomenon in Romania: What Comes in Line after Corruption?." Romanian Journal of Communication and Public Relations 20.2 (2018): 53-78.</t>
  </si>
  <si>
    <t>https://www.journalofcommunication.ro/index.php/journalofcommunication/article/view/259</t>
  </si>
  <si>
    <t>Ebscohost</t>
  </si>
  <si>
    <t>Bezzini, R. (2018). Boundary-making in an immigrant social space: Albanian-Italian and Albanian-Romanian couples in Italy(Doctoral dissertation, University of Sussex).</t>
  </si>
  <si>
    <t>http://sro.sussex.ac.uk/id/eprint/74878/</t>
  </si>
  <si>
    <t>University of Sussex</t>
  </si>
  <si>
    <t>http://www.socialchangereview.ro</t>
  </si>
  <si>
    <t>7 iunie 2018</t>
  </si>
  <si>
    <t xml:space="preserve">The Second Annual Conference of the Romanian Network for Migration Studies (RoMig) </t>
  </si>
  <si>
    <t xml:space="preserve">internationala </t>
  </si>
  <si>
    <t>https://romig.ro</t>
  </si>
  <si>
    <t>Organizator</t>
  </si>
  <si>
    <t>11th-12th of September 2018</t>
  </si>
  <si>
    <t>CONFERINȚA ANUALĂ A CERCETĂRII ÎN SOCIOLOGIE ȘI ASISTENȚĂ SOCIALĂ Ediția A XVII -A</t>
  </si>
  <si>
    <t xml:space="preserve">nationala </t>
  </si>
  <si>
    <t>http://conferences.ulbsibiu.ro/depssw/program/Book%20of%20abstracts_2018.pdf</t>
  </si>
  <si>
    <t xml:space="preserve">14–15 DECEMBRIE 2018 </t>
  </si>
  <si>
    <t xml:space="preserve">Workshop on immigrants’ integration in new destination countries </t>
  </si>
  <si>
    <t>http://migrationcenter.ro/wp/wp-content/uploads/2014/08/call-workshop-mai-1.pdf</t>
  </si>
  <si>
    <t xml:space="preserve">organizator principal </t>
  </si>
  <si>
    <t>10-11 of May 2018</t>
  </si>
  <si>
    <t xml:space="preserve">Transnational motorwys: Migration and Social Change in an emigration country </t>
  </si>
  <si>
    <t>Advances in Transnational Studies, Bielefeld, Germany.  </t>
  </si>
  <si>
    <t>https://www.uni-bielefeld.de/(en)/ZiF/Kalender/2018/12-dezember-2018.html</t>
  </si>
  <si>
    <t>17 - 19 December 2018</t>
  </si>
  <si>
    <t xml:space="preserve">Selling off the West. Transnational trade with second-hand cars in an emigration country </t>
  </si>
  <si>
    <t>Annual Conference of the Romanian Network for Migration Studies (RoMig), Timişoara, Romania.</t>
  </si>
  <si>
    <t>11 - 12 September 2018</t>
  </si>
  <si>
    <t>Croitoru Alin</t>
  </si>
  <si>
    <t>Do Return Migration Policies Matter? A typology of young Romanian returnees’ attitudes towards return policies</t>
  </si>
  <si>
    <t>Monica Șerban (Academia Română) ȘI Croitoru Alin</t>
  </si>
  <si>
    <t>FSSU 4</t>
  </si>
  <si>
    <t>XVI</t>
  </si>
  <si>
    <t>2068-8016</t>
  </si>
  <si>
    <t>CEEOL, DOAJ, EBSCO etc.</t>
  </si>
  <si>
    <t>https://content.sciendo.com/view/journals/scr/scr-overview.xml</t>
  </si>
  <si>
    <t>Fostering Rural Transformation in Romania: Land Reform, Institutional Change and Entrepreneurship</t>
  </si>
  <si>
    <t>Croitoru Alin și Flavius MIhalache (Academia Română)</t>
  </si>
  <si>
    <t>Journal of Community Positive Practices</t>
  </si>
  <si>
    <t xml:space="preserve"> XVII</t>
  </si>
  <si>
    <t>1582-8344</t>
  </si>
  <si>
    <t>3-17</t>
  </si>
  <si>
    <t>ProQuest, DOAJ, EBSCO etc.</t>
  </si>
  <si>
    <t>https://jppc.ro/?page=arhiva&amp;lang=ro</t>
  </si>
  <si>
    <t>(titlu capitol) Gendered migratory pathways: Exploring the Work trajectories of long-term Romanian migrants, in Ionela Vlase and Bogdan Voicu (eds.), Gender, Family, and Adaptation of Migrants in Europe: A Life Course Perspective</t>
  </si>
  <si>
    <t>Palgrave Macmillan (editura de prestigiu)</t>
  </si>
  <si>
    <t>ISBN 978-3-319-76657-7</t>
  </si>
  <si>
    <t>titlu capitol "O discuție generală asupra mediului rural românesc și a migrației internaționale" in A. Pavelescu (coord.)  In Memoriam Gh. Pavelescu.</t>
  </si>
  <si>
    <t>TechnoMedia și ASTRA Museum</t>
  </si>
  <si>
    <t xml:space="preserve">Editura Astra Museum ISBN 978-606-733-282-7   EdituraTechnoMedia ISBN 976- 606-616-330-9  </t>
  </si>
  <si>
    <t>dec.</t>
  </si>
  <si>
    <t>Mihalache Flavius (Academia Română) și Alin Croitoru</t>
  </si>
  <si>
    <t>Mihalache, F. și  A. Croitoru. 2011. Mediul rural românesc: evoluţii  şi involuţii. Schimbare socială şi antreprenoriat. București: Editura Expert.</t>
  </si>
  <si>
    <t xml:space="preserve">Petrescu-Mag, Ruxandra Malina; Petrescu, Dacinia Crina; Azadi, Hossein; et al., 2018, Agricultural land use conflict management-Vulnerabilities, law restrictions and negotiation frames. A wake-up call, LAND USE POLICY  Volume: 76   Pages: 600-610 </t>
  </si>
  <si>
    <t>http://www.x-mol.com/paper/577803</t>
  </si>
  <si>
    <t>WoS</t>
  </si>
  <si>
    <t>Todirica, Ioana Claudia; Chiripuci, Bogdan Cristian; Toderasc, Stefan Alin, 2018, GREEN ENTREPRENEURSHIP IN RURAL AREAS, International Multidisciplinary Scientific GeoConference : SGEM : Surveying Geology &amp; mining Ecology Management; Sofia  Vol. 18, : 431-438.</t>
  </si>
  <si>
    <t>https://www.scopus.com/record/display.uri?eid=2-s2.0-85058892540&amp;origin=resultslist&amp;sort=plf-f&amp;src=s&amp;nlo=&amp;nlr=&amp;nls=&amp;sid=19689d1ce2fef3b78b6840e3cc84ea00&amp;sot=a&amp;sdt=a&amp;sl=18&amp;s=CROITORU+AND+RURAL&amp;relpos=94&amp;citeCnt=0&amp;searchTerm=</t>
  </si>
  <si>
    <t>SCOPUS</t>
  </si>
  <si>
    <t>Lazanovska, Mirjana și Florea, Alexandra. (2018). Food production and village under state socialism. The Balkane case. in Zeunert, Joshua și Waterman, Tim (eds). Routledge Hanbook of Landscape and Food. Routledge, New York.</t>
  </si>
  <si>
    <t>https://www.routledge.com/Routledge-Handbook-of-Landscape-and-Food/Zeunert-Waterman/p/book/9781138125155</t>
  </si>
  <si>
    <t>CARTE</t>
  </si>
  <si>
    <t xml:space="preserve">Petrescu, Dacinia Crina, Petrescu-Mag, Ruxandra, Malina, Manciula, Dorin Iosif, Nistor, Ioan Alin, Ilies, Veronica Ioana, 2018, Wastewater Reflections in Consumer Mind: Evidence from Sewage Services Consumer Behaviour, Sustainability, 11(1), </t>
  </si>
  <si>
    <t xml:space="preserve"> https://doi.org/10.3390/su11010123</t>
  </si>
  <si>
    <t>Zodian, Alexandru Șerban and Maria Claudia Diaconeasa, 2018, The Directions and Socio-Economic Effects of the External Migration from the Romanian Countryside</t>
  </si>
  <si>
    <t>https://www.intechopen.com/download/pdf/57793</t>
  </si>
  <si>
    <t xml:space="preserve">Fodorean, Daniel, 2018, Church Dynamics and Rural Development: The Case of the Baptist Churches in Romania, HARVARD SQUARE SYMPOSIUM | THE HOLISTIC SOCIETY: MULTI–DISCIPLINARY PERSPECTIVES pp 125-133.
</t>
  </si>
  <si>
    <t>https://zenodo.org/record/1435125#.XCdB-1wzaUk</t>
  </si>
  <si>
    <t>CEEOL</t>
  </si>
  <si>
    <t>Otoiu, Adrian. "A TALE OF TWO ROMANIAS. THE URBAN/RURAL SPLIT ON DEMOGRAPHIC AND SOCIO-ECONOMIC CHARACTERISTICS." Revista Economica 70, no. 1 (2018).</t>
  </si>
  <si>
    <t>http://economice.ulbsibiu.ro/revista.economica/archive/70101otoiu.pdf</t>
  </si>
  <si>
    <t>REPEC/EBSCO/ULRICH</t>
  </si>
  <si>
    <t>BĂNEŞ ADRIAN, GOŞA VASILE, MATEOC-SÎRB NICOLETA, and O. R. B. O. I. MANUELA-DORA. "STUDY ON MIGRATION IN RURAL AREA OF ROMANIA IN 2012-2016 PERIOD." Agricultural Management/Lucrari Stiintifice Seria I, Management Agricol 20, no. 2 (2018).</t>
  </si>
  <si>
    <t>http://www.lsma.ro/index.php/lsma/article/view/1260</t>
  </si>
  <si>
    <r>
      <t>EBSCO</t>
    </r>
    <r>
      <rPr>
        <sz val="11"/>
        <color indexed="8"/>
        <rFont val="Times New Roman"/>
        <family val="1"/>
      </rPr>
      <t>, </t>
    </r>
    <r>
      <rPr>
        <b/>
        <sz val="11"/>
        <color indexed="8"/>
        <rFont val="Times New Roman"/>
        <family val="1"/>
      </rPr>
      <t xml:space="preserve">CABI </t>
    </r>
  </si>
  <si>
    <t>Cornea,Sergiu, 2018, Fundamentele conceptuale ale reformării organizării teritoriale a puterii locale în Republica Moldova, Univ. de Stat "Bogdan Petriceicu Hasdeu" din Cahul. – Cahul: US "Bogdan Petriceicu Hasdeu" din Cahul</t>
  </si>
  <si>
    <t>http://catalog.bnrm.md/opac/bibliographic_view/899607;jsessionid=002F29565BD76E7A99451B9E9349E4AA</t>
  </si>
  <si>
    <t>Zamfir, Catalin, 2018, Istoria socială a României, București: Editura Academiei Române,  ISBN 978-973-27-2947-2</t>
  </si>
  <si>
    <t>http://bibliotecadesociologie.ro/download/zamfir-catalin-2018-istoria-sociala-a-romaniei-bucuresti-editura-academiei-romane/</t>
  </si>
  <si>
    <t xml:space="preserve">CARTE </t>
  </si>
  <si>
    <t xml:space="preserve">Croitoru, A. 2011, "Homo Oeconomicus Adaptivus", ​Journal of Comparative Research in Anthropology and Sociology, </t>
  </si>
  <si>
    <t xml:space="preserve">Jesper Alkarp , 2018, Establishing a Culture of Migration  The Spatial, Economic, and Social Planning of  Philippine-Korean Labour Migration, UPPSALA UNIVERSITY  Department of Cultural Anthropology and Ethnology </t>
  </si>
  <si>
    <t>http://www.diva-portal.org/smash/record.jsf?pid=diva2%3A1185868&amp;dswid=-9152</t>
  </si>
  <si>
    <t>DiVA - Academic Archive On - line / Google Scholar</t>
  </si>
  <si>
    <t>Croitoru A. (2017). Schumpeter, Joseph Alois, 1939, Business Cycles: A Theoretical, Historical, and Statistical Analysis of the Capitalist Process, New York and London, McGraw – Hill Book Company Inc. Journal of Comparative Research in Anthropology and Sociology, 8(1): 67–80</t>
  </si>
  <si>
    <t>Horodecka Anna and Liudmyla Vozna, 2018, THE THEORY OF LONG WAVES AND INSTITUTIONAL СHANGES: THE MEMORY OF GENERATIONS HYPOTHESIS, RESEARCH PAPERS OF WROCŁAW UNIVERSITY OF ECONOMICS, nr 509, pp 95-109</t>
  </si>
  <si>
    <t>http://www.dbc.wroc.pl/dlibra/docmetadata?id=46034</t>
  </si>
  <si>
    <t>Чайка Т. Ю. Et al, 2018, КЛАСИЧНІ КОНЦЕПЦІЇ ІННОВАЦІЙ І СУЧАСНІСТЬ:  ЕМПІРИЧНІ ПІДТВЕРДЖЕННЯ ТА КОРИГУВАННЯ.  БАЗОВІ ІНДИКАТОРИ ІННОВАЦІЙНОЇ АКТИВНОСТІ, Scientific Bulletin of Uzhhorod University, Series "Economics", Випуск 18 Частина 3</t>
  </si>
  <si>
    <t>http://www.visnyk-econom.uzhnu.uz.ua/archive/18_3_2018ua/27.pdf</t>
  </si>
  <si>
    <t>Index Copernicus / Google Scholar</t>
  </si>
  <si>
    <t>FSSU 5</t>
  </si>
  <si>
    <t xml:space="preserve">TASSI, FERNANDA RUDECK, 2018, A INFLUÊNCIA DO IOT NA INDUSTRIA: RUMO AO 4.0, UNIVERSIDADE FEDERAL DO PARANÁ, DEPARTAMENTO DE CIÊNCIAS SOCIAIS APLICADAS, CURSO DE CIÊNCIAS ECONÔMICAS.
</t>
  </si>
  <si>
    <t xml:space="preserve">https://acervodigital.ufpr.br/bitstream/handle/1884/54505/Fernanda%20Tassi.pdf?sequence=1&amp;isAllowed=y </t>
  </si>
  <si>
    <t>DSpace Repository</t>
  </si>
  <si>
    <t>Kotenko Alexander et al., 2018, Energy efficient technologies and their place in the anti-crisis strategy of reducing production costs in the enterprise, Scientific Bulletin of the Odessa National Economic University 2018, 6-7, 90-112.</t>
  </si>
  <si>
    <t>http://n-visnik.oneu.edu.ua/collections/2018/258-259/page.php?id=abstract/rus/90-112</t>
  </si>
  <si>
    <t>CROSSREF</t>
  </si>
  <si>
    <t>Карцхия Александр Амиранович, 2018, Правовое регулирование гражданского оборота с использованием, цифровых технологий, Диссертация на соискание ученой степени доктора юридических наук, Москва.</t>
  </si>
  <si>
    <t>http://dis.rgiis.ru/files/dis/d40100102/Karzhia/karchiyaaa_dissertaciya.pdf</t>
  </si>
  <si>
    <t>Dissertation Council RGAIS</t>
  </si>
  <si>
    <t>Croitoru, A. 2013. An insight into the nature of the relationship between migration and entrepreneurship. Journal of Comparative Research in Anthropology and Sociology, Vol 4 (1),</t>
  </si>
  <si>
    <t>Anghel, Remus Gabriel, and Anatolie Cosciug. 2018. ‘Patterns and Mechanisms of Return Migration to Romania’. In Remigration to Post-Socialist Europe. Hopes and Realities of Return, edited by Caroline Hornstein Tomić, Robert Pichler, and Scholl-Schneider Sarah. Wien: LIT VERLAG.</t>
  </si>
  <si>
    <t>https://www.amazon.com/Remigration-Post-Socialist-Europe-Realities-Foundation/dp/3643910258</t>
  </si>
  <si>
    <t>Matheus Silva de Paiva, George Henrique de Moura Cunha, Celso Vila Nova Souza Junior Michel Constantino, 2018, InnovaƟ on and the eff ects on market dynamics: a theoreƟ cal synthesis of Smith and Schumpeter, INTERAÇÕES, Campo Grande, MS, v. 19, n. 1, p. 155-170</t>
  </si>
  <si>
    <t>http://www.scielo.br/scielo.php?script=sci_abstract&amp;pid=S1518-70122018000100155&amp;lng=en&amp;nrm=iso&amp;tlng=pt</t>
  </si>
  <si>
    <t>http://apps.webofknowledge.com/full_record.do?product=UA&amp;search_mode=CitingArticles&amp;qid=21&amp;SID=F4eo6aJSuE3dfjp3oPl&amp;page=1&amp;doc=1</t>
  </si>
  <si>
    <t>Elizabeth Salamanca P.  Jorge Alcaraz, 2018, The rise of Mexican entrepreneurial migration to the United States: A mixed‐embeddedness approach, Thunderbird International Business Review,</t>
  </si>
  <si>
    <t>https://onlinelibrary.wiley.com/doi/abs/10.1002/tie.22014</t>
  </si>
  <si>
    <t>SCOPUS / WOS</t>
  </si>
  <si>
    <t>Bundas, Andrei, 2018, DIASPORA NETWORKS AND THE CONSUMPTION OF NOSTALGIC PRODUCTS
AMONG ROMANIAN MIGRANTS IN GERMANY, Oradea Journal of Business and Economics, Volume III, Issue 2</t>
  </si>
  <si>
    <t>http://ojbe.steconomiceuoradea.ro/wp-content/uploads/2018/09/OJBE_32_86-99.pdf</t>
  </si>
  <si>
    <t>REPEC / DOAJ</t>
  </si>
  <si>
    <t>Croitoru, A. 2015. Antreprenoriatul în migrația românească. Sibiu: Editura Universității ”Lucian Blaga” din Sibiu.</t>
  </si>
  <si>
    <t>Mihalache, Flavius, 2018, Reforma funciară în perioada post-comunistă, Sociologie Românească, vol. XVI, nr. 1-2.</t>
  </si>
  <si>
    <t>http://www.arsociologie.ro/numarul-curent</t>
  </si>
  <si>
    <t>CEEOL / PROQUEST / EBSCO</t>
  </si>
  <si>
    <t>Croitoru, A. 2012. "Schumpeter, JA, 1934 (2008), The Theory of Economic Development: An Inquiry into Profits, Capital, Credit, Interest and the Business Cycle." Journal of Comparative Research in Anthropology and Sociology (2).</t>
  </si>
  <si>
    <t>Obestine Nchang, Tatjana Rudnik, 2018, Incubator and Accelerator Role in the Social Entrepreneurship Process, Swedish Context, Umea School of Business Economics and Statistics</t>
  </si>
  <si>
    <t>http://www.diva-portal.org/smash/get/diva2:1288030/FULLTEXT01.pdf</t>
  </si>
  <si>
    <t xml:space="preserve">DIVA - ACADEMIC Archive On - line / Google SCHOLAR  </t>
  </si>
  <si>
    <t>Khayretdinova Natalya Eduardovna, Hayretdinova Olga Aybulatovna, 2018, INNOVATIVE EXCURSION SERVICE IN RESORT HOTELS: A THEORETICAL ASPECT OF THE PROBLEM, ХАЙРЕТДИНОВА Наталья Эдуардовна, ХАЙРЕТДИНОВА Ольга АйбулатовнаСтр, 58-69 DOI 10.24411/1995-0411-2018-10205</t>
  </si>
  <si>
    <t>https://cyberleninka.ru/article/n/innovatsionnoe-ekskursionnoe-obsluzhivanie-v-kurortnyh-otelyah-teoreticheskiy-aspekt-problemy</t>
  </si>
  <si>
    <t>CyberLeninka </t>
  </si>
  <si>
    <t>L. Dubé, P. Du, C. McRae, N. Sharma, S. Jayaraman, and J.-Y. Nie, Convergent Innovation in Food through Big Data and Artificial Intelligence for Societal-Scale Inclusive Growth, Technology Innovation Management Review. 8 (2), pp. 49-63</t>
  </si>
  <si>
    <t>https://timreview.ca/article/1139</t>
  </si>
  <si>
    <t>WOS</t>
  </si>
  <si>
    <t xml:space="preserve">Mamak-Zdanecka, Marzena, 2018, Przedsiębiorczość jako rzeczywistość biznesowa firm rodzinnych. Firmy rodzinne w Małopolsce i Toskanii, Rodzina w świecie "nowej gospodarki", Humanizacja Pracy, 3 (293). Pp 25-47
</t>
  </si>
  <si>
    <t>http://www.humanizacja-pracy.pl/witryna/doc/Humanizacja%203%202018%20cala.pdf</t>
  </si>
  <si>
    <t>IC Journals Master List / PBL - Polish Medical Bibliography / BazEkon / PBN - Polish Scientific Bibliography</t>
  </si>
  <si>
    <t>Avila Lopez et al. 2018, El desarrollo del Sistema Nacional de Innovación en dos escenarios distintos: Caso de China y México, in Adolfo Alberto Laborde Carranco y Marcela Maldonado Bodart, Políticas económicas en Asia, un ejemplo para las políticas públicas en México, los casos de China, Corea, Japón y Rusia,</t>
  </si>
  <si>
    <t>https://www.researchgate.net/publication/327133609_Politicas_Economicas_en_Asia_Un_ejemplo_para_las_Politicas_Publicas_en_Mexico_Los_casos_de_China_Corea_Japon_y_Rusia</t>
  </si>
  <si>
    <t xml:space="preserve">Neslihan ÇETİNKAYA, Aykut ŞİMŞEK, Selçuk AYDIN, 2018, The Service Innovation Behavior from the Perspective of Emotion Workers: A Research on Food and Beverage Business Enterprises, Conference: VII. ULUSAL III. ULUSLARARASI DOĞU AKDENİZ TURİZM SEMPOZYUMU
</t>
  </si>
  <si>
    <t>https://www.researchgate.net/publication/328784452_Duygu_Iscilerinin_Perspektifinden_Hizmet_Inovasyon_Davranisi_Yiyecek_Icecek_Isletmelerine_Iliskin_Bir_Arastirma</t>
  </si>
  <si>
    <t>SEMPOZYUMNEREDE / RESEARCH GATE</t>
  </si>
  <si>
    <t>Mosquera Batallas, Daniel Alejandro, 2018, Producto de ahorro de excedentes automático, Universidad San Francisco de Quito USFQ</t>
  </si>
  <si>
    <t>http://repositorio.usfq.edu.ec/browse?type=author&amp;value=Mosquera+Batallas%2C+Daniel+Alejandro</t>
  </si>
  <si>
    <t xml:space="preserve">Repositorio Digital USFQ </t>
  </si>
  <si>
    <t xml:space="preserve">Index Copernicus / Google Scholar </t>
  </si>
  <si>
    <t>Prakasa, Yudha, 2018, EXPLORING THE IMPACT OF SOCIAL CAPITAL ON ENTREPRENEURIAL ORIENTATION AND BUSINESS PERFORMANCE, PROFIT (JURNAL ADMINISTRASI BISNIS), vol 12. no. 1pp. 19 -31</t>
  </si>
  <si>
    <t>http://ejournalfia.ub.ac.id/index.php/profit/article/view/786</t>
  </si>
  <si>
    <t xml:space="preserve">DOAJ </t>
  </si>
  <si>
    <t>Abu-Aisheh, Alia Ali, 2018, Entrepreneurship and Economic Growth: Case of Kuwait, Kuwait University, College of Business Administration</t>
  </si>
  <si>
    <t>https://www.sciencespo.fr/kuwait-program/wp-content/uploads/2018/11/Alia-Ali-Abu-Aisheh-Entrepreneurship-and-Economic-Growth.pdf</t>
  </si>
  <si>
    <t>Sciences PO</t>
  </si>
  <si>
    <t>Uribe Restrepo, L. M., &amp; Bedoya Castrillón, J. E. (2018). Propuesta del proceso de innovación para el Grupo EPM, ajustado a su modelo de Gestión de la innovación  (Gerencia de la Innovación y el Conocimiento).</t>
  </si>
  <si>
    <t>https://repository.eafit.edu.co/handle/10784/12717</t>
  </si>
  <si>
    <t>Repositorio Institucional Universidad EAFIT</t>
  </si>
  <si>
    <t>Cankül, Duran, Atakan Doğan, and Batuhan Sönmez. "Yiyecek-İçecek İşletmelerinde İnovasyon Ve Artırılmış Gerçeklik Uygulamaları, Journal of Business Research-Turk 10/3 (2018) 576-591</t>
  </si>
  <si>
    <t>https://www.isarder.org/2018/vol.10_issue.3_article30_full_text.pdf</t>
  </si>
  <si>
    <t>EBSCO / DOAJ /CEEOL</t>
  </si>
  <si>
    <t>Hatnean Manuela, 2018, Analiza comparativă privind evoluția performanțelor în inovare pe perioada 2013-2016 în statele Uniunii Europene, ABC-UL LUMII FINANCIARE, WP nr. 7/2018</t>
  </si>
  <si>
    <t>http://www.fin.ase.ro/ABC/fisiere/ABC7_2018/lucrari/2.pdf</t>
  </si>
  <si>
    <t>Editura ASE</t>
  </si>
  <si>
    <t>Gunar,Altug, 2018, YARATICI YIKIM KRİZ VE AVRUPA BİRLİĞİ/CREATIVE DESTRUCTION CRISES AND EUROPEAN UNION, Istanbul ISBN 978-605-281-024-8 (e-ISBN: 978-605-281-023-1)</t>
  </si>
  <si>
    <t>https://books.google.ro/books?id=ibR9DwAAQBAJ&amp;pg=PA54&amp;lpg=PA54&amp;dq=croitoru+%2B+%22comparative+research%22&amp;source=bl&amp;ots=cfB8HC8Vau&amp;sig=ACfU3U22eF-kaHUAtqCGQI9fbD7jzP986A&amp;hl=en&amp;sa=X&amp;ved=2ahUKEwi7wafI1fTgAhWF2aYKHVgtCTc4KBDoATAGegQIAxAB#v=onepage&amp;q=croitoru%20&amp;f=false</t>
  </si>
  <si>
    <t>Machado, Tomás Pereira, and Alexandre Florindo Alves. "O crowdfunding na indústria de jogos eletrônicos: determinantes do sucesso das campanhas."</t>
  </si>
  <si>
    <t>https://www.anpec.org.br/sul/2018/submissao/files_I/i7-f039640f0cec311e41402e239dd82878.pdf</t>
  </si>
  <si>
    <t xml:space="preserve">Elsevier </t>
  </si>
  <si>
    <t>Pereira, Shirlei, PaQues, 2018, Educacao Profissional E Competencias Profissionais: Um Estudo Com Egressos Do Ensino Tecnico Modular, Sao Paulo</t>
  </si>
  <si>
    <t>http://www.portal.cps.sp.gov.br/pos-graduacao/trabalhos-academicos/dissertacoes/gestao-e-desenvolvimento-da-educacao-profissional/2018/shirlei-paques-pereira.pdf</t>
  </si>
  <si>
    <t>ELECTRONIC REPOSITORY</t>
  </si>
  <si>
    <t>Guadalupe, J., Morales, X., Palacio, A., y Morales, D., (2018). Ecuador: Ciclo de vida de las MIPYMES en la última década. Sectores: vestimenta y alimentos. Quito, Ecuador: Universidad Tecnológica Indoamérica.ISBN: 978-9942991690</t>
  </si>
  <si>
    <t>http://repositorio.uti.edu.ec/bitstream/123456789/935/1/10%20CICLO%20DE%20VIDA%20PYMES.pdf</t>
  </si>
  <si>
    <t>DSpace Universidad Indoamerica</t>
  </si>
  <si>
    <t xml:space="preserve">Reichel, André, 2018, Die Neuerfindung des Neuen: Soziale Innovationen in kollaborativen Innovationsprozessen, In book: Schöpferische Zerstörung und der Wandel des Unternehmertums: Zur Aktualität von Joseph A. Schumpeter, Marburg: Metropolis Verlag. ISBN 978-3-7316-1358-9
</t>
  </si>
  <si>
    <t>https://www.metropolis-verlag.de/Schoepferische-Zerstoerung-und-der-Wandel-des-Unternehmertums/1358/book.do</t>
  </si>
  <si>
    <t xml:space="preserve">Ahmadi, Sonia, 2018, Entrepreneurship Education Program in a Refugee Camp A Case Study of How to Design an Entrepreneurship Education Program for Refugees Living in Refugee Camp, Master of Science in Entrepreneurship, Norwegian University of Science and Technology.
</t>
  </si>
  <si>
    <t>https://brage.bibsys.no/xmlui/bitstream/handle/11250/2578707/19344_FULLTEXT.pdf?sequence=1</t>
  </si>
  <si>
    <t>Bragekonsortiet REPOSITORY</t>
  </si>
  <si>
    <t>Bhogal Ramandeep, 2018, Digital kompetens i det offentliga Sverige - En studie om digitalisering och dess påverkan på kompetens och kompetensförsörjning, Södertörn University, School of Social Sciences, Business Studies.</t>
  </si>
  <si>
    <t>http://www.diva-portal.org/smash/record.jsf?pid=diva2%3A1244575&amp;dswid=4050</t>
  </si>
  <si>
    <t>DIVA - ACADEMIC REPOTORY / GOOGLE SCHOLAR</t>
  </si>
  <si>
    <t>Hostettler, Silvia, Samira Najih Besson, and Jean-Claude Bolay, 2018, Technologies for Development From Innovation to Social Impact, Springer International Publishing AG, Cham, Switzerland.</t>
  </si>
  <si>
    <t>https://www.springer.com/us/book/9783319910673</t>
  </si>
  <si>
    <t>Kopeva, Diana and Sterev, Nikolay, 2018, SUSTAINABLE DEVELOPMENT OF START-UPS: THE ROLE OF VENTURE CAPITAL IN BULGARIA, 3rd International Trakya Accounting Finance and Auditing Symposium</t>
  </si>
  <si>
    <t>https://www.researchgate.net/profile/Guerbuez_Goekcen/publication/329963508_3rd_INTERNATIONAL_TRAKYA_ACCOUNTING_FINANCE_AND_AUDITING_SYMPOSIUM/links/5c25f326458515a4c7fcfd4f/3rd-INTERNATIONAL-TRAKYA-ACCOUNTING-FINANCE-AND-AUDITING-SYMPOSIUM.pdf#page=24</t>
  </si>
  <si>
    <t>Trakya Üniversitesi REPOSITORY</t>
  </si>
  <si>
    <t>Aydin, Emin, 2018, Uncovering Preservice Mathematics Teachers' Views on Innovation with Invention Stories from the History of Science, International Education Studies, v11 n12 p110-116 2018</t>
  </si>
  <si>
    <t>https://files.eric.ed.gov/fulltext/EJ1198528.pdf</t>
  </si>
  <si>
    <t>GOOGLE SCHOLAR / ULRICH / ERIC</t>
  </si>
  <si>
    <t>DINKO GRDOVIĆ, 2018, JOSEPH A. SCHUMPETER I NJEGOV DOPRINOS RAZVOJU EKONOMSKE MISLI, Sveučilište Jurja Dobrile u Puli Fakultet ekonomije i turizma, Dr. Mijo Mirković</t>
  </si>
  <si>
    <t>https://repozitorij.unipu.hr/islandora/object/unipu</t>
  </si>
  <si>
    <t>Digital Repository</t>
  </si>
  <si>
    <t>Link, Georg, Qureshi,Sajda, 2018, The Role of Open Source Communities in Development: Policy Implications for Governments, INFORMATION AND COMMUNICATION TECHNOLOGY FOR DEVELOPMENT (ICT4D): ICT AND SUSTAINABLE DEVELOPMENT</t>
  </si>
  <si>
    <t>https://aisel.aisnet.org/hicss-51/eg/ict4d/2/</t>
  </si>
  <si>
    <t>AIS E-LIBRARY</t>
  </si>
  <si>
    <t>Licite, Lasma and Gunta Grinberga-Zalit, 2018, SOCIAL ENTREPRENEURSHIP AND SOCIAL INNOVATION: THEORETICAL DISCOURSE, Proceedings of the 2018 International Conference "ECONOMIC SCIENCE FOR RURAL DEVELOPMENT" No 49</t>
  </si>
  <si>
    <t>https://www.researchgate.net/profile/Andrzej_Parzonko2/publication/329035283_Milk_production_costs_in_polish_and_other_EU_countries'_dairy_farms_-_assessment_in_2009-201/links/5bf29d40a6fdcc3a8de13833/Milk-production-costs-in-polish-and-other-EU-countries-dairy-farms-assessment-in-2009-201.pdf#page=341</t>
  </si>
  <si>
    <t>LLU ESAF / RESEARCH GATE</t>
  </si>
  <si>
    <t>Storgärd,Johan, 2018. Öppen innovationsmodell för samarbete mellan företag och universitet. Second cycle, A2E. Umeå: SLU, Department of Forest Biomaterials and Technology (from 131204)</t>
  </si>
  <si>
    <t>https://stud.epsilon.slu.se/14118/7/storgard_j_181220.pdf</t>
  </si>
  <si>
    <t>The Epsilon Archive - SLU-library</t>
  </si>
  <si>
    <t>Tavizon Salazar, Arturo, González Monroy, César &amp; Guajardo Muñoz, Luz Tania, 2018, Nivel de la madurez de la gestión de la innovación
en las empresas de telecomunicaciones que operan en México</t>
  </si>
  <si>
    <t>http://www.web.facpya.uanl.mx/vinculategica/Vinculategica_4_2/38%20TAVIZON_GONZALEZ_GUAJARDO.pdf</t>
  </si>
  <si>
    <t>LATINDEX</t>
  </si>
  <si>
    <t>Shashkova, Anna V., 2018, Corporations and the state: Emerging of the problem of corporate liability, Opcion
Volume 34, Issue Special Issue 14, 2018, Pages 432-458</t>
  </si>
  <si>
    <t>https://www.scopus.com/record/display.uri?eid=2-s2.0-85057745080&amp;origin=resultslist&amp;sort=plf-f&amp;src=s&amp;sid=fa50c06254a746bf92ab530a4c007618&amp;sot=a&amp;sdt=a&amp;sl=23&amp;s=croitoru+AND+schumpeter&amp;relpos=2&amp;citeCnt=0&amp;searchTerm=</t>
  </si>
  <si>
    <t xml:space="preserve">Diyanati, Mojgan, Asef Karimi and Morteza Akbari, 2018, The impact of entrepreneurial self-efficacy on the recognition of Opportunities with respect to the passion of entrepreneurship, Volume 11, Issue 1 - Serial Number 39, Spring 2018, Page 61-80 </t>
  </si>
  <si>
    <t>https://jed.ut.ac.ir/article_67310.html</t>
  </si>
  <si>
    <t>COPERNICUS</t>
  </si>
  <si>
    <t>Fariborz rahimnia; alireza khorakian; farshad ghaderi, 2018, Investigating the effects of innovation strategies on export business performance with the moderating role of competition intensity, Volume 1, Issue 3, Winter 2018, Page 1-22</t>
  </si>
  <si>
    <t>http://jiba.tabrizu.ac.ir/article_7587_en.html</t>
  </si>
  <si>
    <t> Islamic World Science Citation Center</t>
  </si>
  <si>
    <t>MANOSIRINUKUL, J and R THAMMA-APIROAM, 2018, The Effect of Technological Progress on Economic Growth in Thailand According to New Growth Theory, Journal of Applied Economic SciencesOpen Access, Volume 13, Issue 6, 1 September 2018, Pages 1716-1722</t>
  </si>
  <si>
    <t>https://www.scopus.com/record/display.uri?eid=2-s2.0-85061224184&amp;origin=resultslist&amp;sort=plf-f&amp;src=s&amp;sid=fa50c06254a746bf92ab530a4c007618&amp;sot=a&amp;sdt=a&amp;sl=23&amp;s=croitoru+AND+schumpeter&amp;relpos=1&amp;citeCnt=0&amp;searchTerm=</t>
  </si>
  <si>
    <t>Linghu, Hao (2018) An investigation on the limited innovation performance in automotive IJVs in China. PhD thesis, University of Warwick.</t>
  </si>
  <si>
    <t>http://wrap.warwick.ac.uk/113458/1/WRAP_Theses_Linghu_2018.pdf</t>
  </si>
  <si>
    <t>WRAP - UNIVERSITY OF WARWICK</t>
  </si>
  <si>
    <t>Boško Šego, Tihana Škrinjarić, 2018, QUANTITATIVE RESEARCH OF ZAGREB STOCK EXCHANGE - LITERATURE OVERVIEW FOR THE PERIOD FROM ESTABLISHMENT UNTIL 2018, Economic Review, Vol. 69 No. 6, 2018</t>
  </si>
  <si>
    <t>https://hrcak.srce.hr/index.php?show=clanak&amp;id_clanak_jezik=315242&amp;lang=en</t>
  </si>
  <si>
    <t>WOS / SCOPUS</t>
  </si>
  <si>
    <t xml:space="preserve"> Link, Georg J.P. and Sajda Qureshi, 2018, The Role of Open Source Communities in Development: Policy
Implications for Governments, Proceedings of the 51st Hawaii International Conference on System Sciences
</t>
  </si>
  <si>
    <t>https://scholarspace.manoa.hawaii.edu/bitstream/10125/50190/1/paper0303.pdf</t>
  </si>
  <si>
    <t>ScholarSpace</t>
  </si>
  <si>
    <t>CROITORU ALIN</t>
  </si>
  <si>
    <t>Journal of Entrepreneurship, Management and Innovation</t>
  </si>
  <si>
    <t>http://jemi.edu.pl/</t>
  </si>
  <si>
    <t>15 NOIEMBRIE 2018</t>
  </si>
  <si>
    <t>4 IUNIE 2018</t>
  </si>
  <si>
    <t>VEGA commission for economic and law sciences</t>
  </si>
  <si>
    <t>http://www.minedu.sk/zoznam-kontaktnych-adries-ovtvs/</t>
  </si>
  <si>
    <t>9 IULIE 2018</t>
  </si>
  <si>
    <t>Conferința Anuală a Cercetării în Sociologie și Asistență Socială</t>
  </si>
  <si>
    <t>NATIONALA</t>
  </si>
  <si>
    <t>http://conferences.ulbsibiu.ro/depssw/date/</t>
  </si>
  <si>
    <t xml:space="preserve">Croitoru Alin </t>
  </si>
  <si>
    <t xml:space="preserve">PROIECTE DE MOBILITATE PENTRU CERCETĂTORI PN-III-P1-1.1-MC-2018-0914                                             </t>
  </si>
  <si>
    <t>UEFISCDI</t>
  </si>
  <si>
    <t>IULIE-AUGUST 2018</t>
  </si>
  <si>
    <t>14169,76</t>
  </si>
  <si>
    <t>14169,77</t>
  </si>
  <si>
    <t>100/10000RON</t>
  </si>
  <si>
    <t xml:space="preserve">Abilități și cunoștințe inovative în cazul migranților reveniți: devenind antreprenor prin experiența de migrație (PN-III-P1-1.1- PD-2016-0659)
</t>
  </si>
  <si>
    <t>SUBPROGRAMME 1.1 – HUMAN RESOURSES
POSTDOCTORAL RESEARCH PROJECTS
Call number: PN-III-DCD-RU-PD-2016-1</t>
  </si>
  <si>
    <t>BENEFICIAR</t>
  </si>
  <si>
    <t>https://uefiscdi.ro/proiecte-de-cercetare-postdoctorala</t>
  </si>
  <si>
    <t>aprilie 2018</t>
  </si>
  <si>
    <t>300*1,5</t>
  </si>
  <si>
    <t xml:space="preserve">COST Action Proposal OC-2017-1-22130 " Connecting New Immigration Destinations" </t>
  </si>
  <si>
    <t>European Cooperation in Science and Technology    COST Open Call OC-2017-1</t>
  </si>
  <si>
    <t>PARTENER</t>
  </si>
  <si>
    <t>CROITORU ALIN &amp; MIHAI STELIAN RUSU</t>
  </si>
  <si>
    <t>http://www.cost.eu/participate/open_call</t>
  </si>
  <si>
    <t>Gendered Migratory Pathways: Exploring the Work Trajectories of Long-Term Romanian Migrants</t>
  </si>
  <si>
    <t xml:space="preserve">British Sociological Association (BSA) Annual Conference 2018, Newcastle, United Kingdom. </t>
  </si>
  <si>
    <t>https://www.britsoc.co.uk/events/annual-conference-archive/</t>
  </si>
  <si>
    <t>10-12 Aprilie 2018</t>
  </si>
  <si>
    <t>Nesting Self-Employment in Long-Term Migrants' Work and Family Trajectories</t>
  </si>
  <si>
    <t xml:space="preserve"> Vlase Ionela and Alin Croitoru</t>
  </si>
  <si>
    <t>The Migration Conference, Lisbon, Portugal.</t>
  </si>
  <si>
    <t>https://www.migrationconference.net/?page_id=303</t>
  </si>
  <si>
    <t>40 /2autori</t>
  </si>
  <si>
    <t>Opportunity versus necessity entrepreneurship: Two different lenses for looking at the Romanian immigrants’ entrepreneurial behaviour</t>
  </si>
  <si>
    <t>British Association for Slavonic and East European Studies (BASEES) Annual Conference, Fitzwilliam College, Cambridge, United Kingdom.</t>
  </si>
  <si>
    <t>http://basees2018.org/</t>
  </si>
  <si>
    <t>13 - 15 aprilie 2018</t>
  </si>
  <si>
    <t>Exploring Entrepreneurial Orientation of Young Romanian Researchers</t>
  </si>
  <si>
    <t>ESA Economic Sociology Midterm Conference in cooperation with the Section “Economic Sociology” of the German Sociology Association, Konstanz, Germany</t>
  </si>
  <si>
    <t>https://www.polver.uni-konstanz.de/koos/esa-econ-soc-conference/call-for-papers/</t>
  </si>
  <si>
    <t>13-15 Septembrie 2018</t>
  </si>
  <si>
    <t>Bidding for research funding: ethics and excellence. A hypothesis about the relationship between
success, scientific fields, deviance and innovation</t>
  </si>
  <si>
    <t>The 5th International Conference of the Romanian Sociologists Society, Timișoara (Romania)</t>
  </si>
  <si>
    <t xml:space="preserve">http://conf2018.societateasociologilor.ro/ </t>
  </si>
  <si>
    <t>14-15 Septembrie 2018</t>
  </si>
  <si>
    <t>20 /2 autori</t>
  </si>
  <si>
    <t>Returnees’ Innovative Skills and Knowledge: Becoming Entrepreneur through Migration Experience</t>
  </si>
  <si>
    <t>http://conferences.ulbsibiu.ro/depssw/program/Program%20final%20conferinta%20ULBS%202018.pdf</t>
  </si>
  <si>
    <t>14–15 December 2018</t>
  </si>
  <si>
    <t>Rusu Horațiu &amp; Croitoru Alin</t>
  </si>
  <si>
    <t>Gheorghiță Andrei (ULBS)</t>
  </si>
  <si>
    <r>
      <t xml:space="preserve">Gheorghiță, Andrei. 2014. „Determining the Components of Leader Effects in a Post-Communist Context”, în Marina Costa Lobo și John Curtice (eds.), </t>
    </r>
    <r>
      <rPr>
        <i/>
        <sz val="10"/>
        <rFont val="Arial Narrow"/>
        <family val="2"/>
      </rPr>
      <t>Personality Politics? The Role of Leader Evaluations in Democratic Elections.</t>
    </r>
    <r>
      <rPr>
        <sz val="10"/>
        <rFont val="Arial Narrow"/>
        <family val="2"/>
      </rPr>
      <t xml:space="preserve"> Oxford: Oxford University Press, pp. 191-214.</t>
    </r>
  </si>
  <si>
    <r>
      <t xml:space="preserve">Maja </t>
    </r>
    <r>
      <rPr>
        <sz val="10"/>
        <rFont val="Calibri"/>
        <family val="2"/>
      </rPr>
      <t>Š</t>
    </r>
    <r>
      <rPr>
        <sz val="10"/>
        <rFont val="Arial Narrow"/>
        <family val="2"/>
      </rPr>
      <t xml:space="preserve">imunjak. 2018. „From a Leader-centred to a Party-centred System?
The Curious Case of Media (De-)personalisation in
Yugoslavia and Croatia, 1945–2015”. </t>
    </r>
    <r>
      <rPr>
        <i/>
        <sz val="10"/>
        <rFont val="Arial Narrow"/>
        <family val="2"/>
      </rPr>
      <t>Europe-Asia Studies</t>
    </r>
    <r>
      <rPr>
        <sz val="10"/>
        <rFont val="Arial Narrow"/>
        <family val="2"/>
      </rPr>
      <t xml:space="preserve"> 70(9): 1496-1514. (Factor impact ISI JCR 2017=0,842)</t>
    </r>
  </si>
  <si>
    <t>https://www.tandfonline.com/doi/full/10.1080/09668136.2018.1533915</t>
  </si>
  <si>
    <t>Bădescu Gabriel (UBB), Comșa Mircea (UBB), Gheorghiță Andrei (ULBS), Stănuș Cristina (ULBS), Tufiș Claudiu D. (UB)</t>
  </si>
  <si>
    <r>
      <t xml:space="preserve">Bădescu, Gabriel, Mircea Comșa, Andrei Gheorghiţă, Cristina Stănuş şi Claudiu D. Tufiş. 2010. </t>
    </r>
    <r>
      <rPr>
        <i/>
        <sz val="10"/>
        <rFont val="Arial Narrow"/>
        <family val="2"/>
      </rPr>
      <t>Implicarea civică şi politică a tinerilor</t>
    </r>
    <r>
      <rPr>
        <sz val="10"/>
        <rFont val="Arial Narrow"/>
        <family val="2"/>
      </rPr>
      <t>. Constanţa: Editura Dobrogea.</t>
    </r>
  </si>
  <si>
    <r>
      <t xml:space="preserve">Cristian Tileagă. 2018. </t>
    </r>
    <r>
      <rPr>
        <i/>
        <sz val="10"/>
        <rFont val="Arial Narrow"/>
        <family val="2"/>
      </rPr>
      <t>Representing Communism After the Fall: Discourse, Memory, and Historical Redress</t>
    </r>
    <r>
      <rPr>
        <sz val="10"/>
        <rFont val="Arial Narrow"/>
        <family val="2"/>
      </rPr>
      <t>. Palgrave Macmillan. ISBN: 978-3-319-97393-7; 978-3-319-97394-4 (e-book).</t>
    </r>
  </si>
  <si>
    <t>https://books.google.ro/books?id=9Fp0DwAAQBAJ&amp;printsec=frontcover&amp;dq=tileaga&amp;hl=en&amp;sa=X&amp;ved=0ahUKEwi8oteahInhAhUGtosKHTXrA5kQ6AEIJzAA#v=onepage&amp;q=tileaga&amp;f=false</t>
  </si>
  <si>
    <r>
      <t xml:space="preserve">Claudia-Florentina Dobre. 2018. „Women's Everyday Life in Communist Romania: Case Studies”. </t>
    </r>
    <r>
      <rPr>
        <i/>
        <sz val="10"/>
        <rFont val="Arial Narrow"/>
        <family val="2"/>
      </rPr>
      <t>Analele Universității București - Limba și Literatura Română</t>
    </r>
    <r>
      <rPr>
        <sz val="10"/>
        <rFont val="Arial Narrow"/>
        <family val="2"/>
      </rPr>
      <t xml:space="preserve"> 1: 35-51.</t>
    </r>
  </si>
  <si>
    <t>http://old.litere.ro/doc/anale/2018/dobre.pdf</t>
  </si>
  <si>
    <t>ERIH Plus</t>
  </si>
  <si>
    <r>
      <t xml:space="preserve">Alexandra Bardan. 2018. „Marketing Post-Communist Nostalgia in Romania: A Case Study on Contemporary Anniversary Events”. </t>
    </r>
    <r>
      <rPr>
        <i/>
        <sz val="10"/>
        <rFont val="Arial Narrow"/>
        <family val="2"/>
      </rPr>
      <t>Styles of Communication</t>
    </r>
    <r>
      <rPr>
        <sz val="10"/>
        <rFont val="Arial Narrow"/>
        <family val="2"/>
      </rPr>
      <t xml:space="preserve"> 10(1): 50-73.</t>
    </r>
  </si>
  <si>
    <t>http://stylesofcomm.fjsc.unibuc.ro/archives/vol-10-no-1</t>
  </si>
  <si>
    <t>EBSCO, Index Copernicus</t>
  </si>
  <si>
    <t>Gheorghiță Andrei</t>
  </si>
  <si>
    <t>www.socialchangereview.ro</t>
  </si>
  <si>
    <t>Conferința Anuală a Cercetării în Sociologie și Asistență Socială a ULBS</t>
  </si>
  <si>
    <t>Națională</t>
  </si>
  <si>
    <t>Membru în comitetul de organizare și cel științific</t>
  </si>
  <si>
    <t>14.12.2018-15.12.2018</t>
  </si>
  <si>
    <t>Quality and Integrity. Transforming Institutions of European Science and Scholarship (QUALITIES)</t>
  </si>
  <si>
    <t>SwafS-03-2018: Developing research integrity standard operating procedures (H2020)</t>
  </si>
  <si>
    <t>Partener</t>
  </si>
  <si>
    <t>https://ec.europa.eu/info/funding-tenders/opportunities/portal/screen/myarea/proposals</t>
  </si>
  <si>
    <t>Solidaritate și cheltuieli publice pentru programe sociale: România, 2008-2012</t>
  </si>
  <si>
    <t>Rusu Horațiu (ULBS) și Gheorghiță Andrei (ULBS)</t>
  </si>
  <si>
    <t>Conferința Anuală a Cercetării în Sociologie și Asistență Socială, Ediția a XVII-a (Sibiu)</t>
  </si>
  <si>
    <t>Social security spending and social solidarity in Romania</t>
  </si>
  <si>
    <t>5th International Conference of the Romanian Sociological Society „Living in a Liquid Society” (Timișoara)</t>
  </si>
  <si>
    <t>http://conf2018.societateasociologilor.ro/</t>
  </si>
  <si>
    <t>14.09.2018-15.09.2018</t>
  </si>
  <si>
    <t xml:space="preserve">Conferința Anuală a Cercetării în Sociologie și Asistență Socială a Universității „Lucian Blaga” din Sibiu </t>
  </si>
  <si>
    <t xml:space="preserve">http://conferences.ulbsibiu.ro/depssw/  </t>
  </si>
  <si>
    <t>Membru</t>
  </si>
  <si>
    <t>Conferința Metodico-Științifică Națională „Preuniversitar și universitar. Provocări la dialog”</t>
  </si>
  <si>
    <t xml:space="preserve">http://conferences.ulbsibiu.ro/prodia/  </t>
  </si>
  <si>
    <t>Morândău Elena Felicia</t>
  </si>
  <si>
    <t>Morândău Felicia</t>
  </si>
  <si>
    <t>Morândău, Felicia</t>
  </si>
  <si>
    <t>ULBS în dialog cu elevi, studenți și angajatori pentru creșterea accesului la învățământul superior și incluziunea socială a tinerilor, CNFIS-FDI-0372</t>
  </si>
  <si>
    <t>CNFIS</t>
  </si>
  <si>
    <t>iunie/2018-decembrie/2018</t>
  </si>
  <si>
    <t>200.000 lei</t>
  </si>
  <si>
    <t>După liceu încotro? Elemente de orientare vocațională și consiliere profesională a elevilor</t>
  </si>
  <si>
    <t xml:space="preserve">Morândău, Felicia și Popa, Radu-Ioan </t>
  </si>
  <si>
    <t>http://conferences.ulbsibiu.ro/prodia/</t>
  </si>
  <si>
    <t>20 aprilie, 2018</t>
  </si>
  <si>
    <t xml:space="preserve">Returning to work after cancer - psychosocial challenges for employers and employees with cancer
 </t>
  </si>
  <si>
    <t>2ND EASTERN EUROPEAN CONFERENCE OF MENTAL HEALTH, SIBIU, ROMANIA</t>
  </si>
  <si>
    <t xml:space="preserve"> 27 – 30 septembrei, 2018</t>
  </si>
  <si>
    <t xml:space="preserve">Comportamentul de timp liber al tinerilor - caracteristici și funcții </t>
  </si>
  <si>
    <t>Corman Sorina (Univesitatea Lucian Blaga, Sibiu)  Pavelescu Amalia (Universitatea Lucian Blaga)</t>
  </si>
  <si>
    <t>80-90</t>
  </si>
  <si>
    <t>Nicolae Pauleti în perspectiva posterității</t>
  </si>
  <si>
    <t>Pavelescu Amalia</t>
  </si>
  <si>
    <t>Studii și cercetări de etnologie</t>
  </si>
  <si>
    <t>1221-6518</t>
  </si>
  <si>
    <t>7-16</t>
  </si>
  <si>
    <t>https://www.ceeol.com/content-files/document-760469.pdf</t>
  </si>
  <si>
    <r>
      <t xml:space="preserve">Studii de etnologie In Honorem prof. </t>
    </r>
    <r>
      <rPr>
        <i/>
        <sz val="10"/>
        <rFont val="Arial Narrow"/>
        <family val="2"/>
      </rPr>
      <t>univ.dr. Ilie Moise</t>
    </r>
  </si>
  <si>
    <t>etnologică</t>
  </si>
  <si>
    <t>978-606-8830-51-3</t>
  </si>
  <si>
    <t>decembrie</t>
  </si>
  <si>
    <t>In Memoriam Gh. Pavelescu</t>
  </si>
  <si>
    <t>Editura Techo Media</t>
  </si>
  <si>
    <t>976- 606-616-330-9  </t>
  </si>
  <si>
    <t>http://www.technomedia.ro/01.htm</t>
  </si>
  <si>
    <t>Averea, munca, iubirea, căsătoria</t>
  </si>
  <si>
    <t>ASER</t>
  </si>
  <si>
    <t>https://www.etnologica.ro/reviste.php</t>
  </si>
  <si>
    <t>120-123</t>
  </si>
  <si>
    <t>1842-4279</t>
  </si>
  <si>
    <t>Gura satului: clevetiri și atitudini referitoare la virginitate, infidelitate, căsătorie</t>
  </si>
  <si>
    <t>152-156</t>
  </si>
  <si>
    <t>Review of C. Mihăilescu's Martin Amis' Time Arrow Via Kellly's Personal Construct Theory (Tradition and Reform Social Reconstruction of Europe, 2013</t>
  </si>
  <si>
    <t>Dimensiuni creative</t>
  </si>
  <si>
    <t>https://www.activitaticreative.ro/demersuri-creative-issn-2501-0921/</t>
  </si>
  <si>
    <t>27-31</t>
  </si>
  <si>
    <t>2501-0921 L. 2501 -0921</t>
  </si>
  <si>
    <t>Social Work with People with Mental Health Problems</t>
  </si>
  <si>
    <t>2nd Eastern European Conference of Mental Health-In and Out of Your Mind</t>
  </si>
  <si>
    <t>www.mhasee.ro</t>
  </si>
  <si>
    <t>27 -30 septembrie 2018</t>
  </si>
  <si>
    <t>Duality of Genres in Artistic Genesis</t>
  </si>
  <si>
    <t>Anthropology of Communication</t>
  </si>
  <si>
    <t>28 septembrie 2018</t>
  </si>
  <si>
    <t xml:space="preserve">Popa, Adela și Morândău, Felicia </t>
  </si>
  <si>
    <t>Conferința anuală a Cercetării în sociologie și Asistență Socială a Univ. L. Blaga, Sibiu</t>
  </si>
  <si>
    <t>14-15 decmbrie</t>
  </si>
  <si>
    <t xml:space="preserve">Pogan Livia </t>
  </si>
  <si>
    <t xml:space="preserve">Livia Pogan (ULBS) </t>
  </si>
  <si>
    <t>„C.S. Nicolăescu-Plopșor” Institute for Research in Social Sciences and Humanities Yearbook</t>
  </si>
  <si>
    <t>XIX</t>
  </si>
  <si>
    <t xml:space="preserve"> XIX/2018 </t>
  </si>
  <si>
    <t>ISSN:2501-0468, ISSN-L:1841-0898</t>
  </si>
  <si>
    <t>227-237</t>
  </si>
  <si>
    <t>Erih Plus, Index Copernicus, DOAJ, MIAR, OAJI, DRJI, IIJIF,CEEOL</t>
  </si>
  <si>
    <t>http://npissh.ro/wp-content/uploads/2018/12/Livia-Pogan.pdf</t>
  </si>
  <si>
    <t>Social change, migration and work-life balance</t>
  </si>
  <si>
    <t>Livia Pogan (ULBS), Alexandra Porumbescu (UCV)</t>
  </si>
  <si>
    <t>RSP, Revista de Stiinte Politice. Revue des Sciences Politiques</t>
  </si>
  <si>
    <t>60/2018</t>
  </si>
  <si>
    <t>ISSN: 1584-224X</t>
  </si>
  <si>
    <t>16-26</t>
  </si>
  <si>
    <t>EBSCO, ProQuest, Index Copernicus, Erih Plus, KIT, GALE,CEEOL</t>
  </si>
  <si>
    <t>http://cis01.central.ucv.ro/revistadestiintepolitice/numarul60_2018.php</t>
  </si>
  <si>
    <t xml:space="preserve">Family and labor force – individual lives, social outcomes </t>
  </si>
  <si>
    <t>Livia Pogan (ULBS)</t>
  </si>
  <si>
    <t>Sociology and Social Work Review</t>
  </si>
  <si>
    <t>nr.2/2018</t>
  </si>
  <si>
    <t>eISSN: 2573-3230 (Online) | ISSN: 2573-3222 (Print)</t>
  </si>
  <si>
    <t>47-56</t>
  </si>
  <si>
    <t>Academic Reesource Index ReseachBib, CiteFactor, Global Research References Network (GoREF), HEINONLINE, INDEX COPERNICUS, Library of Congress Online Catalog, KVK – Karlsruher Virtueller Katalog, Library and Archives CanadaLibrary and Archives Canada, RePEc,  WorldCat</t>
  </si>
  <si>
    <t>http://globalresearchpublishing.com/wp-content/uploads/2018/12/Family-and-labor-force-individual-lives-social-outcomes-1.pdf</t>
  </si>
  <si>
    <t>A chronological perspective on
work-life balance</t>
  </si>
  <si>
    <t>Pogan Livia</t>
  </si>
  <si>
    <t>Pogan Livia Dana (ULBS)</t>
  </si>
  <si>
    <t>Managing Communication Campaigns During Crises According To William Thomas’s Social Theory</t>
  </si>
  <si>
    <t>Sociological institutionalism arguments in explaining
EU integration, Alexandra Porumbescu, Sociology and Social Work Review</t>
  </si>
  <si>
    <t>http://globalresearchpublishing.com/wp-content/uploads/2018/12/Sociological-institutionalism-arguments-in-explaining-EU-integration.pdf</t>
  </si>
  <si>
    <t>The Globalization Debate. From “The great Voyages of Discovery” to Post Communism, Alexandra Porumbescu, Revista de Științe Politice. Revue des Sciences Politiques</t>
  </si>
  <si>
    <t>https://www.ceeol.com/search/article-detail?id=729277</t>
  </si>
  <si>
    <t>Engagement focused leadership</t>
  </si>
  <si>
    <t>Instructional Behavior and Its Impact on Student Engagement, Crumpton Debra Joan, Walden University, ProQuest Dissertations Publishing</t>
  </si>
  <si>
    <t>https://search.proquest.com/openview/249fea79826e2934b234f79ca36b290a/1?cbl=18750&amp;diss=y&amp;pq-origsite=gscholar</t>
  </si>
  <si>
    <t>ProQuest</t>
  </si>
  <si>
    <t xml:space="preserve">Inter-Measure Correlation of Three Measures of Leader Effectiveness, Singh Bipul Kumar, University of West Georgia, ProQuest Dissertations </t>
  </si>
  <si>
    <t>https://search.proquest.com/openview/27a822daee62e045b310a10347dea821/1?pq-origsite=gscholar&amp;cbl=18750&amp;diss=y</t>
  </si>
  <si>
    <t>Impact of organizational environment on job satisfaction and job performance</t>
  </si>
  <si>
    <t>The Relationship between Self-Reported Job Performance of Applied Behavior Analysis Therapists and Client Performance, Carotti Corrina, Capella University, ProQuest Dissertations Publishing</t>
  </si>
  <si>
    <t>https://search.proquest.com/docview/2013330680?pq-origsite=gscholar</t>
  </si>
  <si>
    <t>Employee satisfaction and its relationship with employee turnover rate at Confidence Group, Nessa Jebun,  BRAC University Institutional Repository</t>
  </si>
  <si>
    <t>http://dspace.bracu.ac.bd/xmlui/handle/10361/8399</t>
  </si>
  <si>
    <t>SHERPA, RoMEO</t>
  </si>
  <si>
    <t>Forum on Studies of Society (FSS)
International Conference on Social Sciences and Humanities
Chieti Pescara</t>
  </si>
  <si>
    <t>https://fssconference.ro/#ce.ro</t>
  </si>
  <si>
    <t xml:space="preserve">Conferința Anuală a Cercetării în Sociologie și Asistență Socială a Universității „Lucian Blaga” din Sibiu
</t>
  </si>
  <si>
    <t>14-15.12.2018</t>
  </si>
  <si>
    <t>Pogan Livia Dana      Porumbescu Alexandra</t>
  </si>
  <si>
    <t xml:space="preserve">The Eighth International Conference After Communism. East and West under Scrutiny </t>
  </si>
  <si>
    <t>http://cepos.eu</t>
  </si>
  <si>
    <t>23-24.03.2018</t>
  </si>
  <si>
    <t>Work-family positive spillover</t>
  </si>
  <si>
    <t>Pogan Livia Dana</t>
  </si>
  <si>
    <t>Career or family first? New perspectives upon the work-family relations in an organisational Romanian context following social integration – a pilot study</t>
  </si>
  <si>
    <t>Pogan Livia Dana, Popa Radu Ioan</t>
  </si>
  <si>
    <t>Popa Adela Elena</t>
  </si>
  <si>
    <t>Employer’s management of employees affected by cancer</t>
  </si>
  <si>
    <t>Editorial Material</t>
  </si>
  <si>
    <r>
      <rPr>
        <b/>
        <sz val="9"/>
        <rFont val="Calibri"/>
        <family val="2"/>
      </rPr>
      <t>Amir, Ziv,</t>
    </r>
    <r>
      <rPr>
        <sz val="9"/>
        <rFont val="Calibri"/>
        <family val="2"/>
      </rPr>
      <t xml:space="preserve"> (Salford University, manchester, UK) </t>
    </r>
    <r>
      <rPr>
        <b/>
        <i/>
        <sz val="9"/>
        <color indexed="8"/>
        <rFont val="Calibri"/>
        <family val="2"/>
      </rPr>
      <t>Popa, Adela</t>
    </r>
    <r>
      <rPr>
        <sz val="9"/>
        <color indexed="8"/>
        <rFont val="Calibri"/>
        <family val="2"/>
      </rPr>
      <t xml:space="preserve">, </t>
    </r>
    <r>
      <rPr>
        <b/>
        <sz val="9"/>
        <color indexed="8"/>
        <rFont val="Calibri"/>
        <family val="2"/>
      </rPr>
      <t>Tamminga, Sietske</t>
    </r>
    <r>
      <rPr>
        <sz val="9"/>
        <color indexed="8"/>
        <rFont val="Calibri"/>
        <family val="2"/>
      </rPr>
      <t xml:space="preserve"> (Coronel Inst Occupat Hlth, AMC, Amsterdam, Netherlands), </t>
    </r>
    <r>
      <rPr>
        <b/>
        <sz val="9"/>
        <color indexed="8"/>
        <rFont val="Calibri"/>
        <family val="2"/>
      </rPr>
      <t>Yagil, Dana</t>
    </r>
    <r>
      <rPr>
        <sz val="9"/>
        <color indexed="8"/>
        <rFont val="Calibri"/>
        <family val="2"/>
      </rPr>
      <t xml:space="preserve"> (Univ Haifa, Dept Human Serv, Haifa, Israel), </t>
    </r>
    <r>
      <rPr>
        <b/>
        <sz val="9"/>
        <color indexed="8"/>
        <rFont val="Calibri"/>
        <family val="2"/>
      </rPr>
      <t>Munir, Fehmidah</t>
    </r>
    <r>
      <rPr>
        <sz val="9"/>
        <color indexed="8"/>
        <rFont val="Calibri"/>
        <family val="2"/>
      </rPr>
      <t xml:space="preserve"> (Loughborough Univ, Loughborough, England),</t>
    </r>
    <r>
      <rPr>
        <b/>
        <sz val="9"/>
        <color indexed="8"/>
        <rFont val="Calibri"/>
        <family val="2"/>
      </rPr>
      <t xml:space="preserve"> de Boer, Angela</t>
    </r>
    <r>
      <rPr>
        <sz val="9"/>
        <color indexed="8"/>
        <rFont val="Calibri"/>
        <family val="2"/>
      </rPr>
      <t xml:space="preserve"> (Coronel Inst Occupat Hlth, AMC, Amsterdam, Netherlands)</t>
    </r>
  </si>
  <si>
    <t>Supportive Care in Cancer</t>
  </si>
  <si>
    <t>0941-4355</t>
  </si>
  <si>
    <t>681-684</t>
  </si>
  <si>
    <t>10.1007/s00520-017-3998-8</t>
  </si>
  <si>
    <t>Returning to work after cancer in Romania – the patients' views on motivations and barriers</t>
  </si>
  <si>
    <t>Meeting abstract</t>
  </si>
  <si>
    <t>Popa Adela</t>
  </si>
  <si>
    <t>British Journal of Cancer</t>
  </si>
  <si>
    <t>0007-0920</t>
  </si>
  <si>
    <t>3-3</t>
  </si>
  <si>
    <t>10.1038/s41416-018-0299-z</t>
  </si>
  <si>
    <t>000459278300002</t>
  </si>
  <si>
    <r>
      <rPr>
        <b/>
        <sz val="9"/>
        <rFont val="Calibri"/>
        <family val="2"/>
      </rPr>
      <t>Amir, Ziv,</t>
    </r>
    <r>
      <rPr>
        <sz val="9"/>
        <rFont val="Calibri"/>
        <family val="2"/>
      </rPr>
      <t xml:space="preserve"> (Salford University, Manchester, UK) </t>
    </r>
    <r>
      <rPr>
        <b/>
        <i/>
        <sz val="9"/>
        <color indexed="8"/>
        <rFont val="Calibri"/>
        <family val="2"/>
      </rPr>
      <t>Popa, Adela</t>
    </r>
    <r>
      <rPr>
        <sz val="9"/>
        <color indexed="8"/>
        <rFont val="Calibri"/>
        <family val="2"/>
      </rPr>
      <t xml:space="preserve">, </t>
    </r>
    <r>
      <rPr>
        <b/>
        <sz val="9"/>
        <color indexed="8"/>
        <rFont val="Calibri"/>
        <family val="2"/>
      </rPr>
      <t>Tamminga, Sietske</t>
    </r>
    <r>
      <rPr>
        <sz val="9"/>
        <color indexed="8"/>
        <rFont val="Calibri"/>
        <family val="2"/>
      </rPr>
      <t xml:space="preserve"> (Coronel Inst Occupat Hlth, AMC, Amsterdam, Netherlands), </t>
    </r>
    <r>
      <rPr>
        <b/>
        <sz val="9"/>
        <color indexed="8"/>
        <rFont val="Calibri"/>
        <family val="2"/>
      </rPr>
      <t>Yagil, Dana</t>
    </r>
    <r>
      <rPr>
        <sz val="9"/>
        <color indexed="8"/>
        <rFont val="Calibri"/>
        <family val="2"/>
      </rPr>
      <t xml:space="preserve"> (Univ Haifa, Dept Human Serv, Haifa, Israel), </t>
    </r>
    <r>
      <rPr>
        <b/>
        <sz val="9"/>
        <color indexed="8"/>
        <rFont val="Calibri"/>
        <family val="2"/>
      </rPr>
      <t>Munir, Fehmidah</t>
    </r>
    <r>
      <rPr>
        <sz val="9"/>
        <color indexed="8"/>
        <rFont val="Calibri"/>
        <family val="2"/>
      </rPr>
      <t xml:space="preserve"> (Loughborough Univ, Loughborough, England),</t>
    </r>
    <r>
      <rPr>
        <b/>
        <sz val="9"/>
        <color indexed="8"/>
        <rFont val="Calibri"/>
        <family val="2"/>
      </rPr>
      <t xml:space="preserve"> de Boer, Angela</t>
    </r>
    <r>
      <rPr>
        <sz val="9"/>
        <color indexed="8"/>
        <rFont val="Calibri"/>
        <family val="2"/>
      </rPr>
      <t xml:space="preserve"> (Coronel Inst Occupat Hlth, AMC, Amsterdam, Netherlands)</t>
    </r>
  </si>
  <si>
    <t>Employer’s management of employees affected by cancer (Supportive Care in Cancer)</t>
  </si>
  <si>
    <t>Miho Takahashi, Chika Uetake, Naoko Nakayama, et al. 2018. A cooperative support model for cancer therapy and employment balance: from focus-group interviews of health and business professionals, Industrial Health, 57(1), 40-51</t>
  </si>
  <si>
    <t>http://apps.webofknowledge.com.am.e-nformation.ro/full_record.do?product=WOS&amp;search_mode=GeneralSearch&amp;qid=5&amp;SID=C5ToPQb3EEaj3Q7vTF5&amp;page=1&amp;doc=1</t>
  </si>
  <si>
    <r>
      <t>Hospital decentralisation in Romania: stakeholders’ perspectives in the newsprint media,</t>
    </r>
    <r>
      <rPr>
        <sz val="9"/>
        <color indexed="8"/>
        <rFont val="Calibri"/>
        <family val="2"/>
      </rPr>
      <t xml:space="preserve"> The International Journal of Health Planning and Management, vol. 29(1), pp. 70-89, 2014.</t>
    </r>
  </si>
  <si>
    <t xml:space="preserve">Aaron N Chester, Erin C Penno, Robin DC Gauld. 2018. A media content analysis of New Zealand’s district health board Population-Based Funding Formula, The New Zealand Medical Journal. Vol. 131, issue 1480 </t>
  </si>
  <si>
    <t>https://www.nzma.org.nz/journal/read-the-journal/all-issues/2010-2019/2018/vol-131-no-1480-17-august-2018/7663</t>
  </si>
  <si>
    <t>Google Scholar</t>
  </si>
  <si>
    <t>Yagil Dana, Goldblatt Hadass, Cohen Miri. 2018. Dyadic resources in the return to work of cancer survivors: exploring supervisor–employee perspectives, Disability and Rehabilitation</t>
  </si>
  <si>
    <t>https://www.tandfonline.com/doi/abs/10.1080/09638288.2018.1459885</t>
  </si>
  <si>
    <t>Kinga Makkai. 2018. Evaluating the Level of Burnout among Healthcare Professionals, Acta Universitatis Sapientiae, Social Analysis, 8(1), 23-39.</t>
  </si>
  <si>
    <t>https://content.sciendo.com/abstract/journals/aussoc/8/1/article-p23.xml</t>
  </si>
  <si>
    <t>EBSCO, Index Copernicus, DOAJ</t>
  </si>
  <si>
    <r>
      <t xml:space="preserve">A de Rijk (Maastricht University, Netherlands),  Z Amir (Salford University, Manchester), T Furlan (Adria Medic Occupational Health Clinic, Pazin, Croatia), B Knezevic (University Hospital Centre Zagreb, Zagreb, Croatia), </t>
    </r>
    <r>
      <rPr>
        <b/>
        <sz val="9"/>
        <rFont val="Calibri"/>
        <family val="2"/>
      </rPr>
      <t>A Popa</t>
    </r>
    <r>
      <rPr>
        <sz val="9"/>
        <rFont val="Calibri"/>
        <family val="2"/>
      </rPr>
      <t xml:space="preserve"> (ULBS), M Sedlakova (Central European Labour studies Institute, Bratislava, Slovakia), A Boer (Coronel Institute of Occupational Health, Amsterdam, Netherlands)</t>
    </r>
  </si>
  <si>
    <t xml:space="preserve">Unity in diversity: employer experiences and needs regarding workers with cancer across 9 countries, European Journal of Public Health, Volume 27, Issue suppl_3, 1 November </t>
  </si>
  <si>
    <t xml:space="preserve">Angelique de Rijk. 2018. Re-integration into work demands a human approach, Tijdschrift voor gezondheidswetenschappen, 96(5), 208-216 </t>
  </si>
  <si>
    <t>https://link.springer.com/article/10.1007/s12508-018-0161-y#citeas</t>
  </si>
  <si>
    <t>Google Scholar, EBSCO, OCLC, ProQuest </t>
  </si>
  <si>
    <t>Sociologie Romaneasca</t>
  </si>
  <si>
    <t>CEEOL, ProQuest 
Sociological Abstracts, EBSCO SocINDEX, ULRICHSWEB, Index Copernicus</t>
  </si>
  <si>
    <t>http://www.arsociologie.ro/sociologieromaneasca</t>
  </si>
  <si>
    <t>CEEOL, ProQuest, Index Copernicus</t>
  </si>
  <si>
    <t>http://www.socialchangereview.ro/</t>
  </si>
  <si>
    <t>https://www.springer.com/medicine/oncology/journal/520</t>
  </si>
  <si>
    <t>Health Education Journal</t>
  </si>
  <si>
    <t>https://journals.sagepub.com/home/hej</t>
  </si>
  <si>
    <t>Conferința Anuală a Cercetării în Sociologie și Asistență Socială, Ediția XVII, ULBS, Sibiu.</t>
  </si>
  <si>
    <t>Membru în comitetul organizatoric</t>
  </si>
  <si>
    <t>The 2nd Eastern European Conference of Mental Health „In and out of your mind”</t>
  </si>
  <si>
    <t>Internațională</t>
  </si>
  <si>
    <t>Proiect de mobilitate pentru cercetatori, cod PN-III-P1-1.1-MC-2018-2651</t>
  </si>
  <si>
    <t>4.11.2018-6.11.2018</t>
  </si>
  <si>
    <t>Negotiating return to work in the age of demographic change
through industrial relations (REWIR)</t>
  </si>
  <si>
    <t xml:space="preserve">Call: Improving expertise in the field of industrial relations (VP/2018/004).
European Commission - DG Employment, Social Affairs and Inclusion
</t>
  </si>
  <si>
    <t>Mehtap Akguc, CEPS (Centre for European Policy Studies)</t>
  </si>
  <si>
    <t>Anexat documente informare rezultate proiect</t>
  </si>
  <si>
    <t>100 * 1,5</t>
  </si>
  <si>
    <t>Returning on the labour market after cancer in Romania – the employers’ and employees’ perspectives</t>
  </si>
  <si>
    <t>Conferința „Living in a Liquid Society”, 
organizată de Societatea Sociologilor din Romania</t>
  </si>
  <si>
    <t>https://societateasociologilor.ro/living-in-a-liquid-society-rss-5th-conference-2018</t>
  </si>
  <si>
    <t>NCRI (National Cancer Research Institute) Cancer Conference</t>
  </si>
  <si>
    <t>https://conference.ncri.org.uk/2018-programme/</t>
  </si>
  <si>
    <t>4-6 Noiembrie</t>
  </si>
  <si>
    <t xml:space="preserve">Returning to work after cancer - psychosocial challenges for employers and employees with cancer </t>
  </si>
  <si>
    <t>Popa Radu-Ioan</t>
  </si>
  <si>
    <t>Popa Radu-Ioan (ULBS)</t>
  </si>
  <si>
    <t>An experimental perspective over personality and leadership styles inside Romanian organizations</t>
  </si>
  <si>
    <t>Ibidunni, Ayodotun Stephen, Olokundun, Ayodele Maxwell, Kehinde, O.J. Falola, Hezekiah Olubusayo, Borishade, T. T., Olusanmi, O. Moderating effect of organizational climate on a task-trait leadership orientation and employee commitment: the Nigerian banking experience. Academy of Strategic Management Journal , 17 (2), p. 1-6.</t>
  </si>
  <si>
    <t>https://www.questia.com/library/journal/1G1-542802992/moderating-effect-of-organizational-climate-on-a-task-trait</t>
  </si>
  <si>
    <t>Popa Radu-Ioan (ULBS), Florin Alin Sava (UVT)</t>
  </si>
  <si>
    <t>Personality types based on the Big Five model. A cluster analysis over the Romanian population.</t>
  </si>
  <si>
    <t>Małgorzata Fajkowska. Personality Traits: Hierarchically Organized Systems. Journal of Personality, 86(1), p. 36-54.</t>
  </si>
  <si>
    <t>https://www.ncbi.nlm.nih.gov/pubmed/28295309</t>
  </si>
  <si>
    <t>Atsushi Oshio, KanakoTaku, Mari Hirano, Gul Saeed. Resilience and Big Five personality traits: A meta-analysis. Personality and Individual Differences, 127(1), p. 54-60.</t>
  </si>
  <si>
    <t>https://www.sciencedirect.com/science/article/pii/S0191886918300576</t>
  </si>
  <si>
    <t>KanakoTaku, Matthew J.W.McLarnon. Posttraumatic growth profiles and their relationships with HEXACO personality traits. Personality and Individual Differences. 134(1), p. 33-42.</t>
  </si>
  <si>
    <t>https://www.sciencedirect.com/science/article/pii/S0191886918302927</t>
  </si>
  <si>
    <t>Cosma, S., Zerva, K., Bota, M., Fleșeriu, C. A study on the Romanians' profile among leisure activities. Amfiteatru Economic, 20(12), p. 920-934.</t>
  </si>
  <si>
    <t>https://www.ceeol.com/search/article-detail?id=708524</t>
  </si>
  <si>
    <t xml:space="preserve">Maria Ancuta Gurza. Cultural and ethical aspects of social desirability in psychological research. p. 179-191. În Maria Sinaci și Stefan Lorenz Sorgner (eds.) Ethics of Emerging Biotechnologies.  </t>
  </si>
  <si>
    <t>https://www.ceeol.com/search/chapter-detail?id=663141</t>
  </si>
  <si>
    <t>Ethics of Emerging Biotechnologies</t>
  </si>
  <si>
    <t>Paul Sârbescu, Alexandru Boncu. The resilient, the restraint and the restless: Personality types based on the Alternative Five-Factor Model. Personality and Individual Differences, 134(1), p. 81-87.</t>
  </si>
  <si>
    <t>https://www.sciencedirect.com/science/article/pii/S0191886918303209</t>
  </si>
  <si>
    <t xml:space="preserve">Paul Anand, Ambra Poggi. Do social resources matter? Social capital, personality traits, and the ability to plan ahead. Kyklos - International Review for Social Sciences, 71(3), p. 343-373.
</t>
  </si>
  <si>
    <t>https://onlinelibrary.wiley.com/doi/abs/10.1111/kykl.12173</t>
  </si>
  <si>
    <t>International Journal of Traffic and Transportation Psychology</t>
  </si>
  <si>
    <t>Index Copernicus International, Scipio</t>
  </si>
  <si>
    <t>http://www.ijttp.ro/</t>
  </si>
  <si>
    <t>Romanian Journal of Experimental Applied Psychology</t>
  </si>
  <si>
    <t>Index Copernicus International, Scipio, Proquest, Crossref, Ebsco</t>
  </si>
  <si>
    <t>http://www.rjeap.ro</t>
  </si>
  <si>
    <t>http://www.degruyter.com/view/j/scr</t>
  </si>
  <si>
    <t>03.05.2018</t>
  </si>
  <si>
    <t>Children and Youth Services Review</t>
  </si>
  <si>
    <t>https://www.elsevier.com/journals/children-and-youth-services-review/0190-7409/abstracting-indexing</t>
  </si>
  <si>
    <t>28.05.2018</t>
  </si>
  <si>
    <t>organizator principal</t>
  </si>
  <si>
    <t>Conferința Științifică Națională - Preuniversitar și Universitar. Provocări la Dialog.</t>
  </si>
  <si>
    <t>http://conferences.ulbsibiu.ro/prodia/#section3</t>
  </si>
  <si>
    <t>20.04.2018</t>
  </si>
  <si>
    <t>Morândău Felicia, Popa Radu-Ioan</t>
  </si>
  <si>
    <t>http://conferences.ulbsibiu.ro/prodia/#section4</t>
  </si>
  <si>
    <t xml:space="preserve">Stay home or stay at work: a brief analysis of cancer patients study cancer discourse in the Romanian setting from a psychological view </t>
  </si>
  <si>
    <t xml:space="preserve">Mental Health Est-European International Conference, ”In and out of your mind”, Mental Health Association of East Europe, LBUS, Gheorghe Preda Psychiatric Hospital, 2nd edition, Sibiu. </t>
  </si>
  <si>
    <t>27 – 30.09.2018</t>
  </si>
  <si>
    <t>Career or family first? New perspectives upon the work-family relations in an organisational Romanian context following social integration –a pilot study</t>
  </si>
  <si>
    <t>Popa Radu-Ioan, Pogan Livia</t>
  </si>
  <si>
    <t>Rădăcină Oana-Elena</t>
  </si>
  <si>
    <t xml:space="preserve">Asistenţa socială în era digitală: practici şi intervenţii bazate pe tehnologie </t>
  </si>
  <si>
    <t>Rădăcină Oana-Elena, ULBS</t>
  </si>
  <si>
    <t>Revista de Asistență Socială</t>
  </si>
  <si>
    <t>IV/2018</t>
  </si>
  <si>
    <t>IV</t>
  </si>
  <si>
    <t>1583-0608</t>
  </si>
  <si>
    <t>81-94</t>
  </si>
  <si>
    <t>http://www.swreview.ro/index.pl/social_work_in_the_digital_era_technology_based_practices_and_interventions?caut=radacina</t>
  </si>
  <si>
    <t>CEEOL, ProQuest, EBSCO</t>
  </si>
  <si>
    <t>Implicațiile utilizării calculatorului și internetului asupra dezvoltării sociale a tinerilor</t>
  </si>
  <si>
    <t>Presa Universitară Clujeană</t>
  </si>
  <si>
    <t>978-606-37-0497-0</t>
  </si>
  <si>
    <t>martie</t>
  </si>
  <si>
    <t>2 puncte/pagină</t>
  </si>
  <si>
    <t xml:space="preserve">CONFERINȚA ANUALĂ A CERCETĂRII ÎN SOCIOLOGIE ȘI ASISTENȚĂ SOCIALĂ </t>
  </si>
  <si>
    <t>http://conferences.ulbsibiu.ro/depssw/program/Program%20Conferinta%20ULBS%202018.pdf</t>
  </si>
  <si>
    <t>Asistența socială în era digitală: practici și intervenții bazate pe tehnologie</t>
  </si>
  <si>
    <t>40/20</t>
  </si>
  <si>
    <t>Rusu Horațiu Mihai</t>
  </si>
  <si>
    <t>Prof</t>
  </si>
  <si>
    <t>The influence of the use of metronidazole associated with vancomycin in reducing the mortality rate at 30 days in patients with Clostridium difficile infection.</t>
  </si>
  <si>
    <t>Victoria Birlutiu, Rares Mircea Birlutiu and Horatiu Mihai Rusu (ULBS)</t>
  </si>
  <si>
    <t xml:space="preserve">Biomedical Research. </t>
  </si>
  <si>
    <t>0976-1683</t>
  </si>
  <si>
    <t>http://www.alliedacademies.org/articles/the-influence-of-the-use-of-metronidazole-associated-with-vancomycin-in-reducing-the-mortality-rate-at-30-days-in-patients-with-cl-9657.html</t>
  </si>
  <si>
    <t>10.4066/biomedicalresearch.29-17-346</t>
  </si>
  <si>
    <t>606-609</t>
  </si>
  <si>
    <t>Rusu H. (ULBS)</t>
  </si>
  <si>
    <t xml:space="preserve">Solidarity with the elderly in Romania, </t>
  </si>
  <si>
    <t xml:space="preserve">Stanescu, Simona. 2018. DEMOGRAPHIC CHALLENGES AND SOCIAL POLICIES IN ROMANI. Scientfic Annuals of Alexandru Ioan Cuza University of Iaşi Sociology and Social Work. XI(2). Pp 33-48 </t>
  </si>
  <si>
    <t>https://anale.fssp.uaic.ro/index.php/asas/article/view/556/480</t>
  </si>
  <si>
    <t>EBSCO, PROQUEST CSA-Sociological Abstract, PROQUEST-Social Services Abstracts, PROQUEST-Worldwide Political Science Abstracts, Ulrich, IBSS, CEEOL, INDEXCOPERNICUS, SCIPIO and CNCSIS (2008-2011: B+ category).</t>
  </si>
  <si>
    <t>Comsa, M. (UBB) Rusu, H (ULBS)</t>
  </si>
  <si>
    <t xml:space="preserve">“Value Change at Youths in Eastern Europe: A Longitudinal and Cross National Analysis. </t>
  </si>
  <si>
    <t>POZSAR, M. H. et. al. 2018 Dating Apps in the Lives of Young Romanian Women. A Preliminary Study in Analize – Journal of Gender and Feminist Studies. 11, pp. 216-238</t>
  </si>
  <si>
    <t>http://www.analize-journal.ro/library/files/numarul_11/11_11_pozsar_et_al_216-238.pdf</t>
  </si>
  <si>
    <t xml:space="preserve">CEEOL, EBSCO
ERIH
Worldcat 
Open Academic Journals Index
GIF – Global Impact Factor </t>
  </si>
  <si>
    <t>Schimbare sociala si identitate socioculturala</t>
  </si>
  <si>
    <t>Croitoru, A., Mihalache, F. (2018). FOSTERING RURAL TRANSFORMATION IN ROMANIA: ENTREPRENEURSHIP, LAND REFORM AND INSTITUTIONAL CHANGES, Journal of Community Positive Practices, Nr. 1/2018, 3-17</t>
  </si>
  <si>
    <t>http://jppc.ro/?page=descriere&amp;lang=&amp;numar=JCPP%20Nr.%201%202018&amp;articol=FOSTERING%20RURAL%20TRANSFORMATION%20IN%20ROMANIA:%20ENTREPRENEURSHIP,%20LAND%20REFORM%20AND%20INSTITUTIONAL%20CHANGES#articol</t>
  </si>
  <si>
    <t>CEEOL, EBSCO, ProQuest, SCIPIO, RePEc, DOAJ</t>
  </si>
  <si>
    <t>CEEOL; ProQuest Sociological Abstracts; EBSCO SocINDEX with Full Text; ULRICHSWEB; Index Copernicus; GESIS (Knowledge Base Social Sciences Eastern Europe)</t>
  </si>
  <si>
    <t>http://www.arsociologie.ro/37-recenzie-socol-1-1993</t>
  </si>
  <si>
    <t>Calitatea Vieții</t>
  </si>
  <si>
    <t>CEEOL; Index Copernicus;
Public Affairs Information Service (PAIS); SCOPUS; Sociological Abstracts; Ulrichsweb</t>
  </si>
  <si>
    <t xml:space="preserve">http://www.revistacalitateavietii.ro/colegiu.html </t>
  </si>
  <si>
    <t>FFSU4</t>
  </si>
  <si>
    <t>Journal of Research in Higher Education</t>
  </si>
  <si>
    <t>CEEOL, Index Copernicus (https://journals.indexcopernicus.com/search/details?id=48517)</t>
  </si>
  <si>
    <t>http://jrehe.reviste.ubbcluj.ro/index.php/editorial-board/</t>
  </si>
  <si>
    <t>CEEOL, EBSCO (CEEAS, A&amp;I,), Celdes
CNPIEC
EBSCO Discovery Service
Google Scholar, J-Gate
Naviga (Softweco)
Primo Central (ExLibris)
Summon (Serials Solutions/ProQuest)
TDOne (TDNet)
WorldCat (OCLC), RePEc</t>
  </si>
  <si>
    <t>http://socialchangereview.ro/index.php/SCR/about/editorialTeam</t>
  </si>
  <si>
    <t>Sage Open</t>
  </si>
  <si>
    <t>https://journals.sagepub.com/topic/sgo-subjects/3042/sgo</t>
  </si>
  <si>
    <t>RUSU HORATIU</t>
  </si>
  <si>
    <t>"THE CHALLENGES OF GLOCAL SOCIAL WORK EDUCATION, PRACTICE AND RESEARCH", BUCHAREST, NOVEMBER 8TH – 9TH, 2018</t>
  </si>
  <si>
    <t>https://swicub.com/committees/</t>
  </si>
  <si>
    <t>08-09.11.2018</t>
  </si>
  <si>
    <t xml:space="preserve">http://socialchangereview.ro/ </t>
  </si>
  <si>
    <t>04.09.2018</t>
  </si>
  <si>
    <t>RSS 2018 Conference: 
Living in a Liquid Society</t>
  </si>
  <si>
    <t>internationala</t>
  </si>
  <si>
    <t>membru in comitet organizatoric</t>
  </si>
  <si>
    <t>14 – 15 10. 2018</t>
  </si>
  <si>
    <t>CONFERINȚA ANUALĂ A CERCETĂRII ÎN
SOCIOLOGIE ȘI ASISTENȚĂ SOCIALĂ, EDIȚIA A XVII-A</t>
  </si>
  <si>
    <t>nationala</t>
  </si>
  <si>
    <t>Second
Forum on Studies of Society (FSS)
International Conference on
Social Sciences and Humanities
23rd of November 2018
Chieti - Pescara, Italy</t>
  </si>
  <si>
    <t>http://fssconference.ro/book-of-abstracts/</t>
  </si>
  <si>
    <t>23.11. 2018</t>
  </si>
  <si>
    <t>05.07.2018</t>
  </si>
  <si>
    <t>Improving integration and wellbeing for refugee migrant youth in Europe - a European Training Network (integrateWlell-ETN)</t>
  </si>
  <si>
    <t>H2020-MSCA-ITN-2018, MSCA-ITN-ETN</t>
  </si>
  <si>
    <t>Pamela Maras</t>
  </si>
  <si>
    <t>https://ec.europa.eu/research/participants/portal/doc/call/h2020/msca-itn-2018/1822602-h2020-msca-itn-2018_-_flash_call_info_with_cumulative_percentiles_en.pdf</t>
  </si>
  <si>
    <t>30.05.2018</t>
  </si>
  <si>
    <t xml:space="preserve">International migration for studies and intentions to return among medical students in Romania. </t>
  </si>
  <si>
    <t>Ymobility Conference (YOUTH MOBILITY Maximising opportunities for individuals, labour markets and regions in Europe), Roma</t>
  </si>
  <si>
    <t>http://www.ymobility.eu/ymobility-final-conference-at-istat/http://www.ymobility.eu/ymobility-final-conference-at-istat/</t>
  </si>
  <si>
    <t>14-15.02.2018</t>
  </si>
  <si>
    <t>Bidding for research funding: ethics and excellence. A hypothesis about the relationship between success, scientific fields, deviance and innovation</t>
  </si>
  <si>
    <t>RUSU HORATIU, ALIN CROITORU</t>
  </si>
  <si>
    <t>A 5 a Conferinta internaţională  a SSR: "Living in a Liquid Society", Timisoara</t>
  </si>
  <si>
    <t>14-15.09. 2018</t>
  </si>
  <si>
    <t>RUSU HORATIU, ANDREI GHEORGHITA</t>
  </si>
  <si>
    <t>CONFERINȚA ANUALĂ A CERCETĂRII ÎN SOCIOLOGIE ȘI ASISTENȚĂ SOCIALĂ 
EDIȚIA A XVII-A</t>
  </si>
  <si>
    <t>Theorising Love in Sociological Thought: Classical Contributions to a Sociology of Love</t>
  </si>
  <si>
    <t>Rusu, Mihai Stelian</t>
  </si>
  <si>
    <t>Journal of Classical Sociology</t>
  </si>
  <si>
    <t>1468-795X</t>
  </si>
  <si>
    <t>https://journals.sagepub.com/doi/abs/10.1177/1468795X17700645</t>
  </si>
  <si>
    <t>10.1177/1468795X17700645</t>
  </si>
  <si>
    <t>WOS:000423739600001</t>
  </si>
  <si>
    <t>3-20</t>
  </si>
  <si>
    <t>Rusu Mihai Stelian</t>
  </si>
  <si>
    <t>Fascism românesc, charismă politică și mesianism național: reflecții bibliografice asupra mișcării legionare</t>
  </si>
  <si>
    <t>Saeculum</t>
  </si>
  <si>
    <t>1221-2245</t>
  </si>
  <si>
    <t>125-149</t>
  </si>
  <si>
    <t>CEEOL, EBSCO</t>
  </si>
  <si>
    <t>https://www.ceeol.com/search/article-detail?id=682678</t>
  </si>
  <si>
    <t>History and collective memory: The succeeding incarnations of an evolving relationship</t>
  </si>
  <si>
    <r>
      <t xml:space="preserve">Temirov, Yurii (2018). ФАКТОР «ІСТОРИЧНОЇ ПАМ’ЯТІ» У ЗОВНІШНІЙ ПОЛІТИЦІ
СУЧАСНОЇ РОСІЇ [The factor of "historical memory" in the foreign policy of modern Russia], </t>
    </r>
    <r>
      <rPr>
        <i/>
        <sz val="10"/>
        <rFont val="Arial Narrow"/>
        <family val="2"/>
      </rPr>
      <t xml:space="preserve">Historical and Political Studies, </t>
    </r>
    <r>
      <rPr>
        <sz val="10"/>
        <rFont val="Arial Narrow"/>
        <family val="2"/>
      </rPr>
      <t>[S.l.], p. 257-266, mar. 2018. ISSN 2079-1828</t>
    </r>
  </si>
  <si>
    <t>http://jhpr.donnu.edu.ua/article/view/5144</t>
  </si>
  <si>
    <t>Topografii ale trecutului: structurarea și restructurarea conștiinței istorice românești prin manualele naționale de isorie. Sociologie Românească 11 (1): 84–102.</t>
  </si>
  <si>
    <r>
      <t xml:space="preserve">Simona Szakács (2018). </t>
    </r>
    <r>
      <rPr>
        <i/>
        <sz val="10"/>
        <rFont val="Arial Narrow"/>
        <family val="2"/>
      </rPr>
      <t>Europe in the Classroom.
World Culture and Nation-Building in Post-Socialist Romania</t>
    </r>
    <r>
      <rPr>
        <sz val="10"/>
        <rFont val="Arial Narrow"/>
        <family val="2"/>
      </rPr>
      <t>. Palgrave</t>
    </r>
  </si>
  <si>
    <t>https://link.springer.com/chapter/10.1007/978-3-319-60258-5_2</t>
  </si>
  <si>
    <t>Springer</t>
  </si>
  <si>
    <t xml:space="preserve">(Hi)story-telling the nation: the narrative construction of Romanianism in the late 19th century
</t>
  </si>
  <si>
    <t xml:space="preserve">Theorising love in sociological thought: Classical contributions to a sociology of love
</t>
  </si>
  <si>
    <r>
      <t xml:space="preserve">Aliraza Javaid (2018). </t>
    </r>
    <r>
      <rPr>
        <i/>
        <sz val="10"/>
        <rFont val="Arial Narrow"/>
        <family val="2"/>
      </rPr>
      <t>Masculinities, Sexualities and Love.</t>
    </r>
    <r>
      <rPr>
        <sz val="10"/>
        <rFont val="Arial Narrow"/>
        <family val="2"/>
      </rPr>
      <t>Taylor and Francis</t>
    </r>
  </si>
  <si>
    <t>https://www.taylorfrancis.com/books/9781351212700</t>
  </si>
  <si>
    <t>Taylor and Francis</t>
  </si>
  <si>
    <r>
      <t xml:space="preserve">Annie Hau-nung Chan (2018). The paradox of academic determinism and adolescent romance in Hong Kong. </t>
    </r>
    <r>
      <rPr>
        <i/>
        <sz val="10"/>
        <rFont val="Arial Narrow"/>
        <family val="2"/>
      </rPr>
      <t>Journal of Youth Studies</t>
    </r>
    <r>
      <rPr>
        <sz val="10"/>
        <rFont val="Arial Narrow"/>
        <family val="2"/>
      </rPr>
      <t xml:space="preserve">, Onlinefirst
</t>
    </r>
  </si>
  <si>
    <t>https://www.tandfonline.com/doi/abs/10.1080/13676261.2018.1535175</t>
  </si>
  <si>
    <r>
      <t xml:space="preserve">Sandu Frunză (2018). From Metaphysical Desire to the Desire of Being Desired: An Introduction to Aurel Codoban's Hermeneutics of Love. </t>
    </r>
    <r>
      <rPr>
        <i/>
        <sz val="10"/>
        <rFont val="Arial Narrow"/>
        <family val="2"/>
      </rPr>
      <t>Transylvanian Review</t>
    </r>
  </si>
  <si>
    <t>https://www.ceeol.com/search/article-detail?id=722625</t>
  </si>
  <si>
    <t>WoS, CEEOL</t>
  </si>
  <si>
    <t>Rusu, Mihai Stelian &amp; Kantola, Ismo (Turku University, Finlanda)</t>
  </si>
  <si>
    <t xml:space="preserve">A time of meta-celebration: Celebrating the sociology of celebration
</t>
  </si>
  <si>
    <t>Grant Gregory Grastorf (2018). Relationship of Organizational Celebrations to Employee Relationships in Creating a Culture of Community. PhD thesis, Fordham University</t>
  </si>
  <si>
    <t>https://search.proquest.com/openview/2d931cf79f60f3241e9edeaeab8dab90/1?cbl=18750&amp;diss=y&amp;pq-origsite=gscholar</t>
  </si>
  <si>
    <t>Proquest</t>
  </si>
  <si>
    <r>
      <t xml:space="preserve">Naomi Sykes, Chantal Conneller, John Schofield, Sarah Semple &amp; Matthew Spriggs (2018) Celebrating archaeology and the archaeology of celebrations, </t>
    </r>
    <r>
      <rPr>
        <i/>
        <sz val="10"/>
        <rFont val="Arial Narrow"/>
        <family val="2"/>
      </rPr>
      <t>World Archaeology,</t>
    </r>
    <r>
      <rPr>
        <sz val="10"/>
        <rFont val="Arial Narrow"/>
        <family val="2"/>
      </rPr>
      <t xml:space="preserve"> 50:2, 201-209, DOI: 10.1080/00438243.2018.1530517</t>
    </r>
  </si>
  <si>
    <t>https://www.tandfonline.com/doi/abs/10.1080/00438243.2018.1530517?journalCode=rwar20</t>
  </si>
  <si>
    <t xml:space="preserve">Battling over Romanian Red Past. The Memory of Communism between Elitist Cultural Trauma and Popular Collective Nostalgia
</t>
  </si>
  <si>
    <r>
      <t xml:space="preserve">Alexandra Bardan (2018). Marketing Post-Communist Nostalgia in Romania:
A Case Study on Contemporary Anniversary Events. </t>
    </r>
    <r>
      <rPr>
        <i/>
        <sz val="10"/>
        <rFont val="Arial Narrow"/>
        <family val="2"/>
      </rPr>
      <t>Styles of Communication</t>
    </r>
    <r>
      <rPr>
        <sz val="10"/>
        <rFont val="Arial Narrow"/>
        <family val="2"/>
      </rPr>
      <t xml:space="preserve"> 10(1) </t>
    </r>
  </si>
  <si>
    <t>https://docs.google.com/viewer?a=v&amp;pid=sites&amp;srcid=ZGVmYXVsdGRvbWFpbnxzdHlsZXNvZmNvbW18Z3g6MjY4MzZlODU1NzkxNGI3NA</t>
  </si>
  <si>
    <t>Index Copernicus, Genamics Journal Seek, EBSCOhost, DOAJ</t>
  </si>
  <si>
    <t xml:space="preserve">Setting the Historical Record Straight: Judging the Romanian Communist Past against the Backdrop of Popular Nostalgic Resistance
</t>
  </si>
  <si>
    <r>
      <t xml:space="preserve">Alexandra Bardan (2018). Marketing Post-Communist Nostalgia in Romania:
A Case Study on Contemporary Anniversary Events. </t>
    </r>
    <r>
      <rPr>
        <i/>
        <sz val="10"/>
        <rFont val="Arial Narrow"/>
        <family val="2"/>
      </rPr>
      <t>Styles of Communication,</t>
    </r>
    <r>
      <rPr>
        <sz val="10"/>
        <rFont val="Arial Narrow"/>
        <family val="2"/>
      </rPr>
      <t xml:space="preserve">10(1) </t>
    </r>
  </si>
  <si>
    <r>
      <t xml:space="preserve">Croitoru, Alin, Rusu, Horațiu &amp; </t>
    </r>
    <r>
      <rPr>
        <b/>
        <sz val="10"/>
        <color indexed="8"/>
        <rFont val="Arial Narrow"/>
        <family val="2"/>
      </rPr>
      <t>Rusu, Mihai Stelian</t>
    </r>
  </si>
  <si>
    <t>Tailoring a Fashionable Self: Sartorial Practices in an Emerging Market Context</t>
  </si>
  <si>
    <t>Brendan Peter Newlon (2017). American Muslim Networks and Neotraditionalism. PhD Thesis, University of California, Santa Barbara (citarea nu a fost raportată în SIEPAS 2017)</t>
  </si>
  <si>
    <t>https://search.proquest.com/openview/4ce11dab4ca424486555de355187a080/1?pq-origsite=gscholar&amp;cbl=18750&amp;diss=y</t>
  </si>
  <si>
    <t xml:space="preserve">From the Will to Memory to the Right to Be Forgotten A Paradigm Shift in the Culture of Remembering
</t>
  </si>
  <si>
    <r>
      <t xml:space="preserve">Martha Garcia-Murillo &amp; Ian MacInnes (2018). Così fan tutte: A better approach than the right to be forgotten. </t>
    </r>
    <r>
      <rPr>
        <i/>
        <sz val="10"/>
        <rFont val="Arial Narrow"/>
        <family val="2"/>
      </rPr>
      <t xml:space="preserve">Telecommunications Policy, </t>
    </r>
    <r>
      <rPr>
        <sz val="10"/>
        <rFont val="Arial Narrow"/>
        <family val="2"/>
      </rPr>
      <t>42, 3, pp. 227-240</t>
    </r>
  </si>
  <si>
    <t>https://www.sciencedirect.com/science/article/pii/S0308596117303452</t>
  </si>
  <si>
    <t>The media-history of memory: mapping the technological regimes of
Memory. Philobiblon, XIX (2), 291-326.</t>
  </si>
  <si>
    <t>Sérgio Ricardo Soares (2017). A cidade erguida diante das câmeras: contrastes do tempo no cinema de Palmas-Brasil. In: OLIVEIRA, Ana Balona de; MAIA, Catarina; OLIVEIRA, Madalena (Orgs.). Atas do VII Encontro Anual da AIM. Lisboa: AIM, p. 300-310.</t>
  </si>
  <si>
    <t>http://aim.org.pt/atas/Atas-VIIEncontroAnualAIM.pdf</t>
  </si>
  <si>
    <t>Virtuţile sociale ale bârfei: o apologie psihosociologică, în
Dragoste, familie și fericire. Spre o sociologie a seninătății, Polirom, pp. 289–339</t>
  </si>
  <si>
    <t>Felicia Cordoneanu (2018). A Sociological Construction of Gossip in Mass-Media, MCDSARE: 2018
International Multidisciplinary Scientific Conference on the
Dialogue between Sciences &amp; Arts, Religion &amp; Education</t>
  </si>
  <si>
    <t>https://www.ceeol.com/search/article-detail?id=705044</t>
  </si>
  <si>
    <t>Battling over Romanian red past. The memory of
communism between elitist cultural trauma and popular collective nostalgia,
„Romanian Journal of Society and Politics” 2015, t. 10, nr
1, s. 24–48.</t>
  </si>
  <si>
    <r>
      <t xml:space="preserve">Weronika Dorociak, Maria Czaputowicz, Anna Dobrowolska (2018). </t>
    </r>
    <r>
      <rPr>
        <i/>
        <sz val="10"/>
        <rFont val="Arial Narrow"/>
        <family val="2"/>
      </rPr>
      <t>Bukareszt. Miasto pamięci</t>
    </r>
    <r>
      <rPr>
        <sz val="10"/>
        <rFont val="Arial Narrow"/>
        <family val="2"/>
      </rPr>
      <t>. Instytut Historyczny Uniwersytetu Warszawskiego,
ul. Krakowskie, ISBN: 978-83-948727-4-8</t>
    </r>
  </si>
  <si>
    <t>http://otwartehistorie.pl/books/bukareszt/</t>
  </si>
  <si>
    <t>The Sacralization of Martyric Death in Romanian Legionary Movement: Self-sacrificial Patriotism, Vicarious Atonement, and Thanatic Nationalism</t>
  </si>
  <si>
    <r>
      <t xml:space="preserve">Roger Griffin (2018). </t>
    </r>
    <r>
      <rPr>
        <i/>
        <sz val="10"/>
        <rFont val="Arial Narrow"/>
        <family val="2"/>
      </rPr>
      <t xml:space="preserve">Fascism: An Introduction to Comparative Fascist Studies. </t>
    </r>
    <r>
      <rPr>
        <sz val="10"/>
        <rFont val="Arial Narrow"/>
        <family val="2"/>
      </rPr>
      <t>Cambridge: Polity</t>
    </r>
  </si>
  <si>
    <t>http://politybooks.com/fascism-an-introduction-to-comparative-fascist-studies/</t>
  </si>
  <si>
    <t>Carey, Sean F. (2018). Being "Mauritian": Indo-Mauritians in the UK. In Ramtohul, Ramola, Eriksen, Thomas Hylland (eds). The Mauritian Paradox: Fifty years of Development, Diversity and Democracy. Reduit: University of Mauritius Press, pp. 261-279.</t>
  </si>
  <si>
    <t>https://books.google.ro/books?id=rlJWDwAAQBAJ&amp;pg=PA261&amp;lpg=PA261&amp;dq=.+Being+%22Mauritian%22:+Indo-Mauritians+in&amp;source=bl&amp;ots=FLSDGk-FpA&amp;sig=ACfU3U16yhfZHDPpKXKzAmDNIvjC-JRrfA&amp;hl=ro&amp;sa=X&amp;ved=2ahUKEwjCyYm5ovrgAhWCDewKHSl6BWgQ6AEwAnoECAIQAQ#v=onepage&amp;q=.%20Being%20%22Mauritian%22%3A%20Indo-Mauritians%20in&amp;f=false</t>
  </si>
  <si>
    <t>Literary fiction and social science. Two partially overlapping magisteria. Journal of
Comparative Research in Anthropology and Sociology 5:2, 133–52.</t>
  </si>
  <si>
    <r>
      <t xml:space="preserve">Sandra Wallenius-Korkalo (2018) </t>
    </r>
    <r>
      <rPr>
        <i/>
        <sz val="10"/>
        <rFont val="Arial Narrow"/>
        <family val="2"/>
      </rPr>
      <t>Esitetty lestadiolaisuus.
Uskonto, ruumiillisuus ja valta</t>
    </r>
    <r>
      <rPr>
        <sz val="10"/>
        <rFont val="Arial Narrow"/>
        <family val="2"/>
      </rPr>
      <t xml:space="preserve"> </t>
    </r>
    <r>
      <rPr>
        <i/>
        <sz val="10"/>
        <rFont val="Arial Narrow"/>
        <family val="2"/>
      </rPr>
      <t>populaarikulttuurissa</t>
    </r>
    <r>
      <rPr>
        <sz val="10"/>
        <rFont val="Arial Narrow"/>
        <family val="2"/>
      </rPr>
      <t>. Acta Universitatis Lapponiensis 373, Lapland University Press</t>
    </r>
  </si>
  <si>
    <t>https://lauda.ulapland.fi/handle/10024/63293</t>
  </si>
  <si>
    <t>Worldcat</t>
  </si>
  <si>
    <t>Battling over Romanian Red Past: The Memory of Communism between Elitist Cultural Trauma and Popular Collective Nostalgia‚ in: Romanian Journal of Society and Politics 10 (2015) 1</t>
  </si>
  <si>
    <r>
      <t xml:space="preserve">(2018). EEGA in Dialogue: Interview with Romana Salageanu, in: </t>
    </r>
    <r>
      <rPr>
        <i/>
        <sz val="10"/>
        <rFont val="Arial Narrow"/>
        <family val="2"/>
      </rPr>
      <t>Connections. A Journal for Historians and Area Specialists</t>
    </r>
  </si>
  <si>
    <t>www.connections.clio-online.net/debate/id/diskussionen-4538</t>
  </si>
  <si>
    <t>Clio-online</t>
  </si>
  <si>
    <t>OMEGA - Journal of Death and Dying</t>
  </si>
  <si>
    <t>https://journals.sagepub.com/home/ome</t>
  </si>
  <si>
    <t>30 iulie 2018</t>
  </si>
  <si>
    <t>10 octombrie 2018</t>
  </si>
  <si>
    <t>2 noiembrie 2018</t>
  </si>
  <si>
    <t>Membru în comitetul științific/organizatoric</t>
  </si>
  <si>
    <t>PN-III-P1-1.1-MC-2018-0009</t>
  </si>
  <si>
    <t>aprilie 2018 - iunie 2018</t>
  </si>
  <si>
    <t>Sacralizarea politicii în cadrul ideologiei ultranaționalismului
thanatic al Gărzii de Fier</t>
  </si>
  <si>
    <t>UEFISCDI Proiecte de cercetare postdoctorală</t>
  </si>
  <si>
    <t>https://uefiscdi.ro/resource-81486?&amp;wtok=&amp;wtkps=XY/RboMwDEX/xc9tihNCkPkHNGlfQInHzBiwhA5NVf+9gVaatrcj69xruyFH10iWYF0+hghVXUUyBFE8JMozgvHMHXMIYXXv2chtmbtCTN93R/7y8lMccQn9MjebjwQCjwZj8ye1PvUKYV5shiPwfh5fXk/GZbrUZWbLTdQp+zs5aERrEA2avdfuqfpfBtN5f0WdHuF9b6LPyV8GVlPo1IXfJLZe1LfwqpqwSDsNUN3u&amp;wchk=6489b6f684c576957045e84567ca3609f1fae241</t>
  </si>
  <si>
    <t>09.02.2018</t>
  </si>
  <si>
    <t>Connecting New Immigration Destinations</t>
  </si>
  <si>
    <t>COST - European Cooperation in Science &amp; Technology</t>
  </si>
  <si>
    <t>McAreavey, Ruth</t>
  </si>
  <si>
    <t>https://e-services.cost.eu/sesa/evaluation/pdf/RPE/22130</t>
  </si>
  <si>
    <t>Transitional Politics of Memory: Political Strategies of Managing the Past in Post-Communist Romania</t>
  </si>
  <si>
    <t>The British Sociological Association (BSA) Annual Conference 2018, Identity, Community and Social Solidarity, Northumbria University, Newcastle upon Tyne, UK</t>
  </si>
  <si>
    <t>https://www.britsoc.co.uk/media/24644/ac2018_programme.pdf</t>
  </si>
  <si>
    <t>10-12 aprilie 2018</t>
  </si>
  <si>
    <t>Fascist Femininities: Models of Womanhood in the Romanian National Legionary State</t>
  </si>
  <si>
    <t>British Association for Slavonic and East European Studies (BASEES) Annual Conference, Fitzwilliam College and Churchill College, University of Cambridge, UK</t>
  </si>
  <si>
    <t>http://basees.org/basees-events/2018/4/12/basees-annual-conference-2018</t>
  </si>
  <si>
    <t>13-15 aprilie 2018</t>
  </si>
  <si>
    <t>States of Mourning: A Quantitative Analysis of National Mournings across European Countries</t>
  </si>
  <si>
    <t>Centre for Death &amp; Society (CDAS) Conference 2018, The Politics of Death, University of Bath, UK</t>
  </si>
  <si>
    <t>http://www.bath.ac.uk/cdas/documents/cdas18_book_of_abstracts.pdf</t>
  </si>
  <si>
    <t>8-9 iunie 2018</t>
  </si>
  <si>
    <t>From Student Thugs to Legionary Martyrs: The Sacralization of Violence in the Romanian Iron Guard</t>
  </si>
  <si>
    <t>The International Conference “War Hecatomb: Effects on Health, Demography, Territory and Modern Thought (19th–21st Centuries),” 13–16 June 2018, Cluj, Romania</t>
  </si>
  <si>
    <t>http://wars.conference.ubbcluj.ro/</t>
  </si>
  <si>
    <t>13-16 iunie 2018</t>
  </si>
  <si>
    <t>The Legion of the Beyond’ (Legiunea de dincolo): Necropolitics and Christofascist Funeral Rites in the Legionary Movement</t>
  </si>
  <si>
    <t>The International Conference of the Society for Romanian Studies, #Romania100: Looking Forward through the Past, 26–30 June 2018, Bucharest, Romania</t>
  </si>
  <si>
    <t>https://society4romanianstudies.org/2018-conference/</t>
  </si>
  <si>
    <t>26-30 iunie 2018</t>
  </si>
  <si>
    <t>Mapping the Political Toponymy of School Names in Romania: A Quantitative Analysis</t>
  </si>
  <si>
    <t>The 5th International Conference of the Romanian Sociological Society, Living in a Liquid Society, 14–15th September 2018, Timișoara, Romania</t>
  </si>
  <si>
    <t>14-15 septembrie 2018</t>
  </si>
  <si>
    <t>The Politics of School Names: A Longitudinal Study on the Names of Romanian High Schools</t>
  </si>
  <si>
    <t>The National Conference “Proiectul identitar românesc: 1848–1947," Sibiu, Romania, September 20–22, 2018</t>
  </si>
  <si>
    <t>http://www.fspub.unibuc.ro/home/evenimente-fspub/20-22092018-conferintaproiectulidentitarromanesc1848-1947</t>
  </si>
  <si>
    <t>20-22 septembrie 2018</t>
  </si>
  <si>
    <t>Intergenerational support as a reaction to socio-economic crisis: alteration of solidarity within precarious Romanian households</t>
  </si>
  <si>
    <t>Ana Maria Preoteasa, Ionela Vlase &amp; Laura A. Tufă</t>
  </si>
  <si>
    <t>European Societies</t>
  </si>
  <si>
    <t>Print ISSN: 1461-6696 Online ISSN: 1469-8307</t>
  </si>
  <si>
    <t>https://www.tandfonline.com/doi/abs/10.1080/14616696.2017.1402123</t>
  </si>
  <si>
    <t xml:space="preserve"> DOI: 10.1080/14616696.2017.1402123</t>
  </si>
  <si>
    <t>111-130</t>
  </si>
  <si>
    <t>Q2</t>
  </si>
  <si>
    <t>Vlase Ionela</t>
  </si>
  <si>
    <t>Gendered Life-Course Patterns in Post-Socialist Romania: An Illustration from Households Situated in Precarious Prosperity</t>
  </si>
  <si>
    <t>Ionela Vlase &amp; Ana Maria Preoteasa</t>
  </si>
  <si>
    <t>Journal of Balkan and Near Eastern Studies</t>
  </si>
  <si>
    <t>Print ISSN: 1944-8953 Online ISSN: 1944-8961</t>
  </si>
  <si>
    <t>https://www.tandfonline.com/doi/abs/10.1080/19448953.2017.1375625?journalCode=cjsb20</t>
  </si>
  <si>
    <t>DOI: 10.1080/19448953.2017.1375625</t>
  </si>
  <si>
    <t>31-48</t>
  </si>
  <si>
    <t>Q3</t>
  </si>
  <si>
    <t>Gender, Family, and Adaptation of Migrants in Europe. A Life Course Perspective. Men' s migration, adulthood and the performance of masculinity, pp. 195-225</t>
  </si>
  <si>
    <t>Ionela Vlase</t>
  </si>
  <si>
    <t>978-3-319-76657-7</t>
  </si>
  <si>
    <t>iunie</t>
  </si>
  <si>
    <t>Gender, Family, and Adaptation of Migrants in Europe. A Life Course Perspective. Introduction: uncertain biographiesa focus on migrants' life courses, pp. 1-12</t>
  </si>
  <si>
    <t>Ionela Vlase and Bogdan Voicu</t>
  </si>
  <si>
    <t>978-3-319-76657-8</t>
  </si>
  <si>
    <t>Gender, Family, and Adaptation of Migrants in Europe. A Life Course Perspective.Conclusion: Setting-up an agenda for life course perspective in International migration, pp. 227-235</t>
  </si>
  <si>
    <t>Bogdan Voicu &amp; Ionela Vlase</t>
  </si>
  <si>
    <t>978-3-319-76657-9</t>
  </si>
  <si>
    <t>Gender, Family, and Adaptation of Migrants in Europe. A Life Course Perspective</t>
  </si>
  <si>
    <t>Ionela Vlase &amp; Bogdan Voicu (Eds)</t>
  </si>
  <si>
    <t>Palgrave Macmillan</t>
  </si>
  <si>
    <t>https://www.palgrave.com/gb/book/9783319766560</t>
  </si>
  <si>
    <t>My husband is a patriot! Gender and Romanian family return migration from Italy</t>
  </si>
  <si>
    <t>R Martínez-Buján (2018) Here or there? Gendered return migration to Bolivia from Spain during economic crisis and fluctuating migration policies. Journal of Ethnic and Migration Studies</t>
  </si>
  <si>
    <t>https://www.tandfonline.com/doi/abs/10.1080/1369183X.2018.1547023</t>
  </si>
  <si>
    <t>G Nijenhuis. Moving home: Bolivian return migration from Spain in times of crisis . In Felicitas Hillmann, Ton van Naerssen, Ernst Spaan (eds) Trajectories and Imaginaries in Migration: The Migrant Actor in transnational space. Routledge</t>
  </si>
  <si>
    <t>https://books.google.ro/books?hl=en&amp;lr=&amp;id=oxBqDwAAQBAJ&amp;oi=fnd&amp;pg=PT183&amp;ots=O8sYua6PnV&amp;sig=qhiDoxCQsq2sVy5TOx9xyLZhDVc&amp;redir_esc=y#v=onepage&amp;q&amp;f=false</t>
  </si>
  <si>
    <t>carte</t>
  </si>
  <si>
    <t>Bristol, Marlon Anthony (2018) Exploring the potential development consequences and impact of return migration to Guyana. Doctoral thesis (PhD), University of Sussex.</t>
  </si>
  <si>
    <t>http://sro.sussex.ac.uk/id/eprint/78467/1/Bristol%2C%20Marlon%20Anthony.pdf</t>
  </si>
  <si>
    <t>teza doctorat - Sussex University</t>
  </si>
  <si>
    <t>V Ducu, Á Telegdi-Csetri (2018) Children of Global Families. - Romanian Journal of Population Studies, 2018</t>
  </si>
  <si>
    <t>https://www.ceeol.com/search/article-detail?id=696638</t>
  </si>
  <si>
    <t>ceeol</t>
  </si>
  <si>
    <t>V Ducu - Childhood and Parenting in Transnational Settings, 2018 - Springer.Afterword: Gender Practices in Transnational Families</t>
  </si>
  <si>
    <t>https://link.springer.com/chapter/10.1007/978-3-319-90942-4_12</t>
  </si>
  <si>
    <t xml:space="preserve">Alvaro Morcillo (2018) Migration and return determinants amongst South African expatriates: An integrated analysis utilising both explicit and implicit explanatory factors </t>
  </si>
  <si>
    <t>https://www.imi-n.org/imi-archive/events/determinants-amongst-south-african-expatriates</t>
  </si>
  <si>
    <t>alta</t>
  </si>
  <si>
    <t>Alin Croitoru (2018) Gendered Migratory Pathways: Exploring the Work Trajectories of Long-Term Romanian Migrants. In Gender family and adaptation of migrants in Europe, Palgrave Macmillan</t>
  </si>
  <si>
    <t>https://link.springer.com/chapter/10.1007/978-3-319-76657-7_5</t>
  </si>
  <si>
    <t xml:space="preserve"> V Ducu - Romanian Transnational Families, 2018 - Springer, Romanian Children in Multiple Worlds</t>
  </si>
  <si>
    <t>https://link.springer.com/chapter/10.1007/978-3-319-90242-5_5</t>
  </si>
  <si>
    <t>Ortensi Livia and Elisa Barbiano di Belgiojoso (2018) Moving on? Gender, education, and citizenship as key factors among short‐term onward migration planners. Population space and place, 24(5):-1-13</t>
  </si>
  <si>
    <t>https://onlinelibrary.wiley.com/doi/full/10.1002/psp.2135</t>
  </si>
  <si>
    <t>Bezzini, Rachele (2018) Boundary-making in an immigrant social space: Albanian-Italian and Albanian-Romanian couples in Italy. Doctoral thesis (PhD), University of Sussex.</t>
  </si>
  <si>
    <t>Ionela Vlase and Malina Voicu (GESIS, Germania)</t>
  </si>
  <si>
    <t>Romanian Roma migration. The interplay between structures and agency</t>
  </si>
  <si>
    <t>J Sardelić -  2018 - In and out from the European margins: reshuffling mobilities and legal statuses of Romani minorities between the Post-Yugoslav space and the European Union. Social Identities 24(4)</t>
  </si>
  <si>
    <t>https://www.tandfonline.com/doi/abs/10.1080/13504630.2017.1335829</t>
  </si>
  <si>
    <t>Wos</t>
  </si>
  <si>
    <t>M Solimene -  2018 Challenging Europe's external borders and internal boundaries. Bosnian Xoraxané Xomá on the move in Roman peripheries and the contemporary European Union. Social Identities</t>
  </si>
  <si>
    <t>https://www.tandfonline.com/doi/abs/10.1080/13504630.2017.1335828</t>
  </si>
  <si>
    <t>Tamsin Hinton-Smith, Emily Danvers &amp; Tanja Jovanovic (2018) Roma women’s higher education participation: whose responsibility?, Gender and Education, 30:7, 811-828, DOI: 10.1080/09540253.2016.1274386</t>
  </si>
  <si>
    <t>https://www.tandfonline.com/doi/abs/10.1080/09540253.2016.1274386</t>
  </si>
  <si>
    <t>Giuseppe Beluschi-Fabeni, Daniele Viktor Leggio, Yaron Matras (2018)A lost generation? Racialization and stalled social mobility in agroup of Roma migrants in the UK</t>
  </si>
  <si>
    <t>https://academic.oup.com/migration/search-results?page=1&amp;q=vlase&amp;fl_SiteID=5221&amp;SearchSourceType=1&amp;allJournals=1</t>
  </si>
  <si>
    <t>Stefania Toma, László Fosztó(2018) Roma within Obstructing and Transformative Spaces: Migration Processes and Social Distance in Ethnically Mixed Localities in Romania</t>
  </si>
  <si>
    <t>https://www.ceeol.com/search/article-detail?id=711314</t>
  </si>
  <si>
    <t xml:space="preserve">Challenging the Republic: French Roma policy in an enlarged EU Challenging the Republic
French Roma Policy in an Enlarged EU
Charlotte Krass </t>
  </si>
  <si>
    <t>https://www.era.lib.ed.ac.uk/bitstream/handle/1842/31484/Krass2018.pdf?sequence=1&amp;isAllowed=y</t>
  </si>
  <si>
    <t>THSE Danvers, T Jovanovic(2018) Roma Women's Higher Education Participation: Whose Responsibility?</t>
  </si>
  <si>
    <t>https://core.ac.uk/download/pdf/74226184.pdf</t>
  </si>
  <si>
    <t>P Kennedy, K Smith(2018) The hope of a better life? Exploring the challenges faced by migrant Roma families in Ireland in relation to children's education.  - Journal of Ethnic and Migration Studies</t>
  </si>
  <si>
    <t>https://www.tandfonline.com/doi/abs/10.1080/1369183X.2018.1471344</t>
  </si>
  <si>
    <t>wos</t>
  </si>
  <si>
    <t>Angelica HîrjuLucian Rotariu(2018)Prisoners' Emigration Goals and Achievements Before and After Release. Migration and Crime pp 253-271</t>
  </si>
  <si>
    <t>https://link.springer.com/chapter/10.1007/978-3-319-95813-2_12</t>
  </si>
  <si>
    <t>springer</t>
  </si>
  <si>
    <t>Frank Eckardt, Franziska Werner(2018) Stadterneuerung und Flüchtlingspolitik.Perspektiven in einer aktuellen gesellschaftlichen Debatte</t>
  </si>
  <si>
    <t>https://link.springer.com/chapter/10.1007/978-3-658-18649-4_11</t>
  </si>
  <si>
    <t>L’insertion des femmes roumaines sur le marché du travail à Rome: un moyen de développement personnel et collectif</t>
  </si>
  <si>
    <t>Janina Glaesser (2018) Care-Politiken in Deutschland und Frankreich.Migrantinnen in der Kindertagespflege – moderne Reproduktivkräfte erwerbstätiger Mütter. Springer</t>
  </si>
  <si>
    <t>https://link.springer.com/book/10.1007%2F978-3-658-19851-0</t>
  </si>
  <si>
    <t>Women's social remittances and their implications at the household level</t>
  </si>
  <si>
    <t>A White, I Grabowska, P Kaczmarczyk, K Slany (2018) The Impact of migration on Poland: EU mobility and social change</t>
  </si>
  <si>
    <t>https://books.google.ro/books?hl=en&amp;lr=&amp;id=XcFtDwAAQBAJ&amp;oi=fnd&amp;pg=PP1&amp;ots=TQKeyi4qnJ&amp;sig=AyiXle6yEEv-zyc3rEGfTqupky8&amp;redir_esc=y#v=onepage&amp;q&amp;f=false</t>
  </si>
  <si>
    <t xml:space="preserve">AM Preoteasa - 2018Women's Stories of Migration: Youth, Personal Agency, and Linked Lives. In Gender, Family, and Adaptation of Migrants in Europe, </t>
  </si>
  <si>
    <t>https://link.springer.com/chapter/10.1007/978-3-319-76657-7_8</t>
  </si>
  <si>
    <t>B Venditto - 2018. Human mobility and Namibian family transformation: an analysis of socio-economic development and family-migrant connections in contemporary Namibia</t>
  </si>
  <si>
    <t>http://repository.unam.edu.na/handle/11070/2214</t>
  </si>
  <si>
    <t>A Croitoru - Gender, Family, and Adaptation of Migrants in Europe, 2018. Gendered Migratory Pathways: Exploring the Work Trajectories of Long-Term Romanian Migrants</t>
  </si>
  <si>
    <t>A White - The Impact of Migration on Poland: EU Mobility and …, 2018A transnational sociology of sending countries</t>
  </si>
  <si>
    <t>https://books.google.ro/books?hl=en&amp;lr=&amp;id=dcFtDwAAQBAJ&amp;oi=fnd&amp;pg=PA227&amp;ots=5Ex4Q1Hkja&amp;sig=uOyJZDkmP1SHkxT83xOImh3gl88&amp;redir_esc=y#v=onepage&amp;q&amp;f=false</t>
  </si>
  <si>
    <t>Ionela Vlase and Ana Maria Preoteasa</t>
  </si>
  <si>
    <t>Roma migrants from Bulgaria and Romania. Migration patterns and integration in Italy and Spain 2011</t>
  </si>
  <si>
    <t>L Šikić-Mićanović, I Radačić, MM Golubić - Local Economy, 2018 . Transnational Roma marriage migration: Challenges and opportunities</t>
  </si>
  <si>
    <t>https://journals.sagepub.com/doi/abs/10.1177/0269094218761357</t>
  </si>
  <si>
    <t xml:space="preserve"> Bogdan Voicu and Ionela Vlase</t>
  </si>
  <si>
    <t>High-skilled immigrants in times of crisis</t>
  </si>
  <si>
    <t>T Nkomo - 2018. The experiences of African immigrant academics in South Africa higher education</t>
  </si>
  <si>
    <t>http://wiredspace.wits.ac.za/handle/10539/26157</t>
  </si>
  <si>
    <t>GG Noja, N Petrović, M Cristea - Zbornik Radova Ekonomski Fakultet u …, 2018 . Turning points in migrants' labour market integration in Europe and benefit spillovers for Romania and Serbia: the role of socio-psychological credentials</t>
  </si>
  <si>
    <t>https://www.efri.uniri.hr/upload/15-Noja-Petrovic-Cristea-2018-2.pdf</t>
  </si>
  <si>
    <t>A Røysum - European Journal of Social Work, 2018. The job-seeking experiences of resourceful female immigrants and the impact on their self-efficacy beliefs</t>
  </si>
  <si>
    <t>https://www.tandfonline.com/doi/abs/10.1080/13691457.2018.1476328</t>
  </si>
  <si>
    <t>HA Zewde - 2018.(De) skilled migrants in Finnish labour market: The impact of racialized discrimination and immigration policies in the labour choices of Ethiopian skilled migrants in …</t>
  </si>
  <si>
    <t>https://helda.helsinki.fi/handle/10138/236902</t>
  </si>
  <si>
    <t>Grațiela Georgiana Noja et al (2018) Toèke preokreta u integraciji migranata na tržište rada u Europi i prelijevanje koristi u Rumunjsku i Srbiju: uloga socio-psiholoških vjerodajnica</t>
  </si>
  <si>
    <t>https://hrcak.srce.hr/index.php?show=clanak&amp;id_clanak_jezik=312093</t>
  </si>
  <si>
    <t>Gender and migration-driven changes in rural Eastern Romania. Migrants’ perspectives</t>
  </si>
  <si>
    <t xml:space="preserve">Ionela Vlase </t>
  </si>
  <si>
    <t>Romanian Households Dealing with Precariousness: A life-course approach</t>
  </si>
  <si>
    <t>B Voicu (2018) Fringed Life Satisfaction? A Life-Course Perspective on the Impact of International Migration on Subjective Well-Being. In B Voicu - Gender, Family, and Adaptation of Migrants in Europe, 2018</t>
  </si>
  <si>
    <t>https://link.springer.com/chapter/10.1007/978-3-319-76657-7_2</t>
  </si>
  <si>
    <t>FA Vianello - Gender, Family, and Adaptation of Migrants in Europe, 2018.Fragmented Careers, Gender, and Migration During the Great Recession</t>
  </si>
  <si>
    <t>https://link.springer.com/chapter/10.1007/978-3-319-76657-7_6</t>
  </si>
  <si>
    <t xml:space="preserve">FSSU4 </t>
  </si>
  <si>
    <t>https://www.tandfonline.com/loi/reus20</t>
  </si>
  <si>
    <t>The Journal of Men’s Studies</t>
  </si>
  <si>
    <t>https://journals.sagepub.com/home/men</t>
  </si>
  <si>
    <t>Current Sociology</t>
  </si>
  <si>
    <t>https://journals.sagepub.com/home/csi</t>
  </si>
  <si>
    <t>februarie 2018</t>
  </si>
  <si>
    <t>European Journal of Womens Studies</t>
  </si>
  <si>
    <t>https://journals.sagepub.com/home/ejw</t>
  </si>
  <si>
    <t>Palgrave Macmillan (referent carte )</t>
  </si>
  <si>
    <t>https://www.palgrave.com/gb?gclid=Cj0KCQiAn4PkBRCDARIsAGHmH3feK0peBdC24DMA0-sgsP4UPJJmjgbTFEaxhalWuoELwKlt4sC8AEgaAhOyEALw_wcB</t>
  </si>
  <si>
    <t>martie 2018</t>
  </si>
  <si>
    <t xml:space="preserve">Vlase Ionela </t>
  </si>
  <si>
    <t>Nesting self-employment in long-term migrants' work and family trajectories</t>
  </si>
  <si>
    <t>Ionela Vlase si Alin Croitoru</t>
  </si>
  <si>
    <t>26-28 iunie 2018</t>
  </si>
  <si>
    <t>Migration conference, Lisabona, Portugalia</t>
  </si>
  <si>
    <t>Beju Anabella-Maria</t>
  </si>
  <si>
    <t>EduHub – Societatea Antreprenorială Studențească a ULBS</t>
  </si>
  <si>
    <t>Fondul de Dezvoltare Instituțională</t>
  </si>
  <si>
    <t>Camelia Budac</t>
  </si>
  <si>
    <t>mai-decembrie 2018</t>
  </si>
  <si>
    <t>143.000 lei</t>
  </si>
  <si>
    <t>Ciocan Ioana-Tatiana</t>
  </si>
  <si>
    <t>Ethos şi pathos în textul jurnalistic de opinie/ Ethos and Pathos in Opinion Journalism</t>
  </si>
  <si>
    <t>Revista Transilvania</t>
  </si>
  <si>
    <t>0255 0539</t>
  </si>
  <si>
    <t>https://revistatransilvania.ro/ethos-si-pathos-in-textul-jurnalistic-de-opinie/</t>
  </si>
  <si>
    <t>de la 64 până la 68</t>
  </si>
  <si>
    <t>Franţa- O inimă care a bătut pentru Marea Unire din 1918/ La France - Le coeur qui a battu pour L Union de 1918</t>
  </si>
  <si>
    <t>Naţională</t>
  </si>
  <si>
    <t xml:space="preserve">bjastrasibiu.ro/franta-o-inima-care-a-batut-pentru-marea-unire/
</t>
  </si>
  <si>
    <t>Membru in organizare</t>
  </si>
  <si>
    <t>1-2 noiembrie 2018</t>
  </si>
  <si>
    <t>Public speaking: de la prezentarea unui proiect şcolar la discursul în faţa camerei video sau a unei săli video</t>
  </si>
  <si>
    <t>Salcudean Minodora, Ciocan Ioana-Tatiana</t>
  </si>
  <si>
    <r>
      <t xml:space="preserve">Conferinţa Metodico-Ştiinţifică Naţională </t>
    </r>
    <r>
      <rPr>
        <i/>
        <sz val="10"/>
        <rFont val="Arial Narrow"/>
        <family val="2"/>
      </rPr>
      <t>Preuniversitar şi universitar. Provocări la dialog</t>
    </r>
  </si>
  <si>
    <t>Crețu Ioana-Narcisa</t>
  </si>
  <si>
    <t>Din etnologia germanilor din România</t>
  </si>
  <si>
    <t>Studii și comunicări de etnologie</t>
  </si>
  <si>
    <t>XXXII</t>
  </si>
  <si>
    <t>I</t>
  </si>
  <si>
    <t>233-236</t>
  </si>
  <si>
    <t>http://www.icsusib.ro/sites/default/files/fisierepdf/SCE/sce_2018.pdf</t>
  </si>
  <si>
    <t>Fremde und eigene Sprachen</t>
  </si>
  <si>
    <t>Sprache vesrtehen, verwenden, übersetzen</t>
  </si>
  <si>
    <t>octombrie</t>
  </si>
  <si>
    <t>Ego and Dual knowledge (Alteritatea ca trăsătură fundamentală a limbajului)</t>
  </si>
  <si>
    <t>Astra Museum</t>
  </si>
  <si>
    <t>978-606-733-265-0</t>
  </si>
  <si>
    <t>septembrie</t>
  </si>
  <si>
    <t xml:space="preserve">Franța, o inimă care a bătut pentru Marea Unire (Octavian Goga în slujba Unirii </t>
  </si>
  <si>
    <t>Armanis&amp;Mega</t>
  </si>
  <si>
    <t>978-606-9006-26-9, 978-606-020-013-0</t>
  </si>
  <si>
    <t>Trinitatea poeziei transilvane (O. Goga, G. Coșbuc, A. Cotru-uniți sub semnul Astrei)</t>
  </si>
  <si>
    <t xml:space="preserve">As. ASTRA </t>
  </si>
  <si>
    <t>978-606-8482-33-0</t>
  </si>
  <si>
    <t>aprilie</t>
  </si>
  <si>
    <t>In memoriam Gh. Pavelescu (Limbajul popular, mituri și simboluri în textul jurnalistic)</t>
  </si>
  <si>
    <t>Astra Museum, Techno Media</t>
  </si>
  <si>
    <t>978-606-733-282-7, 976- 606-616-330-9</t>
  </si>
  <si>
    <t>Social Sciences and Education Research Revieuw</t>
  </si>
  <si>
    <t>DOAJ, Index Copernicus, Erih Plus, Google Scolar</t>
  </si>
  <si>
    <t>http://sserr.ro/editorial-board/</t>
  </si>
  <si>
    <t>Linguistisches Kolloquium</t>
  </si>
  <si>
    <t>www.lingcoll53.sdu.dk, http://www.linguistisches-kolloquium.de,</t>
  </si>
  <si>
    <t>24-27.09.2018</t>
  </si>
  <si>
    <t>Information Science and Information Literacy</t>
  </si>
  <si>
    <t>http://bcu.ulbsibiu.ro/conference2018/index.html</t>
  </si>
  <si>
    <t>19-20.04.2018</t>
  </si>
  <si>
    <t>Vasile Alecsandri și Mica Unire</t>
  </si>
  <si>
    <t>Foaia Poporului</t>
  </si>
  <si>
    <t>17-21</t>
  </si>
  <si>
    <t>1220-8892</t>
  </si>
  <si>
    <t>Idealul de unitate națională la Mihai Eminescu</t>
  </si>
  <si>
    <t>27-30</t>
  </si>
  <si>
    <t>Linguistic Variation and Diversity-Sprachliche Variation und Vielfalt</t>
  </si>
  <si>
    <t>www.lingcoll53.sdu.dk</t>
  </si>
  <si>
    <t>Conferința anuală a cercetării în sociologie și asistență socială, ediția a XVII-a</t>
  </si>
  <si>
    <t>http://conferences.ulbsibiu.ro/depssw/, http://conferences.ulbsibiu.ro/depssw/program/Book%20of%20abstracts_2018.pdf</t>
  </si>
  <si>
    <t>Proiectul identitar românesc</t>
  </si>
  <si>
    <t>20-22.09.2018</t>
  </si>
  <si>
    <t>Crețu Ioana-Narcisa (Delia Stefenel)</t>
  </si>
  <si>
    <t>Migration and minorities in the context of European policies</t>
  </si>
  <si>
    <t>Raise your voice</t>
  </si>
  <si>
    <t>Crețu Ioana-Narcisa (Critina Pârvu)</t>
  </si>
  <si>
    <t>The 9th internatioal Conference in Romania on Information Science and Information Literazy</t>
  </si>
  <si>
    <t>Octavian Goga în anul centenarului Marii Uniri</t>
  </si>
  <si>
    <t>Asociația Astra - contribuție la actul Marii Uniri</t>
  </si>
  <si>
    <t>Actul Unirii Principatelor Române în conștiința națională</t>
  </si>
  <si>
    <t>Întâlnire cu Mihai Eminescu - 168 de la naștere</t>
  </si>
  <si>
    <t>Unirea Basarabiei cu România. Primul pas spre înfăptuirea Marii Uniri</t>
  </si>
  <si>
    <t>26-27.03.2018</t>
  </si>
  <si>
    <t>#Hastag. Media and Communication Conference. Digital Communication &amp;Innovation</t>
  </si>
  <si>
    <t>Der Sprachunterricht in Siebenbürgen zwischen Tradition und Gegenwart</t>
  </si>
  <si>
    <t>Mass-media și comunicarea online: hipertextul și crossmedialitatea</t>
  </si>
  <si>
    <t>Ctitori de școală românească în memoria colectivă</t>
  </si>
  <si>
    <t>SOG-TIM - Community building, co-creation and social innovation in the areas of immigration, refugees and human trafficking</t>
  </si>
  <si>
    <t>Faces of abuse in Romania</t>
  </si>
  <si>
    <t>Library communication in a spotlight</t>
  </si>
  <si>
    <t>Octavian Goga, văzut de contemporani</t>
  </si>
  <si>
    <t>Onisifor Ghibu - o viață pusă în slujba Astrei și a Marii Uniri</t>
  </si>
  <si>
    <t>Contribuția lui Vasile Alecsandri la actul unirii</t>
  </si>
  <si>
    <t>Onisifor Ghibu și Unirea Basarabiei cu România</t>
  </si>
  <si>
    <t>Digital Communication: Opportunities and Challenges</t>
  </si>
  <si>
    <t>Curta Ioana Adela</t>
  </si>
  <si>
    <t>David Anca-Elena</t>
  </si>
  <si>
    <t>The Relation between Language and National Conscientiousness, as an Aspect of Cultivation of the Romanian Language, Debated in the 19th Century Oublications from Transylvania</t>
  </si>
  <si>
    <t>Transilvania</t>
  </si>
  <si>
    <t>0255-0539</t>
  </si>
  <si>
    <t>https://revistatransilvania.ro/the-relation-between-language-and-national-conscientiousness-as-an-aspect-of-cultivation-of-the-romanian-language-debated-in-the-19-th-century-publications-from-transylvania/</t>
  </si>
  <si>
    <t>24-27</t>
  </si>
  <si>
    <t>Grammatical Aspects of the 19-th Century Romanian Literary Language, Reflected in the Transylvanian Press of the Time</t>
  </si>
  <si>
    <t>https://revistatransilvania.ro/grammatical-aspects-of-the-19-th-century-romanian-literary-language-reflected-in-the-transylvanian-press-of-the-time/</t>
  </si>
  <si>
    <t>60-64</t>
  </si>
  <si>
    <t>Enache Costin-Răzvan</t>
  </si>
  <si>
    <t>Christiane Rancé, Lettre à un jeune chrétien et à a ceux qui ignorent qu’ils le sont</t>
  </si>
  <si>
    <t>Enache Costin-Răzvan (ULBS)</t>
  </si>
  <si>
    <t>Alkemie</t>
  </si>
  <si>
    <t>-</t>
  </si>
  <si>
    <t>ISBN 978-2-406-06985-0</t>
  </si>
  <si>
    <t>311-314</t>
  </si>
  <si>
    <t>Ebsco, Ceeol, Index Copernicus</t>
  </si>
  <si>
    <t>https://classiques-garnier.com/alkemie-2018-1-revue-semestrielle-de-litterature-et-philosophie-n-21-l-utopie-sommaire.html?displaymode=full</t>
  </si>
  <si>
    <t>Pécher par petites passions</t>
  </si>
  <si>
    <t>320-325</t>
  </si>
  <si>
    <t>www.revue-alkemie.com</t>
  </si>
  <si>
    <t>Ebsco, Ceeol</t>
  </si>
  <si>
    <t>http://socio-umane.ulbsibiu.ro/dep.jurnalistica/revista_saeculum.html</t>
  </si>
  <si>
    <t>Fake News and Fake Citizens for a Cheap Democracy</t>
  </si>
  <si>
    <t>PR Trend</t>
  </si>
  <si>
    <t>https://fspac.ubbcluj.ro/dcrpp/event/pr-trend-2018/</t>
  </si>
  <si>
    <t>26-27 februarie 2018</t>
  </si>
  <si>
    <t>Grozea Lucian</t>
  </si>
  <si>
    <t>De la corporealitate la corpus media. Ipoteze despre comunicarea somatică și somatoză</t>
  </si>
  <si>
    <t>Grozea Lucian - Universitatea Lucian Blaga din Sibiu</t>
  </si>
  <si>
    <t>199-204</t>
  </si>
  <si>
    <t>http://socio-umane.ulbsibiu.ro/dep.jurnalistica_saeculum.html</t>
  </si>
  <si>
    <t>Saeculum, ISSN 1221-2245</t>
  </si>
  <si>
    <t>Social Sciences and Education Research Review. ISSN: 2393-1264 ISSN-L: 2392-9864</t>
  </si>
  <si>
    <t>ERIH PLUS, DOAJ, ICI Journal Master List, etc</t>
  </si>
  <si>
    <t>Anthropology of Communication. Ego&amp;Dual Knowledge. International Conference Sibiu, 2018. ISBN 978-606-733-265-0</t>
  </si>
  <si>
    <t>http://ispri.ro/the-international-conference-anthropology-communication-ego-dual-knowledge-the-multicultural-and-multi-confessional-center-of-studies-lobbyart-in-partnership-with-lu/</t>
  </si>
  <si>
    <t>28-29.09.2018</t>
  </si>
  <si>
    <t>Hasmațuchi Gabriel</t>
  </si>
  <si>
    <t>Ion Dur and „The Critique of Judgment of Taste”</t>
  </si>
  <si>
    <t>Sæculum</t>
  </si>
  <si>
    <t>193-195</t>
  </si>
  <si>
    <t>https://www.ceeol.com/search/article-detail?id=682832</t>
  </si>
  <si>
    <t>Alternative culturale</t>
  </si>
  <si>
    <t>Techno Media</t>
  </si>
  <si>
    <t>978-606-616-314-9</t>
  </si>
  <si>
    <t>Structuri filosofice în scrierile lui Nichifor Crainic</t>
  </si>
  <si>
    <t>Emanuel Cășvean, „Social and Political Nationalism of the Romanian Interwar Period and its
Philosophical Origins
– Nichifor Crainic in the Light of Far-Right Ultra-Nationalism”, Astra Salvensis - revistă de istorie și cultură, VI, No. 12, 2018, p. 488</t>
  </si>
  <si>
    <t>https://astrasalva.wordpress.com/</t>
  </si>
  <si>
    <t>https://www-scopus-com.am.e-nformation.ro/results/results.uri?numberOfFields=0&amp;src=s&amp;clickedLink=&amp;edit=&amp;editSaveSearch=&amp;origin=searchbasic&amp;authorTab=&amp;affiliationTab=&amp;advancedTab=&amp;scint=1&amp;menu=search&amp;tablin=&amp;searchterm1=Hasma%C8%9Buchi+G&amp;field1=REF&amp;dateType=Publication_Date_Type&amp;yearFrom=Before+1960&amp;yearTo=Present&amp;loadDate=7&amp;documenttype=All&amp;accessTypes=All&amp;resetFormLink=&amp;st1=Hasma%C8%9Buchi+G&amp;st2=&amp;sot=b&amp;sdt=b&amp;sl=17&amp;s=REF%28Hasma%C8%9Buchi+G%29&amp;sid=f64cf9098cc73d5b0cfc8a17668881da&amp;searchId=f64cf9098cc73d5b0cfc8a17668881da&amp;txGid=fd6caf0139758629820bbcb2ef716d27&amp;sort=plf-f&amp;originationType=b&amp;rr=</t>
  </si>
  <si>
    <t>Nichifor Crainic and the interwar ”New Spirituality”</t>
  </si>
  <si>
    <t xml:space="preserve"> Iuliu Marius Morariu, „Theological Ideas of
Nichifor Crainic and
their Relevance for
His Political
Activity”, Postmodern Openings, 2018, Volume 9, Issue 4, pages: 54-64</t>
  </si>
  <si>
    <t xml:space="preserve">http://lumenpublishing.com/journals/index.php/po/index  </t>
  </si>
  <si>
    <t>http://apps.webofknowledge.com.am.e-nformation.ro/Search.do?product=WOS&amp;SID=D1FAdtPAt4okGVxDY3M&amp;search_mode=CitedReferenceSearch&amp;prID=4677c861-caa2-4898-8f2f-d49f7fe17e24</t>
  </si>
  <si>
    <t>Religie și cultură la Nichifor Crainic</t>
  </si>
  <si>
    <t>Conferinţa naţională „Faţa văzută şi nevăzută a filosofiei româneşti în ultima sută de ani”</t>
  </si>
  <si>
    <t>https://csrc.filosofie.unibuc.ro/conferinta-nationala-fata-vazuta-si-nevazuta-a-filosofiei-romanesti-in-ultima-suta-de-ani-16-noiembrie-2018-universitatea-din-bucuresti-facultatea-de-filosofie/</t>
  </si>
  <si>
    <t>16.11.2018</t>
  </si>
  <si>
    <t>Mureșan Raluca</t>
  </si>
  <si>
    <t>Boicotarea brandurilor: între etica mass-media și responsabilitatea publicității</t>
  </si>
  <si>
    <t>Muresan Raluca</t>
  </si>
  <si>
    <t>1 (45)</t>
  </si>
  <si>
    <t>205-210</t>
  </si>
  <si>
    <t>https://www.ceeol.com/search/article-detail?id=682839</t>
  </si>
  <si>
    <t>Cultura protestului în România: muzica de protest și cântecele manifest</t>
  </si>
  <si>
    <t>2 (46)</t>
  </si>
  <si>
    <t>29-36</t>
  </si>
  <si>
    <t>https://www.ceeol.com/search/article-detail?id=735335</t>
  </si>
  <si>
    <t>Etică și integritate academică: considerații succinte asupra plagiatului</t>
  </si>
  <si>
    <t>203-212</t>
  </si>
  <si>
    <t>https://www.ceeol.com/search/article-detail?id=735362</t>
  </si>
  <si>
    <t>Salcudean, Minodora (ULBS); Muresan Raluca (ULBS)</t>
  </si>
  <si>
    <t xml:space="preserve">El impacto emocional de los medios tradicionales y los nuevos medios en acontecimientos sociales </t>
  </si>
  <si>
    <t xml:space="preserve">Julio Cabero Almenara, Rocío Piñero Virué, Miguel María Reyes Rebollo, Material educativo multimedia para el aumento de estrategias metacognitivas de comprensión lectora, Perfiles Educativos, vol. XL, núm. 159, 2018 </t>
  </si>
  <si>
    <t>http://perfileseducativos.unam.mx/iisue_pe/index.php/perfiles/article/view/58042</t>
  </si>
  <si>
    <t>The Emotional Impact of Traditional and New Media in Social Events</t>
  </si>
  <si>
    <t xml:space="preserve">María Carla Morales, Norman Garrido Cabezas, Karla Jaime y Francheska Rendić, USO DE TWITTER EN DESASTRES: EL TERREMOTO DE IQUIQUE, Interciencia, vol. 43, núm. 5, 2018, pp. 343-350 </t>
  </si>
  <si>
    <t>https://www.interciencia.net/wp-content/uploads/2018/05/343-MORALES-43_5.pdf</t>
  </si>
  <si>
    <t xml:space="preserve">Scimago, Redalyc, Clarivate </t>
  </si>
  <si>
    <t xml:space="preserve">Patricia de Casas Moreno, Carmen Marta Lazo, Ignacio Aguaded, La influencia de los programas de televisión sensacionalistas en el panorama europeo: estudio de caso en España e Italia, Estud. mensaje period. 24(1) 2018: 465-483  </t>
  </si>
  <si>
    <t>https://revistas.ucm.es/index.php/ESMP/article/view/59961</t>
  </si>
  <si>
    <t xml:space="preserve">Garrido Cabezas, Norman PARTICIPACIÓN DEMOCRÁTICA A TRAVÉS DE LAS TIC: EL PROTOTÍPICO CASO DE JUN Interciencia, vol. 43, núm. 6, june, 2018, pp. 441-448 </t>
  </si>
  <si>
    <t>https://www.interciencia.net/wp-content/uploads/2018/06/441-GARRIDO-43_6.pdf</t>
  </si>
  <si>
    <t xml:space="preserve">Rodica Melinda Sutu,  RELIGION AND POLITICAL SYSTEM.  REPRESENTATION OF THE ROMANIAN ORTHODOX CHURCH IN THE MEDIA COVERAGE OF THE “COLECTIV” INCIDENT, Journal for the Study of Religions and Ideologies, vol. 17, issue 51 (Winter 2018): 100-114   </t>
  </si>
  <si>
    <t>http://jsri.ro/ojs/index.php/jsri/article/view/1002</t>
  </si>
  <si>
    <t>Web of Knowledge, SCOPUS, EBSCO</t>
  </si>
  <si>
    <t>Pintea Adina</t>
  </si>
  <si>
    <t>Sălcudean Minodora</t>
  </si>
  <si>
    <t xml:space="preserve">Iluzie, seducţie şi autenticitate în scrierea confesivă, </t>
  </si>
  <si>
    <t>https://revistatransilvania.ro/2-2018/</t>
  </si>
  <si>
    <t>15-19.</t>
  </si>
  <si>
    <t>Jurnalismul în era post-truth. Considerații conceptual-fenomenologice ale sintagmei fake news</t>
  </si>
  <si>
    <t>https://revistatransilvania.ro/9-2018/</t>
  </si>
  <si>
    <t>49-54.</t>
  </si>
  <si>
    <t>Fake news și credulitatea noastră cotidiană. Un dialog cultural cu Alina Bârgăoanu</t>
  </si>
  <si>
    <t>Sălcudean Minodora, Alina Bârgăoanu</t>
  </si>
  <si>
    <t>189-193</t>
  </si>
  <si>
    <t>https://www.ceeol.com/search/journal-detail?id=143</t>
  </si>
  <si>
    <t>Sălcudean Minodora (ULBS)</t>
  </si>
  <si>
    <t>New media, social media și jurnalismul actual</t>
  </si>
  <si>
    <t>Ștefania Bejan, Les fruits doux-vénéneux de la réflexion, în Argumentum: Journal the Seminar of Discursive Logic, Argumentation Theory &amp; Rhetoric , 2018, Vol. 16 Issue 1, pp. 65-79. 15p</t>
  </si>
  <si>
    <t>https://doaj.org/toc/2069-573X?source=%7B%22query%22%3A%7B%22filtered%22%3A%7B%22filter%22%3A%7B%22bool%22%3A%7B%22must%22%3A%5B%7B%22terms%22%3A%7B%22index.issn.exact%22%3A%5B%221583-2767%22%2C%222069-573X%22%5D%7D%7D%2C%7B%22term%22%3A%7B%22_type%22%3A%22article%22%7D%7D%5D%7D%7D%2C%22query%22%3A%7B%22match_all%22%3A%7B%7D%7D%7D%7D%2C%22from%22%3A0%2C%22size%22%3A100%7D</t>
  </si>
  <si>
    <t>EBSCO</t>
  </si>
  <si>
    <t>Ion Dur, Shortcuts, în Saeculum, nr.1/ 45/2018, pp.158-169, 10p.</t>
  </si>
  <si>
    <t>https://www.ceeol.com/search/article-detail?id=682816</t>
  </si>
  <si>
    <t>Sălcudean Minodora (ULBS), Mureșan Raluca (ULBS)</t>
  </si>
  <si>
    <t>Julio Cabero Almenara, Rocío Piñero Virué, Miguel María Reyes Rebollo, Material educativo multimedia para el aumento de estrategias metacognitivas de,  comprensión lectora, Perfiles Educativos, vol. XL, núm. 159, 2018: pp.144-159.</t>
  </si>
  <si>
    <t xml:space="preserve">http://perfileseducativos.unam.mx/iisue_pe/index.php/perfiles/article/view/58042 </t>
  </si>
  <si>
    <t>Sălcudean Minodora(ULBS), Mureșan Raluca(ULBS)</t>
  </si>
  <si>
    <t>Garrido Cabezas, Norman PARTICIPACIÓN DEMOCRÁTICA A TRAVÉS DE LAS TIC: EL PROTOTÍPICO CASO DE JUN Interciencia, vol. 43, núm. 6, june, 2018, pp. 441-448</t>
  </si>
  <si>
    <t xml:space="preserve">Rodica Melinda Sutu,  RELIGION AND POLITICAL SYSTEM.  REPRESENTATION OF THE ROMANIAN ORTHODOX CHURCH IN THE MEDIA COVERAGE OF THE “COLECTIV” INCIDENT, Journal for the Study of Religions and Ideologies, vol. 17, issue 51 (Winter 2018): 100-114 </t>
  </si>
  <si>
    <t xml:space="preserve">http://jsri.ro/ojs/index.php/jsri/article/view/1002 </t>
  </si>
  <si>
    <t xml:space="preserve">Public speaking: de la prezentarea unui proiect școlar la discursul în fața camerei video sau a unei săli pline </t>
  </si>
  <si>
    <t>Sălcudean Minodora, Ciocan Ioana</t>
  </si>
  <si>
    <t>Conferința Metodico-Științifică Națională "Preuniversitar și universitar în dialog"</t>
  </si>
  <si>
    <t xml:space="preserve">20.04.2018 </t>
  </si>
  <si>
    <t xml:space="preserve">Mass-media, New media, Social media: intersecții și perspective </t>
  </si>
  <si>
    <t>#Hastag</t>
  </si>
  <si>
    <t>program atasat</t>
  </si>
  <si>
    <t>29.05.2018</t>
  </si>
  <si>
    <t xml:space="preserve">Digital Storytelling &amp; Journalism
</t>
  </si>
  <si>
    <t>Stanciu Raluca</t>
  </si>
  <si>
    <t>Avatars of Knowledge: Mediatization</t>
  </si>
  <si>
    <t>https://revistatransilvania.ro/the-avatars-of-knowledge-mediatization/</t>
  </si>
  <si>
    <t>55-59</t>
  </si>
  <si>
    <t>Filosofia ca discursivitate</t>
  </si>
  <si>
    <t>https://revistatransilvania.ro/filosofia-ca-discursivitate/</t>
  </si>
  <si>
    <t>86-89</t>
  </si>
  <si>
    <t>Stănese Radu Dumitru</t>
  </si>
  <si>
    <t>Corpus Media</t>
  </si>
  <si>
    <t>Eikon</t>
  </si>
  <si>
    <t>978-606-711-755-4</t>
  </si>
  <si>
    <t>Grozea Lucian, De la corporealitate la corpus media. Ipoteze despre comunicarea somatică și somatoză, Revista SAECULUM, Nr.1 (45)/2018, ISSN 1221-2245, 2018, mai</t>
  </si>
  <si>
    <r>
      <t>https://www.ceeol.com/search/journal-detail?id=143</t>
    </r>
    <r>
      <rPr>
        <sz val="10"/>
        <rFont val="Arial Narrow"/>
        <family val="2"/>
      </rPr>
      <t xml:space="preserve"> </t>
    </r>
  </si>
  <si>
    <t xml:space="preserve">http://socio-umane.ulbsibiu.ro/dep.jurnalistica/revista_saeculum.html </t>
  </si>
  <si>
    <t>Sibiul și Marea Unire la Centenar</t>
  </si>
  <si>
    <t>Primăria Municipiului Sibiu</t>
  </si>
  <si>
    <t>Conf. Univ. dr. Silviu I. Purece</t>
  </si>
  <si>
    <t>14.06.2018</t>
  </si>
  <si>
    <t>103.162 lei</t>
  </si>
  <si>
    <t>THE ROLE OF IRRATIONAL BELIEFS IN DENTAL ANXIETY</t>
  </si>
  <si>
    <t xml:space="preserve">Bouleanu Elena Luminita (ULBS), Ploscaru Luiza (Consilo WEB) </t>
  </si>
  <si>
    <t>Acta Medica Transilvanica</t>
  </si>
  <si>
    <t>2285-7079</t>
  </si>
  <si>
    <t>20-22</t>
  </si>
  <si>
    <t>INDEX COPERNICUS, EBSCOhost™, ULRICH'S, OPEN J-GATE, DIRECTORY OF RESEARCH JOURNAL INDEXING (DRJI), DIRECTORY OF OPEN ACCESS JOURNALS (DOAJ), GENAMICS</t>
  </si>
  <si>
    <t>http://www.amtsibiu.ro/index.php?option=com_content&amp;view=article&amp;id=3152:the-role-of-irrational-beliefs-in-dental-anxiety&amp;catid=60:nr-3-2018</t>
  </si>
  <si>
    <t>THE EXPERIENCE OF PERSONS LIVING WITH MIGRAINE</t>
  </si>
  <si>
    <t>Banciu Alexandra (CJRAE Sibiu). Bouleanu Elena Luminita (ULBS)</t>
  </si>
  <si>
    <t>27-29</t>
  </si>
  <si>
    <t>http://www.amtsibiu.ro/Arhiva/2018/Nr2-enn/Banciu.pdf</t>
  </si>
  <si>
    <t>Bouleanu Elena Luminița</t>
  </si>
  <si>
    <t>Bouleanu Elena Luminita</t>
  </si>
  <si>
    <t>https://www.igi-global.com/book/big-data-governance-perspectives-knowledge/202759</t>
  </si>
  <si>
    <t>Brate Adrian Tudor</t>
  </si>
  <si>
    <r>
      <t xml:space="preserve">Popa, SL [ Iuliu Hatieganu Univ Med &amp; Pharm, Dept Med 2, Cluj Napoca, Romania ] ; </t>
    </r>
    <r>
      <rPr>
        <b/>
        <sz val="10"/>
        <rFont val="Arial Narrow"/>
        <family val="2"/>
      </rPr>
      <t>Brate, AT</t>
    </r>
    <r>
      <rPr>
        <sz val="10"/>
        <rFont val="Arial Narrow"/>
        <family val="2"/>
      </rPr>
      <t xml:space="preserve"> [Lucian Blaga Univ Sibiu, Fac Sociohuman Sci, Dept Journalism Publ Relat Sociol &amp; Psychol, Ctr Psychol Res Sibiu, Sibiu, Romania] ; Leucuta, DC [Iuliu Hatieganu Univ Med &amp; Pharm, Dept Med Informat &amp; Biostat, Cluj Napoca, Romania] ; Baban, A [Univ Babes Bolyai, Dept Psychol, Cluj Napoca, Romania]</t>
    </r>
  </si>
  <si>
    <t>Impaired pressure management in the Irritable Bowel Syndrome</t>
  </si>
  <si>
    <t>Popa, Stefan Lucian; Leucuta, Daniel
Corneliu; Dumitrascu, Dan Lucian.
Pressure management as an occupational
stress risk factor in irritable bowel
syndrome A cross-sectional study.
MEDICINE (2018)</t>
  </si>
  <si>
    <t>http://apps.webofknowledge.com.am.e-nformation.ro/full_record.do?product=WOS&amp;search_mode=AuthorFinder&amp;qid=1&amp;SID=C633JP8EADuQCydScRX&amp;page=1&amp;doc=5</t>
  </si>
  <si>
    <r>
      <t xml:space="preserve">Stoica, M. (Spitalul de Pneumoftiziologie, Sibiu, Romania), </t>
    </r>
    <r>
      <rPr>
        <b/>
        <sz val="10"/>
        <rFont val="Arial Narrow"/>
        <family val="2"/>
      </rPr>
      <t>Brate, A.T</t>
    </r>
    <r>
      <rPr>
        <sz val="10"/>
        <rFont val="Arial Narrow"/>
        <family val="2"/>
      </rPr>
      <t>., Bucuţǎ, M., Dura, H., Morar, S. (Universitatea Lucian Blaga din Sibiu, Romania)</t>
    </r>
  </si>
  <si>
    <t>The association of loneliness at the workplace with organisational variables</t>
  </si>
  <si>
    <t>Amarat, M.a,  Akbolat, M.a,  Ünal, Ö.a,  Güneş Karakaya, B.b, The mediating role of work alienation in the effect of workplace loneliness on nurses’ performance, Journal of Nursing Management (2018)</t>
  </si>
  <si>
    <t>https://www-scopus-com.am.e-nformation.ro/record/display.uri?eid=2-s2.0-85055545348&amp;origin=resultslist&amp;sort=plf-f&amp;src=s&amp;sid=895723c6436ca01f0c97ce4b26eacb33&amp;sot=autdocs&amp;sdt=autdocs&amp;sl=18&amp;s=AU-ID%2856177754400%29&amp;relpos=0&amp;citeCnt=0&amp;searchTerm=</t>
  </si>
  <si>
    <t>Scopus</t>
  </si>
  <si>
    <t>Brate, A. T. (Universitatea Lucian Blaga din Sibiu)</t>
  </si>
  <si>
    <t xml:space="preserve"> Compulsive internet use and academic procrastination: Significant comparative, correlative
and predicting indicators in a Romanian student sample. In International Conference Knowledge-Based
Organization, 23(2), 251-255. </t>
  </si>
  <si>
    <t>Demir, Y. &amp; Kutlu, M. (2018). The Relationship among Internet Addiction, Academic Motivation, Academic Procrastination and School Attachment in Adolescents, International Online Journal of Educational Sciences, 10(5), 315-332</t>
  </si>
  <si>
    <t>http://www.iojes.net/Makaleler/eb09435e-5a26-4f04-8516-61b4f3624276.pdf</t>
  </si>
  <si>
    <t xml:space="preserve">EBSCO, http://www.iojes.net/Defaultx.Aspx?ID=42    </t>
  </si>
  <si>
    <t xml:space="preserve">Stoica, M. (Spitalul de Pneumoftiziologie, Sibiu, Romania), Brate, A.T., Bucuţǎ, M., Dura, H., Morar, S. (Universitatea Lucian Blaga din Sibiu, Romania)
</t>
  </si>
  <si>
    <t>The Association of Loneliness at the Workplace with Organisational Variables</t>
  </si>
  <si>
    <t>X.Zhou (2018) A Review of Research Worplace Loneliness In Scientific Research- Psychology</t>
  </si>
  <si>
    <t>https://www.scirp.org/journal/PaperInformation.aspx?PaperID=84597</t>
  </si>
  <si>
    <t>Scientific Researcher, PSYCH</t>
  </si>
  <si>
    <t>2ND EASTERN EUROPEAN CONFERENCE OF MENTAL HEALTH, SIBIU, ROMANIA, SEPTEMBER 27 – 30, 2018</t>
  </si>
  <si>
    <t>https://mhasee.ro/conference-2018#1482827558596-04ae8cb6-c037</t>
  </si>
  <si>
    <t>27-30.09.2018</t>
  </si>
  <si>
    <t>MODERN RESEARCH IN PSYCHOLOGY – 11th edition
Mind, Body, and Behavior: New trends and prospects in Health, 
Education and Social Sciences</t>
  </si>
  <si>
    <t>http://multidisciplinary-research.com/</t>
  </si>
  <si>
    <t>15-18.11.2018</t>
  </si>
  <si>
    <t>Analiza muncii în cadrul celei de a patra revoluții industriale</t>
  </si>
  <si>
    <t>Brate, A &amp; Man, M</t>
  </si>
  <si>
    <t>A XVIII-a Ediție a Conferinței Naționale de Psihologie Industrială și Organizațională “Horia D. Pitariu”, Constanța, 24-26 mai 2018</t>
  </si>
  <si>
    <t>http://conferinta.apio.ro/?page_id=531</t>
  </si>
  <si>
    <t>24.05.2018</t>
  </si>
  <si>
    <t>Multidimensional diagnosis of occupational stress at personnel of the health care system</t>
  </si>
  <si>
    <t xml:space="preserve">Brate, A </t>
  </si>
  <si>
    <t>Vigilance and multitasking in organizations/ Vigilență și multitasking în organizații</t>
  </si>
  <si>
    <t>Brate, A &amp; Stoica, M</t>
  </si>
  <si>
    <t>Bucuță Mihaela Dana</t>
  </si>
  <si>
    <t>”When You Thought That There Is No One and Nothing.” The Value of Psychodrama in Working With Abused Women</t>
  </si>
  <si>
    <t xml:space="preserve">Mihaela,D.,BUCUȚĂ;Gabriela Dima (Univ. Transilvania Brasov), Ines Testoni (Universitatea din Padova, Italia) </t>
  </si>
  <si>
    <t>Frontiers in Psychology/Clinical and Health Psychology</t>
  </si>
  <si>
    <t>https://www.frontiersin.org/articles/10.3389/fpsyg.2018.01518/full</t>
  </si>
  <si>
    <t>M.Stoica, AT Brate, M Bucuță, S Morar</t>
  </si>
  <si>
    <t>M.Amarat, M.Akbolat, O.Unal, B.G.Karakaya (2018)The mediating role of work alienation in the effect of workplace loneliness on nurses’ performance in Journal of Nursing Management</t>
  </si>
  <si>
    <t>https://onlinelibrary.wiley.com/doi/abs/10.1111/jonm.12710</t>
  </si>
  <si>
    <t>WoS TR</t>
  </si>
  <si>
    <t>X.Zhou (2018) A Review of Research Worplace Loneliness in Scientific Research- Psychology</t>
  </si>
  <si>
    <t xml:space="preserve">https://www.scirp.org/journal/PSYCH/
</t>
  </si>
  <si>
    <t>PSYCH</t>
  </si>
  <si>
    <t>G.Dima, M.Bucuță</t>
  </si>
  <si>
    <t>The experience of therapeutic change for psychologists preparing to become psychotherapists</t>
  </si>
  <si>
    <t xml:space="preserve">D.Murphy, N.Irfan,H.Barnett.(2018) A systematic review and metha-synthesis of qualitative research into mandatory personal psychotherapy during trening. In Counselling &amp; Psychotherapy Research;Wiley Online Library
</t>
  </si>
  <si>
    <t xml:space="preserve">https://onlinelibrary.wiley.com/doi/abs/10.1002/capr.12162; https://onlinelibrary.wiley.com/page/journal/17461405/homepage/productinformation.html
</t>
  </si>
  <si>
    <t>WoS; SCOPUS</t>
  </si>
  <si>
    <t>Zsofia Szekely, Marta Csabai (2018)Szülésznők tapasztalatai a szülés során létrejövő segítő kapcsolatról: interpretatív fenomenológiai analízis. In Mentálhigiéné és Pszichoszomatika</t>
  </si>
  <si>
    <t>https://akademiai.com/doi/abs/10.1556/0406.19.2018.008</t>
  </si>
  <si>
    <t>Mihaela D. Bucuță, Gabriela, Dima (Univ.Transilvania Brașov), Ines Testoni (Padova University, Italy)</t>
  </si>
  <si>
    <t>Incest Childwood Experiences and Female Re-victimization:A Study Of Anti-Violence Services in Italy(I.Testoni, C.Mariani, A.Zamperini, Frontiers in Psychology)</t>
  </si>
  <si>
    <t>https://www.frontiersin.org/articles/10.3389/fpsyg.2018.02377/full</t>
  </si>
  <si>
    <t>WoS TR; SCOPUS.</t>
  </si>
  <si>
    <t>Domestic Violence Between Childhood Incest and Re-Victimization: A Study among Anti-Violence Centers in Italy(I.Testoni, C.Mariani, A.Zamperini, Frontiers in Psychology)</t>
  </si>
  <si>
    <t>https://www.ncbi.nlm.nih.gov/pmc/articles/PMC6279881/</t>
  </si>
  <si>
    <t>Bucuță Mihaela</t>
  </si>
  <si>
    <r>
      <rPr>
        <b/>
        <sz val="10"/>
        <rFont val="Arial Narrow"/>
        <family val="2"/>
      </rPr>
      <t>Trends in Psychiatry and Psychotherapy</t>
    </r>
    <r>
      <rPr>
        <sz val="10"/>
        <rFont val="Arial Narrow"/>
        <family val="2"/>
      </rPr>
      <t xml:space="preserve">/ </t>
    </r>
    <r>
      <rPr>
        <i/>
        <sz val="10"/>
        <rFont val="Arial Narrow"/>
        <family val="2"/>
      </rPr>
      <t>The reflective function and identity in adolescents with clinical and nonclinical symptoms</t>
    </r>
    <r>
      <rPr>
        <sz val="10"/>
        <rFont val="Arial Narrow"/>
        <family val="2"/>
      </rPr>
      <t xml:space="preserve">
</t>
    </r>
  </si>
  <si>
    <t>http://www.scielo.br/scielo.php?script=sci_serial&amp;pid=2237-6089&amp;lng=en&amp;nrm=iso</t>
  </si>
  <si>
    <r>
      <rPr>
        <b/>
        <sz val="10"/>
        <rFont val="Arial Narrow"/>
        <family val="2"/>
      </rPr>
      <t>Community Mental Health Journal/</t>
    </r>
    <r>
      <rPr>
        <sz val="10"/>
        <rFont val="Arial Narrow"/>
        <family val="2"/>
      </rPr>
      <t xml:space="preserve">
</t>
    </r>
    <r>
      <rPr>
        <i/>
        <sz val="10"/>
        <rFont val="Arial Narrow"/>
        <family val="2"/>
      </rPr>
      <t xml:space="preserve">Forgiveness and blame among suicide survivors. A qualitative analysis on reports of four-year self-help-group meetings
</t>
    </r>
  </si>
  <si>
    <t>https://link.springer.com/journal/10597</t>
  </si>
  <si>
    <r>
      <rPr>
        <b/>
        <sz val="10"/>
        <rFont val="Arial Narrow"/>
        <family val="2"/>
      </rPr>
      <t>Community Mental Health Journal/</t>
    </r>
    <r>
      <rPr>
        <sz val="10"/>
        <rFont val="Arial Narrow"/>
        <family val="2"/>
      </rPr>
      <t xml:space="preserve"> Sex and cultur differences in internet addiction in Egypt and  Saudit Arabia</t>
    </r>
  </si>
  <si>
    <t xml:space="preserve"> dec 2018</t>
  </si>
  <si>
    <r>
      <rPr>
        <b/>
        <sz val="10"/>
        <rFont val="Arial Narrow"/>
        <family val="2"/>
      </rPr>
      <t>Journal of Loss and Trauma/</t>
    </r>
    <r>
      <rPr>
        <sz val="10"/>
        <rFont val="Arial Narrow"/>
        <family val="2"/>
      </rPr>
      <t xml:space="preserve"> When Death Enters the Theater of Psychodrama: Perspectives and Strategies of Psychodramatists</t>
    </r>
  </si>
  <si>
    <t>https://www.tandfonline.com/action/journalInformation?show=aimsScope&amp;journalCode=upil20</t>
  </si>
  <si>
    <t>membru in comitet științific;  membru în comitet organizatoric</t>
  </si>
  <si>
    <t xml:space="preserve">Al XII- lea Congres National al AMRPR “Abordarea pacientului in clinica psihiatrica:modalitati de colaborare interdisciplinara”, </t>
  </si>
  <si>
    <t>https://congres2018.amrpr.ro/wp/program-stiintific/</t>
  </si>
  <si>
    <t>membru comitet organizatoric</t>
  </si>
  <si>
    <t>14-16 sept.2018</t>
  </si>
  <si>
    <t>Ziua națională de prevenție a suicidului - a IV-a ediție.</t>
  </si>
  <si>
    <t>https://www.medichub.ro/evenimente/ziua-nationala-de-preventie-a-suicidului-id-69-cmsid-80</t>
  </si>
  <si>
    <t>membru comitet științific</t>
  </si>
  <si>
    <t>3.nov 2018</t>
  </si>
  <si>
    <t>A XI-a Conferință Națională de Psihodramă:Aplicații terapeutice și organizaționale</t>
  </si>
  <si>
    <t>http://www.psihodrama.ro/conferinta/inscriere-lucrari</t>
  </si>
  <si>
    <t>19-21 oct 2018</t>
  </si>
  <si>
    <t>Cercetarea calitativă în științele medicale:adevăr și provocare</t>
  </si>
  <si>
    <t>Bucuță Mihaela, Băcilă Ciprian</t>
  </si>
  <si>
    <t xml:space="preserve">https://congres2018.amrpr.ro/wp/program-stiintific/
</t>
  </si>
  <si>
    <t>14-16 septembrie 2018</t>
  </si>
  <si>
    <t>Metode de acțiune în terapia tulburărilor depresive.</t>
  </si>
  <si>
    <t>Bucuță Mihaela, Iulia Petcu</t>
  </si>
  <si>
    <t>Elemente de desen oniric și psihodramă în terapia tulburărilor depresive.</t>
  </si>
  <si>
    <t>Bucuță Mihaela, Petcu Iulia</t>
  </si>
  <si>
    <t>A XI-a Conferință Națională de Psihodramă:Aplicații terapeutice și organizaționale; Cluj Napoca</t>
  </si>
  <si>
    <t>http://www.psihodrama.ro/conferinta/program-conferinta</t>
  </si>
  <si>
    <t>19-21 octombrie 2018</t>
  </si>
  <si>
    <t>Cătană Anamaria</t>
  </si>
  <si>
    <t>Preuniversitar și universitar, provocări la dialog</t>
  </si>
  <si>
    <t>Perspectiva psihologiei pozitive și a metodelor de acțiune în educație</t>
  </si>
  <si>
    <t>Methods of assessing the quality of life of children and adolescents. Assessment of the constructional validity of the Multidimensional Scale of Student Life Satisfaction</t>
  </si>
  <si>
    <t>2nd Eastern European Conference of Mental Health- In and out of your mind</t>
  </si>
  <si>
    <t>Grama Blanca Giorgiana</t>
  </si>
  <si>
    <t>THE FIVE-FACTOR MODEL IN EXPLAINING THE ACADEMIC PERFORMANCE OF ROMANIAN STUDENTS</t>
  </si>
  <si>
    <t>Grama Blanca Giorgiana, Botone Daniela Nicoleta</t>
  </si>
  <si>
    <t>Agora Psycho-Pragmatica</t>
  </si>
  <si>
    <t>ISSN 1842 – 6840</t>
  </si>
  <si>
    <t>92-106</t>
  </si>
  <si>
    <t xml:space="preserve">Ulrich's , Doaj, Ebsco, Directory of Research Journals Indexing </t>
  </si>
  <si>
    <t>https://www.uav.ro/jour/index.php/app/article/view/940</t>
  </si>
  <si>
    <t>ORGANIZATIONAL SUPPORT, EMOTIONAL LABOR AND BURNOUT REGARDING THE MEDICAL STAFF.</t>
  </si>
  <si>
    <t>Grama Blanca Giorgiana, Baias Minela</t>
  </si>
  <si>
    <t>ISSN-1453-1968</t>
  </si>
  <si>
    <t>16-19</t>
  </si>
  <si>
    <t>INDEX COPERNICUS, ENSCOhost, ULRICH"S, OPEN J-GATE, DRJI, DOAJ, GENAMICS</t>
  </si>
  <si>
    <t>http://www.amtsibiu.ro/Arhiva/2018/Nr1-en/Grama.pdf</t>
  </si>
  <si>
    <t>The Student Adaptation to College Questionnaire (SACQ) for Use With Romanian Students</t>
  </si>
  <si>
    <t>Psihologia Resurselor Umane</t>
  </si>
  <si>
    <t xml:space="preserve"> ISSN 2392 – 8077 </t>
  </si>
  <si>
    <t>PsychINFO, Proquest, ERIH +, EBSCO, SCIPIO, Société Française de Psychologie, DOAJ and Copernicus.PsychINFO si Société Française de Psychologie</t>
  </si>
  <si>
    <t>http://pru.apio.ro/index.php/prujournal/article/view/523</t>
  </si>
  <si>
    <t>Cultural Dimensions Of Openness As A Personality Factor</t>
  </si>
  <si>
    <t>CrossCultural Management Journal</t>
  </si>
  <si>
    <t>ISSN-L:1454-9980</t>
  </si>
  <si>
    <t>139-145</t>
  </si>
  <si>
    <t>RePEc, EconPapers, ULRICH’S,  CEEOL, EBSCO,  INDEX COPERNICUS, EBSCO,ScienceCentral.DOAJ</t>
  </si>
  <si>
    <t>http://cmj.seaopenresearch.eu/volume-xx#</t>
  </si>
  <si>
    <t>Botone Daniela Nicoleta, Grama Blanca Giorgiana,</t>
  </si>
  <si>
    <t xml:space="preserve">Destainuiri cu psihologul de la copilarie la varsta intelepciunii, capitolul Climatul etic în context organizațional. </t>
  </si>
  <si>
    <t>Ruxandra Rascanu, Chiracu Alina (coord.)</t>
  </si>
  <si>
    <t>Editura Universitatii din Bucuresti</t>
  </si>
  <si>
    <t>78-606-16-0960-4</t>
  </si>
  <si>
    <t>sept</t>
  </si>
  <si>
    <t>Grama Blanca, Todericiu Ramona</t>
  </si>
  <si>
    <t>Change, resistance to change and organizational cynicism</t>
  </si>
  <si>
    <t>lucrare de doctorat</t>
  </si>
  <si>
    <t>https://scholarworks.waldenu.edu/dissertations/5945/</t>
  </si>
  <si>
    <t>WALDEN University</t>
  </si>
  <si>
    <t>Journal Education and Training Studies</t>
  </si>
  <si>
    <t>http://redfame.com/journal/index.php/jets/article/view/3806</t>
  </si>
  <si>
    <t>Academic Journals Database
BASE (Bielefeld Academic Search Engine),COPAC, CNKI Scholar, Crossref, ERIC, Google Scholar Citations, IE Library, Infotrieve, JournalTOCs, LOCKSS, MIAR, Open J-Gate, PKP Open Archives Harvester, Publons, ROAD, ScienceGate, SHERPA/RoMEO, The Keepers Registry, Ulrich's, VOCED Plus, Australia, Worldcat</t>
  </si>
  <si>
    <t>Lucrare de dizertatie</t>
  </si>
  <si>
    <t>https://repository.upenn.edu/mapp_capstone/133/</t>
  </si>
  <si>
    <t>International Journal of Health Administration and Education Congress (Sanitas Magisterium)</t>
  </si>
  <si>
    <t>http://dergipark.gov.tr/ijhadec/issue/38538/447152</t>
  </si>
  <si>
    <t>Index Copernicus, ResearchBib, Eurasian Scientific Journal Index, Turk Egitim Indeksi, DRJI, ASOS Index, Cite Factor, Cosmos IF, Scientific Indexing Services, Rootindexing, SOBIAD</t>
  </si>
  <si>
    <t>https://search.proquest.com/openview/0a8cc2aad57e2062bfe9ff20a9d338ef/1?pq-origsite=gscholar&amp;cbl=18750&amp;diss=y</t>
  </si>
  <si>
    <t>https://search.proquest.com/openview/8f5fa529fe539ab36285b6900aa398ed/1?pq-origsite=gscholar&amp;cbl=18750&amp;diss=y</t>
  </si>
  <si>
    <t>Grama Blanca</t>
  </si>
  <si>
    <t>CYNICISM IN ORGANIZATIONAL CHANGE.</t>
  </si>
  <si>
    <t>Journal of Qualitative Research in Health Sciences</t>
  </si>
  <si>
    <t>http://eprints.kmu.ac.ir/30357/</t>
  </si>
  <si>
    <t>Eprints, Index Copernicus, Google Scholar, Magiran, SID</t>
  </si>
  <si>
    <t>https://search.proquest.com/openview/85ddaa082ffdf13a085937f56ba9ae04/1?pq-origsite=gscholar&amp;cbl=18750&amp;diss=y</t>
  </si>
  <si>
    <t>http://arelarsiv.arel.edu.tr/xmlui/bitstream/handle/20.500.12294/1249/K042360.pdf?sequence=1</t>
  </si>
  <si>
    <t>Todericiu, R, Grama B, Fraticiu L</t>
  </si>
  <si>
    <t>Change-Dominant Characteristic of the 21st Century and Essential Factor for Organizational Success</t>
  </si>
  <si>
    <t>https://repository.mruni.eu/bitstream/handle/007/15317/Mindaugas_Deksnys_MRU_disertacija_WEB.pdf?sequence=2</t>
  </si>
  <si>
    <t>Grama Blanca, Baias, M.</t>
  </si>
  <si>
    <t>https://www.suu.edu/hss/comm/masters/capstone/thesis/s-r-wright.pdf</t>
  </si>
  <si>
    <t>What makes work meaningful</t>
  </si>
  <si>
    <t>https://search.proquest.com/openview/aaa08e06a0ed4c022b9579a10c196aa3/1?pq-origsite=gscholar&amp;cbl=18750&amp;diss=y</t>
  </si>
  <si>
    <t>The psychological contract</t>
  </si>
  <si>
    <t>https://digitalcommons.liberty.edu/cgi/viewcontent.cgi?article=3018&amp;context=doctoral</t>
  </si>
  <si>
    <t>Iordănescu Eugen</t>
  </si>
  <si>
    <t>International Journal of Applied Behavioral Economics (IJABE)</t>
  </si>
  <si>
    <t>Ulrich's Periodicals Directory, The Standard Periodical Directory, RePEc, JournalTOCs, INSPEC, cabewll's, BMD, MF</t>
  </si>
  <si>
    <t>http://www.igi-global.com/journal/international-journal-applied-behavioral-economics/49170</t>
  </si>
  <si>
    <t>Eurasian Journal of Educational Research</t>
  </si>
  <si>
    <t>Scopus, ESCI, ERIC, EBSCO Host, ULAKBIM National Index, HERDC, ERA, APA</t>
  </si>
  <si>
    <t>http://www.ejer.com.tr/?git=5</t>
  </si>
  <si>
    <t>Revista Economica</t>
  </si>
  <si>
    <t>http://economice.ulbsibiu.ro/revista.economica/editorialboard.php</t>
  </si>
  <si>
    <t>Division 52, APA Convension,,USA</t>
  </si>
  <si>
    <t>http://www.apa.org</t>
  </si>
  <si>
    <t>2018</t>
  </si>
  <si>
    <t>The International Conference in Addictions, Alcoholism and Other Addictions: Psychosocial, Therapeutical, Historical and Economical Issues</t>
  </si>
  <si>
    <t>http://www.epia.ro</t>
  </si>
  <si>
    <t>Revista de Psihologie, Academia Romana</t>
  </si>
  <si>
    <t>http://revistadepsihologie.ipsihologie.ro/index.php/redactia</t>
  </si>
  <si>
    <t>Political and Economical self-constitution: Citizenship Identity and Education</t>
  </si>
  <si>
    <t>www.epia.ro</t>
  </si>
  <si>
    <t>mai 2018</t>
  </si>
  <si>
    <t>DEMOGRAPHIC CHANGES IN TODAY’S SOCIETY REFLECTED IN THE ORGANIZATIONAL CONTEXT</t>
  </si>
  <si>
    <t>Gabriela-Maria MAN &amp; Mihaela MAN</t>
  </si>
  <si>
    <t>Revista Academiei Forțelor Terestre</t>
  </si>
  <si>
    <t>ISSN 2247-840X</t>
  </si>
  <si>
    <t>262-267</t>
  </si>
  <si>
    <t>http://www.armyacademy.ro/reviste/rev4_2018/Man.pdf</t>
  </si>
  <si>
    <t>Competence of Older Employees</t>
  </si>
  <si>
    <t>Buletin Științific</t>
  </si>
  <si>
    <t>ISSN 2247-8396</t>
  </si>
  <si>
    <t>89-93</t>
  </si>
  <si>
    <t>https://www.armyacademy.ro/buletin/bul2_2018/Man.pdf</t>
  </si>
  <si>
    <t>EBSCO
ProQuest Advanced Technologies &amp; Aerospace Journals
ProQuest SciTech Journals
ProQuest Technology Journals
Baidu Scholar
CNKI Scholar (China National Knowledge Infrastructure)
EBSCO</t>
  </si>
  <si>
    <t>EBSCO
EBSCO (relevant databases)
EBSCO Discovery Service
ProQuest Advanced Technologies &amp; Aerospace Journals
ProQuest SciTech Journals
ProQuest Technology Journals
ProQuest</t>
  </si>
  <si>
    <t>Man Mihaela</t>
  </si>
  <si>
    <t>https://doi.org/10.3389/fpsyg.2018.01518</t>
  </si>
  <si>
    <t>Interdependențe</t>
  </si>
  <si>
    <t>Mihaela MAN &amp; Gabriela-Maria MAN</t>
  </si>
  <si>
    <t>Technomedia</t>
  </si>
  <si>
    <t>978-606-616-323-1</t>
  </si>
  <si>
    <t>Analiza muncii in cadrul celei de a patra revolutii industriale</t>
  </si>
  <si>
    <t>Adrian Tudor Brate &amp; Mihaela Man</t>
  </si>
  <si>
    <t>A XVIII-a Ediție a Conferinței Naționale de Psihologie Industrială și Organizațională „Horia D. Pitariu”</t>
  </si>
  <si>
    <t>http://conferinta.apio.ro/</t>
  </si>
  <si>
    <t>24-26 mai 2018</t>
  </si>
  <si>
    <t>Work analysis in digital era</t>
  </si>
  <si>
    <t>Mihaela Man</t>
  </si>
  <si>
    <t xml:space="preserve">The International Scientific Conference Literature, Discourse and Multicultural Dialogue- 6th edition </t>
  </si>
  <si>
    <t>https://old.upm.ro/ldmd</t>
  </si>
  <si>
    <t>8-9 decembrie 2018</t>
  </si>
  <si>
    <t>To What Extent Is Free Will Actually Free? The Answer of Neurosciences</t>
  </si>
  <si>
    <t>Mracu Gabriela Mariana</t>
  </si>
  <si>
    <t xml:space="preserve">BRAIN. Broad Research in Artificial Intelligence and Neurosciences </t>
  </si>
  <si>
    <t>Vol 9</t>
  </si>
  <si>
    <t>No 2 (2018)</t>
  </si>
  <si>
    <t>2067-3957</t>
  </si>
  <si>
    <t>http://www.edusoft.ro/brain/index.php/brain/article/view/811</t>
  </si>
  <si>
    <t>Marcu Gabriela Mariana</t>
  </si>
  <si>
    <t>The influence of the psychological factors
upon the entrepreneurial tendency in crisis environments. Procedia - Social and Behavioral
Sciences, 33, 473-477. doi: http://dx.doi.org/10.1016/j.sbspro.2012.01.166</t>
  </si>
  <si>
    <t>Determinants of overall and sectoral
entrepreneurship: evidence from
Portugal</t>
  </si>
  <si>
    <t>https://estudogeral.sib.uc.pt/bitstream/10316/80470/1/quartowp.pdf</t>
  </si>
  <si>
    <t>THE EFFECT OF ENTREPRENEURIAL EDUCATION AND SUBJECTIVE NORM ON ENTREPRENEURIAL TENDENCY MEDIATED BY ENTREPRENEURIAL ATTITUDE</t>
  </si>
  <si>
    <t>https://ijsser.org/more2018.php?id=395</t>
  </si>
  <si>
    <t>International Journal of Social Science &amp; Economic Research</t>
  </si>
  <si>
    <t>Marcu, G., Iordanescu, C., &amp; Iordanescu, E.</t>
  </si>
  <si>
    <t>International Journal of Qualitative Methods, Indexata Clarivate Analytics: Social Science Citation Index</t>
  </si>
  <si>
    <t>https://publons.com/journal/39789/international-journal-of-qualitative-methods</t>
  </si>
  <si>
    <t>Curiozitatea si sanatea mintala</t>
  </si>
  <si>
    <t>Conferința Internationala de Sanatati Mintala „In and out of your mind”</t>
  </si>
  <si>
    <t>https://mhasee.ro/</t>
  </si>
  <si>
    <t>Mărcuș Oana</t>
  </si>
  <si>
    <t>Oana Mărcuş (1) &amp; Oana Stanciu (2) &amp; Colin MacLeod (1,3) &amp; Heather Liebregts (3) &amp; Laura Visu-Petra (1); 1: Department of Psychology, Developmental Psychology Lab, Babeş-Bolyai University, 2: Department of Cognitive Science, Central European University, Budapest, Hungary, 3: Centre for the Advancement of Research on Emotion, University of Western Australia, Perth, Australia</t>
  </si>
  <si>
    <t>A FISTful of emotion: Individual differences in trait anxiety and cognitive-affective flexibility during preadolescence</t>
  </si>
  <si>
    <t>Fu, F., Chow, A., Li, J., &amp; Cong, Z. (2018). Emotional flexibility: Development and application of a scale in adolescent earthquake survivors. Psychological Trauma: Theory, Research, Practice, and Policy, 10(2), 246-252.</t>
  </si>
  <si>
    <t>https://psycnet.apa.org/record/2017-23370-001</t>
  </si>
  <si>
    <t xml:space="preserve">Mocan (Mărcuş) , Oana (1), Stanciu, Oana (2), &amp; Visu-Petra, Laura (2014).  Laura Visu-Petra1 (1); 1: Department of Psychology, Developmental Psychology Lab, Babeş-Bolyai University, 2: Department of Cognitive Science, Central European University, Budapest, Hungary, </t>
  </si>
  <si>
    <t>Relating individual differences in  internalizing symptoms to emotional attention set-shifting in children</t>
  </si>
  <si>
    <t>Murphy, Y. E., Luke, A., Brennan, E., Francazio, S., Christopher, I., &amp; Flessner, C. A. (2018). An Investigation of Executive Functioning in Pediatric Anxiety. Behavior Modification, 42(6), 885–913. https://doi.org/10.1177/0145445517749448</t>
  </si>
  <si>
    <t>https://journals.sagepub.com/doi/abs/10.1177/0145445517749448</t>
  </si>
  <si>
    <t>Healy, S.A., Im-Bolter, N. &amp; Olds, J. J Child Fam Stud (2018) 27: 2430. https://doi.org/10.1007/s10826-018-1079-3</t>
  </si>
  <si>
    <t>https://link.springer.com/article/10.1007/s10826-018-1079-3</t>
  </si>
  <si>
    <t>Carrie Lewis - "DIFFERING IMPACT OF INTERNALIZING SYMPTOMS AND EMOTIONAL
DYSREGULATION ON EXECUTIVE FUNCTIONING
AMONG CHILDREN WITH ADHD" - dissertation, Proquest number: 10838278</t>
  </si>
  <si>
    <t>https://search.proquest.com/openview/38468137d89aa19e5a9074c3d6219a0c/1?pq-origsite=gscholar&amp;cbl=18750&amp;diss=y</t>
  </si>
  <si>
    <t>Agumedos De la Ossa, C., Monterroza Díaz, R., Romero Acosta, K. &amp; Ramírez Giraldo, A. F. (2018). Desempeño neurocognitivo de la atención, memoria y función ejecutiva en una población infanto-juvenil escolarizada con y sin presencia de sintomatología internalizante Psicogente 21(40), 403-421. https://doi. org/10.17081/psico.21.40.3080</t>
  </si>
  <si>
    <t>http://revistas.unisimon.edu.co/index.php/psicogente/article/view/3080</t>
  </si>
  <si>
    <t>Psicogente</t>
  </si>
  <si>
    <t>Cognition Brain Behaviour</t>
  </si>
  <si>
    <t>http://www.cbbjournal.ro/index.php/en/</t>
  </si>
  <si>
    <t>Is flexibility always adaptive? Individual differences in affective flexibility in preschoolers and preadolescents.</t>
  </si>
  <si>
    <t>Mărcuș Oana, MacLeod, Colin, Martins, Eva, &amp; Visu-Petra, Laura</t>
  </si>
  <si>
    <t>25th Biennial Meeting of International Society for the Study of Behavioral Development</t>
  </si>
  <si>
    <t>https://www.issbd2018.org/</t>
  </si>
  <si>
    <t>15-19 Iulie, Queensland, Australia.</t>
  </si>
  <si>
    <t>Milcu Marius</t>
  </si>
  <si>
    <t>Direcții și perspective în cercetarea aplicativă modernă</t>
  </si>
  <si>
    <t>Marius Milcu</t>
  </si>
  <si>
    <t>Editura Universitara Bucuresti</t>
  </si>
  <si>
    <t>978-606-28-0846-4</t>
  </si>
  <si>
    <t>dec</t>
  </si>
  <si>
    <t>Mind, Body and Behavior: New trends and prospects in Health, Education and Social Sciences</t>
  </si>
  <si>
    <t xml:space="preserve">978-606-28-0845-7- </t>
  </si>
  <si>
    <t>http://multidisciplinary-research.com/index.php?opt=home&amp;titlu=home</t>
  </si>
  <si>
    <t>Anamaria Grecu, Adrian T Brate, Mihaela Bucuţă, Marius Milcu, Mihaela Cernuşcă-Miţariu</t>
  </si>
  <si>
    <t>The role of individual differences as predictors in the process of occupational stress for Romanian teachers</t>
  </si>
  <si>
    <t>Indira College of Commerce and Science</t>
  </si>
  <si>
    <t>International Journal of comerce, Economics and Management, vol 3, Issue 1, 2018</t>
  </si>
  <si>
    <t>WorldCat, Croosref, JournalSeek, Zeitschriftendatenbank, Academickeys, Directory of Research Journals Indexing, ..</t>
  </si>
  <si>
    <t>Modern Research in Psychology</t>
  </si>
  <si>
    <t>The Analysis of Power Relations Within The Mediatic Speech</t>
  </si>
  <si>
    <t>Intercultural Exchanges in the Age ofGlobalization</t>
  </si>
  <si>
    <t>http://conferences.ulbsibiu.ro/interculturalexchanges/</t>
  </si>
  <si>
    <t>18-19.05.2018</t>
  </si>
  <si>
    <t>Building assessment tools for military personnel. Opportunities and limits</t>
  </si>
  <si>
    <t>MODERN RESEARCH IN PSYCHOLOGY – 11th edition
Mind, Body, and Behavior: New trends and prospects in Health,
Education and Social Sciences</t>
  </si>
  <si>
    <t>http://multidisciplinary-research.com</t>
  </si>
  <si>
    <t>Suicide risk in penitenciay - assessment and preventio</t>
  </si>
  <si>
    <t>Psychological Assessment. Projective Techniques: opportunities vs. limits?</t>
  </si>
  <si>
    <t xml:space="preserve">2nd EASTERN EUROPEAN CONFERENCE OF MENTAL HEALTH, SIBIU, ROMANIA, </t>
  </si>
  <si>
    <t>SEPTEMBER 27 – 30, 2018</t>
  </si>
  <si>
    <t>Moșoiu Corneliu</t>
  </si>
  <si>
    <t xml:space="preserve">Corneliu Moșoiu </t>
  </si>
  <si>
    <t>INTERNATIONALA</t>
  </si>
  <si>
    <t>MEMBRU</t>
  </si>
  <si>
    <t>27-30 Septembrie 2018</t>
  </si>
  <si>
    <t>Interpersonal contamination assessment in a sample of Romanian medical students: a preliminary study  - NERAPORTAT IN 2018</t>
  </si>
  <si>
    <t xml:space="preserve">Cornel Pop, Corneliu Moșoiu </t>
  </si>
  <si>
    <t xml:space="preserve">MODERN RESEARCH IN HEALTH, EDUCATION AND SOCIAL SCIENCES. FROM EVALUATION TO INTERVENTION </t>
  </si>
  <si>
    <t>http://www.multidisciplinary-research.com/continut/2017/en2017.pdf</t>
  </si>
  <si>
    <t>15-18 Noiembrie 2017</t>
  </si>
  <si>
    <t>Memory confidence and checking in a non-clinical group: a pilot study – NERAPORTAT IN 2018</t>
  </si>
  <si>
    <t xml:space="preserve">Silvia Carina Jicmon, Corneliu Moșoiu </t>
  </si>
  <si>
    <t xml:space="preserve">Intentionality and beliefs systems in delusion </t>
  </si>
  <si>
    <t>Răulea Ioan Ciprian</t>
  </si>
  <si>
    <t>Răulea Ciprian</t>
  </si>
  <si>
    <t>CONFERINȚA INTERNAȚIONALĂ 
“SCIENTIFIC RESEARCH AND EDUCATION IN THE AIR FORCE”
AFASES 2018
a XX- a ediție
22-27 mai 2018, Brașov
ACADEMIA FORȚELOR AERIENE ”HENRI COANDĂ”</t>
  </si>
  <si>
    <t>internaţională</t>
  </si>
  <si>
    <t>http://www.afahc.ro/afases/guide_afases_2018.pdf</t>
  </si>
  <si>
    <t>membru în comitetul ştiinţific</t>
  </si>
  <si>
    <t>22-27 Mai 2018</t>
  </si>
  <si>
    <t>Aplicaţii practice în dezvoltarea psihologiei
Asociaţia pentru Dezvoltarea Psihologiei SMART PSI</t>
  </si>
  <si>
    <t>naţională</t>
  </si>
  <si>
    <t xml:space="preserve">www.smartpsi.ro </t>
  </si>
  <si>
    <t>membru în comitetul de organizare, organizator workshop</t>
  </si>
  <si>
    <t>24-25 noiembrie 2018</t>
  </si>
  <si>
    <t>Cercetarea modernă în Psihologie
Asociaţia pentru Studii Calitative și Interculturale</t>
  </si>
  <si>
    <t>http://ascip.ro/index.php?opt=organizare</t>
  </si>
  <si>
    <t>16-18 noiembrie 2018</t>
  </si>
  <si>
    <t>Conferința Internațională
Psihologie, educație și dezvoltare umană,
Abordări în traumă, supervizarea și practica reflexivă</t>
  </si>
  <si>
    <t>https://www.spiruharet.ro/data/2018/09/invitatie-Conferin%C8%9Ba-Interna%C8%9Bional%C4%83-Brasov2018.pdf</t>
  </si>
  <si>
    <t>23-25 noiembrie 2018</t>
  </si>
  <si>
    <t>Evaluarea personalității și dezvoltarea grupurilor performante</t>
  </si>
  <si>
    <t xml:space="preserve">Camelia Băncilă
Ciprian Răulea </t>
  </si>
  <si>
    <t>APAR 2018
Conferința Națională cu participare internațională A.P.A.R.– Ediția a XIII-a
„TULBURĂRI de PERSONALITATE. Punți între teorii, cercetări și aplicații practice"
Brasov</t>
  </si>
  <si>
    <t>https://psihologii.ro/program-2018</t>
  </si>
  <si>
    <t>20-22 Aprilie 2018</t>
  </si>
  <si>
    <t>Strategii de elaborare și valorizare a deciziilor ”Apt/Inapt psihologic” in psihologia transporturilor – exemple de bune practici</t>
  </si>
  <si>
    <t>AFASES 2018
The 19th International Conference "Scientific Research and Education in the Air Force"
Brasov</t>
  </si>
  <si>
    <t>Conferința Naționale de Psihologie Industrială și Organizațională „Horia D. Pitariu” 2018</t>
  </si>
  <si>
    <t>www.apio.ro</t>
  </si>
  <si>
    <t>Organizațiile militare și dezvoltarea umană - strategii de prevenție și intervenție în caz de burnout</t>
  </si>
  <si>
    <t xml:space="preserve">
„Psihologie, Educație și Dezvoltare Umană”, Brașov</t>
  </si>
  <si>
    <t>SMARTPSI 2018
„Aplicatii practice in Dezvoltarea Psihologiei”, Editia a VIII-a, Bucuresti</t>
  </si>
  <si>
    <t>www.smartpsi.ro</t>
  </si>
  <si>
    <t>„Metode moderne de dezvoltare a grupurilor performante”</t>
  </si>
  <si>
    <t>ASCIP 2018
„Cercetarea modernă în psihologie”, Editia a XII-a, Sibiu</t>
  </si>
  <si>
    <t>www.ascip.ro</t>
  </si>
  <si>
    <t>Sassu Raluca</t>
  </si>
  <si>
    <t xml:space="preserve">Învățarea interactivă și dezvoltarea gândirii critice </t>
  </si>
  <si>
    <t xml:space="preserve">Sassu Raluca </t>
  </si>
  <si>
    <t xml:space="preserve">Editura Universitară </t>
  </si>
  <si>
    <t>978-606-28-0819-8</t>
  </si>
  <si>
    <t>Test de coordonare a corpului pentru copii, TCCC</t>
  </si>
  <si>
    <t xml:space="preserve">O.S. România </t>
  </si>
  <si>
    <t xml:space="preserve"> 978-606-8744-02-5</t>
  </si>
  <si>
    <t>https://www.testcentral.ro/media/tccc-jpg-KQ14P49M.JPG?width=800&amp;height=600</t>
  </si>
  <si>
    <t>How are adherent people more likely to think? A meta-analysis of health beliefs and diabetes self-care. The Diabetes Educator, 37(3), 392-408.</t>
  </si>
  <si>
    <t>https://journals.sagepub.com/doi/abs/10.1177/1043659618790085</t>
  </si>
  <si>
    <t>FI 1.242</t>
  </si>
  <si>
    <t>https://www.sciencedirect.com/science/article/pii/S1262363618302209</t>
  </si>
  <si>
    <t>FI 3.744</t>
  </si>
  <si>
    <t>https://link.springer.com/article/10.1007/s13300-018-0490-5</t>
  </si>
  <si>
    <t>FI 2.224</t>
  </si>
  <si>
    <t>https://www.sciencedirect.com/science/article/pii/S1551741117304722</t>
  </si>
  <si>
    <t>FI 2.315</t>
  </si>
  <si>
    <t>https://www.tandfonline.com/doi/abs/10.1080/10904018.2016.1250634</t>
  </si>
  <si>
    <t>ComAbstracts/ComVista, Communication &amp; Mass Media Complete, EBSCOhost Online Research Databases, and ERIC.</t>
  </si>
  <si>
    <t>https://www.ncbi.nlm.nih.gov/pmc/articles/PMC6188171/</t>
  </si>
  <si>
    <t>FI 1.733</t>
  </si>
  <si>
    <t>https://www.ncbi.nlm.nih.gov/pmc/articles/PMC6267354/</t>
  </si>
  <si>
    <t>https://www.frontiersin.org/articles/10.3389/fpubh.2018.00244/full</t>
  </si>
  <si>
    <t>PubMed, PubMed Central, Scopus, DOAJ, CrossRef, Science Citation Index Expanded, CLOCKSS</t>
  </si>
  <si>
    <t>Hägghult, F., &amp; Sterner, C. (2018). Erfarenheter av egenvård vid diabetes typ 1: En litteraturöversikt.</t>
  </si>
  <si>
    <t>http://www.diva-portal.org/smash/record.jsf?pid=diva2%3A1174288&amp;dswid=mainwindow</t>
  </si>
  <si>
    <t>http://ijasre.net/uploads/1/3612_pdf.pdf</t>
  </si>
  <si>
    <t>Cross Ref, WorldCat, Google Schoolar</t>
  </si>
  <si>
    <t>https://www.magonlinelibrary.com/doi/abs/10.12968/bjhc.2018.24.3.127</t>
  </si>
  <si>
    <t>open access</t>
  </si>
  <si>
    <t>http://pepsic.bvsalud.org/scielo.php?pid=S2236-64072018000200004&amp;script=sci_abstract&amp;tlng=es</t>
  </si>
  <si>
    <t>Scielo</t>
  </si>
  <si>
    <t>https://ejhm.journals.ekb.eg/article_8848_f612525fd914661c49a0771cc29f97cd.pdf</t>
  </si>
  <si>
    <t>A Gherman, IA Veresiu, RA Sassu, JB Schnur, BL Scheckner, GH Montgomery</t>
  </si>
  <si>
    <t>Psychological insulin resistance: a critical review of the literature</t>
  </si>
  <si>
    <t>https://link.springer.com/article/10.1007/s13300-017-0347-3</t>
  </si>
  <si>
    <t>https://bmcfampract.biomedcentral.com/articles/10.1186/s12875-018-0753-2</t>
  </si>
  <si>
    <t xml:space="preserve">CABI
CAS
Citebase
Current contents
DOAJ
Embase
EmCare
Global Health
MEDLINE
Medscape
OAIster
PubMed
PubMed Central
Science Citation Index Expanded
SCImago
Scopus
SOCOLAR
</t>
  </si>
  <si>
    <t>http://www.publish.csiro.au/py/PY17152</t>
  </si>
  <si>
    <t xml:space="preserve">Applied Social Sciences Index and Abstracts
Australasian Medical Index (AMI)
Australian Public Affairs Information Service (APAIS)
CAB Abstracts
CINAHL
EBSCO/EBSCO Discovery
Embase
Google Scholar
Journal Citation Reports/Sciences Edition
Journal Citation Reports/Social Sciences Edition
ProQuest (Ex Libris)
PubMed/MEDLINE
Science Citation Index Expanded
Scopus
Social Sciences Citation Index
Social SciSearch
Social Services Abstracts
Sociological Abstracts
</t>
  </si>
  <si>
    <t xml:space="preserve">Feurer, E., Sassu, R., Cimeli, P., &amp; Roebers, C. M. (2015). </t>
  </si>
  <si>
    <t>Development of meta-representations: Procedural metacognition and the relationship to Theory of Mind. Journal of Educational and Developmental Psychology, 5(1), 6.</t>
  </si>
  <si>
    <t>https://www.sciencedirect.com/science/article/pii/S0273229716300132</t>
  </si>
  <si>
    <t xml:space="preserve">OCLC 
-WorldCat
ERIC - Education Resources Information Center
Australian Council for Educational Research 
National Library of Medicine 
 - PubMed
Educational Research Abstracts Online
PsycINFO
Scopus
</t>
  </si>
  <si>
    <r>
      <t xml:space="preserve">Pan, W., Ge, S., Xu, Y., &amp; Toobert, D. (2018). Cross-Validating a Structural Model of Factors Influencing Diabetes Self-Management in Chinese Americans with Type 2 Diabetes. </t>
    </r>
    <r>
      <rPr>
        <i/>
        <sz val="10"/>
        <color indexed="63"/>
        <rFont val="Arial Narrow"/>
        <family val="2"/>
      </rPr>
      <t>Journal of Transcultural Nursing</t>
    </r>
    <r>
      <rPr>
        <sz val="10"/>
        <color indexed="63"/>
        <rFont val="Arial Narrow"/>
        <family val="2"/>
      </rPr>
      <t>, 1043659618790085.</t>
    </r>
  </si>
  <si>
    <r>
      <t xml:space="preserve">Chauvet-Gélinier, J. C., Mosca-Boidron, A. L., Lemogne, C., Ragot, S., Forestier, N., Callegarin, D., ... &amp; Simoneau, I. (2018). Type A competitiveness traits correlate with downregulation of c-Fos expression in patients with type 1 diabetes. </t>
    </r>
    <r>
      <rPr>
        <i/>
        <sz val="10"/>
        <color indexed="63"/>
        <rFont val="Arial Narrow"/>
        <family val="2"/>
      </rPr>
      <t>Diabetes &amp; metabolism</t>
    </r>
    <r>
      <rPr>
        <sz val="10"/>
        <color indexed="63"/>
        <rFont val="Arial Narrow"/>
        <family val="2"/>
      </rPr>
      <t>.</t>
    </r>
  </si>
  <si>
    <r>
      <t xml:space="preserve">Psarou, A., Cooper, H., &amp; Wilding, J. P. (2018). Patients’ Perspectives of Oral and Injectable Type 2 Diabetes Medicines, Their Body Weight and Medicine-Taking Behavior in the UK: A Systematic Review and Meta-Ethnography. </t>
    </r>
    <r>
      <rPr>
        <i/>
        <sz val="10"/>
        <color indexed="63"/>
        <rFont val="Arial Narrow"/>
        <family val="2"/>
      </rPr>
      <t>Diabetes Therapy</t>
    </r>
    <r>
      <rPr>
        <sz val="10"/>
        <color indexed="63"/>
        <rFont val="Arial Narrow"/>
        <family val="2"/>
      </rPr>
      <t>, 1-20.</t>
    </r>
  </si>
  <si>
    <r>
      <t xml:space="preserve">Jaam, M., Awaisu, A., Ibrahim, M. I. M., &amp; Kheir, N. (2018). A holistic conceptual framework model to describe medication adherence in and guide interventions in diabetes mellitus. </t>
    </r>
    <r>
      <rPr>
        <i/>
        <sz val="10"/>
        <color indexed="63"/>
        <rFont val="Arial Narrow"/>
        <family val="2"/>
      </rPr>
      <t>Research in Social and Administrative Pharmacy</t>
    </r>
    <r>
      <rPr>
        <sz val="10"/>
        <color indexed="63"/>
        <rFont val="Arial Narrow"/>
        <family val="2"/>
      </rPr>
      <t xml:space="preserve">, </t>
    </r>
    <r>
      <rPr>
        <i/>
        <sz val="10"/>
        <color indexed="63"/>
        <rFont val="Arial Narrow"/>
        <family val="2"/>
      </rPr>
      <t>14</t>
    </r>
    <r>
      <rPr>
        <sz val="10"/>
        <color indexed="63"/>
        <rFont val="Arial Narrow"/>
        <family val="2"/>
      </rPr>
      <t>(4), 391-397.</t>
    </r>
  </si>
  <si>
    <r>
      <t xml:space="preserve">Shafran-Tikva, S., &amp; Kluger, A. N. (2018). Physician’s listening and adherence to medical recommendations among persons with diabetes. </t>
    </r>
    <r>
      <rPr>
        <i/>
        <sz val="10"/>
        <color indexed="63"/>
        <rFont val="Arial Narrow"/>
        <family val="2"/>
      </rPr>
      <t>International Journal of Listening</t>
    </r>
    <r>
      <rPr>
        <sz val="10"/>
        <color indexed="63"/>
        <rFont val="Arial Narrow"/>
        <family val="2"/>
      </rPr>
      <t xml:space="preserve">, </t>
    </r>
    <r>
      <rPr>
        <i/>
        <sz val="10"/>
        <color indexed="63"/>
        <rFont val="Arial Narrow"/>
        <family val="2"/>
      </rPr>
      <t>32</t>
    </r>
    <r>
      <rPr>
        <sz val="10"/>
        <color indexed="63"/>
        <rFont val="Arial Narrow"/>
        <family val="2"/>
      </rPr>
      <t>(3), 140-149.</t>
    </r>
  </si>
  <si>
    <r>
      <t xml:space="preserve">Sultan, S., El-Hourani, M., Rondeau, É., &amp; Garnier, N. (2018). Categorizing factors of adherence to parenteral treatment in growth hormone deficiencies and hemophilia: What should be the targets for future research?. </t>
    </r>
    <r>
      <rPr>
        <i/>
        <sz val="10"/>
        <color indexed="63"/>
        <rFont val="Arial Narrow"/>
        <family val="2"/>
      </rPr>
      <t>Patient preference and adherence</t>
    </r>
    <r>
      <rPr>
        <sz val="10"/>
        <color indexed="63"/>
        <rFont val="Arial Narrow"/>
        <family val="2"/>
      </rPr>
      <t xml:space="preserve">, </t>
    </r>
    <r>
      <rPr>
        <i/>
        <sz val="10"/>
        <color indexed="63"/>
        <rFont val="Arial Narrow"/>
        <family val="2"/>
      </rPr>
      <t>12</t>
    </r>
    <r>
      <rPr>
        <sz val="10"/>
        <color indexed="63"/>
        <rFont val="Arial Narrow"/>
        <family val="2"/>
      </rPr>
      <t>, 2039.</t>
    </r>
  </si>
  <si>
    <r>
      <t xml:space="preserve">Zheng, J., Wang, Y., Ye, X., Xiao, L., Ye, J., Li, X., &amp; Zhong, M. (2018). Validation of diabetes medication self-efficacy scale in Chinese with type 2 diabetes. </t>
    </r>
    <r>
      <rPr>
        <i/>
        <sz val="10"/>
        <color indexed="63"/>
        <rFont val="Arial Narrow"/>
        <family val="2"/>
      </rPr>
      <t>Patient preference and adherence</t>
    </r>
    <r>
      <rPr>
        <sz val="10"/>
        <color indexed="63"/>
        <rFont val="Arial Narrow"/>
        <family val="2"/>
      </rPr>
      <t xml:space="preserve">, </t>
    </r>
    <r>
      <rPr>
        <i/>
        <sz val="10"/>
        <color indexed="63"/>
        <rFont val="Arial Narrow"/>
        <family val="2"/>
      </rPr>
      <t>12</t>
    </r>
    <r>
      <rPr>
        <sz val="10"/>
        <color indexed="63"/>
        <rFont val="Arial Narrow"/>
        <family val="2"/>
      </rPr>
      <t>, 2517.</t>
    </r>
  </si>
  <si>
    <r>
      <t>Journal Impact Factor:</t>
    </r>
    <r>
      <rPr>
        <sz val="9"/>
        <color indexed="63"/>
        <rFont val="Arial Narrow"/>
        <family val="2"/>
      </rPr>
      <t xml:space="preserve"> 1.733 </t>
    </r>
  </si>
  <si>
    <r>
      <t xml:space="preserve">JAMSHED, S. Q. S., Siddiqui, M. J. M., &amp; Bhagavathula, A. S. (2018). Evaluation of the Involvement of Pharmacists in Diabetes Self-Care: A Review From the Economic Perspective. </t>
    </r>
    <r>
      <rPr>
        <i/>
        <sz val="10"/>
        <color indexed="63"/>
        <rFont val="Arial Narrow"/>
        <family val="2"/>
      </rPr>
      <t>Frontiers in public health</t>
    </r>
    <r>
      <rPr>
        <sz val="10"/>
        <color indexed="63"/>
        <rFont val="Arial Narrow"/>
        <family val="2"/>
      </rPr>
      <t xml:space="preserve">, </t>
    </r>
    <r>
      <rPr>
        <i/>
        <sz val="10"/>
        <color indexed="63"/>
        <rFont val="Arial Narrow"/>
        <family val="2"/>
      </rPr>
      <t>6</t>
    </r>
    <r>
      <rPr>
        <sz val="10"/>
        <color indexed="63"/>
        <rFont val="Arial Narrow"/>
        <family val="2"/>
      </rPr>
      <t>, 244.</t>
    </r>
  </si>
  <si>
    <r>
      <t xml:space="preserve">Affusim, C. C., &amp; Francis, E. (2018). The Influence of Family/Social Support on Adherence to Diabetic Therapy. </t>
    </r>
    <r>
      <rPr>
        <i/>
        <sz val="10"/>
        <color indexed="63"/>
        <rFont val="Arial Narrow"/>
        <family val="2"/>
      </rPr>
      <t>International Journal of Advances in Scientific Research and Engineering</t>
    </r>
    <r>
      <rPr>
        <sz val="10"/>
        <color indexed="63"/>
        <rFont val="Arial Narrow"/>
        <family val="2"/>
      </rPr>
      <t xml:space="preserve">, </t>
    </r>
    <r>
      <rPr>
        <i/>
        <sz val="10"/>
        <color indexed="63"/>
        <rFont val="Arial Narrow"/>
        <family val="2"/>
      </rPr>
      <t>4</t>
    </r>
    <r>
      <rPr>
        <sz val="10"/>
        <color indexed="63"/>
        <rFont val="Arial Narrow"/>
        <family val="2"/>
      </rPr>
      <t>.</t>
    </r>
  </si>
  <si>
    <r>
      <t xml:space="preserve">Sola, D., &amp; Pucciarelli, F. (2018). Can online social networks enhance existing patient pathways making them scalable?. </t>
    </r>
    <r>
      <rPr>
        <i/>
        <sz val="10"/>
        <color indexed="63"/>
        <rFont val="Arial Narrow"/>
        <family val="2"/>
      </rPr>
      <t>British Journal of Healthcare Management</t>
    </r>
    <r>
      <rPr>
        <sz val="10"/>
        <color indexed="63"/>
        <rFont val="Arial Narrow"/>
        <family val="2"/>
      </rPr>
      <t xml:space="preserve">, </t>
    </r>
    <r>
      <rPr>
        <i/>
        <sz val="10"/>
        <color indexed="63"/>
        <rFont val="Arial Narrow"/>
        <family val="2"/>
      </rPr>
      <t>24</t>
    </r>
    <r>
      <rPr>
        <sz val="10"/>
        <color indexed="63"/>
        <rFont val="Arial Narrow"/>
        <family val="2"/>
      </rPr>
      <t>(3), 127-133.</t>
    </r>
  </si>
  <si>
    <r>
      <t xml:space="preserve">Silva, S. A. D., &amp; Alves, S. H. D. S. (2018). Conhecimento do diabetes tipo 2 e relação com o comportamento de adesão ao tratamento. </t>
    </r>
    <r>
      <rPr>
        <i/>
        <sz val="10"/>
        <color indexed="63"/>
        <rFont val="Arial Narrow"/>
        <family val="2"/>
      </rPr>
      <t>Estudos Interdisciplinares em Psicologia</t>
    </r>
    <r>
      <rPr>
        <sz val="10"/>
        <color indexed="63"/>
        <rFont val="Arial Narrow"/>
        <family val="2"/>
      </rPr>
      <t xml:space="preserve">, </t>
    </r>
    <r>
      <rPr>
        <i/>
        <sz val="10"/>
        <color indexed="63"/>
        <rFont val="Arial Narrow"/>
        <family val="2"/>
      </rPr>
      <t>9</t>
    </r>
    <r>
      <rPr>
        <sz val="10"/>
        <color indexed="63"/>
        <rFont val="Arial Narrow"/>
        <family val="2"/>
      </rPr>
      <t>(2), 39-57.</t>
    </r>
  </si>
  <si>
    <r>
      <t xml:space="preserve">Al-Kalif, M. S., Almansouri, B. H., Moumina, H. A., Baeissa, H. M. O., Aljewayed, F. H., Alessa, A. M., ... &amp; Al Ali, Z. I. A. (2018). Methods to Improve Quality of Life in Diabetics. </t>
    </r>
    <r>
      <rPr>
        <i/>
        <sz val="10"/>
        <color indexed="63"/>
        <rFont val="Arial Narrow"/>
        <family val="2"/>
      </rPr>
      <t>Egyptian Journal of Hospital Medicine</t>
    </r>
    <r>
      <rPr>
        <sz val="10"/>
        <color indexed="63"/>
        <rFont val="Arial Narrow"/>
        <family val="2"/>
      </rPr>
      <t xml:space="preserve">, </t>
    </r>
    <r>
      <rPr>
        <i/>
        <sz val="10"/>
        <color indexed="63"/>
        <rFont val="Arial Narrow"/>
        <family val="2"/>
      </rPr>
      <t>71</t>
    </r>
    <r>
      <rPr>
        <sz val="10"/>
        <color indexed="63"/>
        <rFont val="Arial Narrow"/>
        <family val="2"/>
      </rPr>
      <t>(1).</t>
    </r>
  </si>
  <si>
    <r>
      <t xml:space="preserve">Or, K. Y., Yip, B. H. K., Lau, C. H., Chen, H. H., Chan, Y. W., &amp; Lee, K. P. (2018). Peer Education Group Intervention to Reduce Psychological Insulin Resistance: A Pilot Mixed-Method Study in a Chinese Population. </t>
    </r>
    <r>
      <rPr>
        <i/>
        <sz val="10"/>
        <color indexed="63"/>
        <rFont val="Arial Narrow"/>
        <family val="2"/>
      </rPr>
      <t>Diabetes Therapy</t>
    </r>
    <r>
      <rPr>
        <sz val="10"/>
        <color indexed="63"/>
        <rFont val="Arial Narrow"/>
        <family val="2"/>
      </rPr>
      <t xml:space="preserve">, </t>
    </r>
    <r>
      <rPr>
        <i/>
        <sz val="10"/>
        <color indexed="63"/>
        <rFont val="Arial Narrow"/>
        <family val="2"/>
      </rPr>
      <t>9</t>
    </r>
    <r>
      <rPr>
        <sz val="10"/>
        <color indexed="63"/>
        <rFont val="Arial Narrow"/>
        <family val="2"/>
      </rPr>
      <t>(1), 113-124.</t>
    </r>
  </si>
  <si>
    <r>
      <t>Impact Factor</t>
    </r>
    <r>
      <rPr>
        <sz val="9"/>
        <color indexed="63"/>
        <rFont val="Arial Narrow"/>
        <family val="2"/>
      </rPr>
      <t xml:space="preserve"> </t>
    </r>
    <r>
      <rPr>
        <sz val="9"/>
        <color indexed="23"/>
        <rFont val="Arial Narrow"/>
        <family val="2"/>
      </rPr>
      <t>2.224</t>
    </r>
  </si>
  <si>
    <r>
      <t xml:space="preserve">Ellis, K., Mulnier, H., &amp; Forbes, A. (2018). Perceptions of insulin use in type 2 diabetes in primary care: a thematic synthesis. </t>
    </r>
    <r>
      <rPr>
        <i/>
        <sz val="10"/>
        <color indexed="63"/>
        <rFont val="Arial Narrow"/>
        <family val="2"/>
      </rPr>
      <t>BMC family practice</t>
    </r>
    <r>
      <rPr>
        <sz val="10"/>
        <color indexed="63"/>
        <rFont val="Arial Narrow"/>
        <family val="2"/>
      </rPr>
      <t xml:space="preserve">, </t>
    </r>
    <r>
      <rPr>
        <i/>
        <sz val="10"/>
        <color indexed="63"/>
        <rFont val="Arial Narrow"/>
        <family val="2"/>
      </rPr>
      <t>19</t>
    </r>
    <r>
      <rPr>
        <sz val="10"/>
        <color indexed="63"/>
        <rFont val="Arial Narrow"/>
        <family val="2"/>
      </rPr>
      <t>(1), 70.</t>
    </r>
  </si>
  <si>
    <r>
      <t xml:space="preserve">Johnson, S., Thuraisingam, S., Furler, J., &amp; Nankervis, J. A. M. (2018). Changes in health services usage associated with insulin initiation in primary care. </t>
    </r>
    <r>
      <rPr>
        <i/>
        <sz val="10"/>
        <color indexed="63"/>
        <rFont val="Arial Narrow"/>
        <family val="2"/>
      </rPr>
      <t>Australian journal of primary health</t>
    </r>
    <r>
      <rPr>
        <sz val="10"/>
        <color indexed="63"/>
        <rFont val="Arial Narrow"/>
        <family val="2"/>
      </rPr>
      <t xml:space="preserve">, </t>
    </r>
    <r>
      <rPr>
        <i/>
        <sz val="10"/>
        <color indexed="63"/>
        <rFont val="Arial Narrow"/>
        <family val="2"/>
      </rPr>
      <t>24</t>
    </r>
    <r>
      <rPr>
        <sz val="10"/>
        <color indexed="63"/>
        <rFont val="Arial Narrow"/>
        <family val="2"/>
      </rPr>
      <t>(2), 155-161.</t>
    </r>
  </si>
  <si>
    <r>
      <t xml:space="preserve">Shute, R. H. (2018). Schools, mindfulness, and metacognition: A view from developmental psychology. </t>
    </r>
    <r>
      <rPr>
        <i/>
        <sz val="11"/>
        <color indexed="63"/>
        <rFont val="Arial Narrow"/>
        <family val="2"/>
      </rPr>
      <t>International Journal of School &amp; Educational Psychology.</t>
    </r>
    <r>
      <rPr>
        <sz val="11"/>
        <color indexed="63"/>
        <rFont val="Arial Narrow"/>
        <family val="2"/>
      </rPr>
      <t xml:space="preserve"> Advance online publication.</t>
    </r>
  </si>
  <si>
    <t>Gherman, A., Schnur, J., Montgomery, G., Sassu, R., Veresiu, I., &amp; David, D.</t>
  </si>
  <si>
    <t>Society Research for Child Development Biennal Meeting, Baltimore, Maryland, 21-23 March 2019</t>
  </si>
  <si>
    <t>https://www.srcd.org/</t>
  </si>
  <si>
    <t>14.09.2018</t>
  </si>
  <si>
    <t>2nd EASTERN EUROPEAN CONFERENCE OF MENTAL HEALTH, SIBIU, ROMANIA, SEPTEMBER 27 – 30, 2018</t>
  </si>
  <si>
    <t xml:space="preserve">internaționala </t>
  </si>
  <si>
    <t>27- 30 septembrie 2018</t>
  </si>
  <si>
    <t>Preuniversitar și Universitar, provocări la dialog, Sibiu, 20 aprilie, 2018</t>
  </si>
  <si>
    <t>20 aprilie 2018</t>
  </si>
  <si>
    <t>Assessing the mental health of children through SDQ</t>
  </si>
  <si>
    <t>Sassu R</t>
  </si>
  <si>
    <t>Exerciții de psihomotricitate</t>
  </si>
  <si>
    <t>Noaptea Cercetătorilor</t>
  </si>
  <si>
    <t>http://cercetare.ulbsibiu.ro/NoapteaCercetatorilor/NC2018/Program%20NC%202018--lung.pdf</t>
  </si>
  <si>
    <t>septembrie 2018</t>
  </si>
  <si>
    <t>Jocuri inteligente pentru copii</t>
  </si>
  <si>
    <t>Sima Mihai</t>
  </si>
  <si>
    <t>Sumedrea Alin Gilbert</t>
  </si>
  <si>
    <t>Cercetarea modernă în psihologie</t>
  </si>
  <si>
    <t>internatională</t>
  </si>
  <si>
    <t>membru în comitetul științific</t>
  </si>
  <si>
    <t>Tensional Psychological Predeterminism Between Implications and Consequences</t>
  </si>
  <si>
    <t>A II-a Conferință Est-Europeană de Sănătate Mintală "In and Out of your Mind" Sibiu</t>
  </si>
  <si>
    <t>Structuri de reprezentare a stărilor psihofiziologice/Structures of the representation of psychophysiological states</t>
  </si>
  <si>
    <t>http://ascip.ro/index.php?opt=program_man</t>
  </si>
  <si>
    <t>Cultural Dimensiuns of Openess as a Personality Factor</t>
  </si>
  <si>
    <t>Daniela Botone Grama Blanca</t>
  </si>
  <si>
    <t>FSSU04</t>
  </si>
  <si>
    <t>XX</t>
  </si>
  <si>
    <t>ISSN–L: 2286 – 0452</t>
  </si>
  <si>
    <t>http://cmj.seaopenresearch.eu/volume-xx</t>
  </si>
  <si>
    <t xml:space="preserve">ISSN 1842 – 6840  </t>
  </si>
  <si>
    <t>Boțone Daniela</t>
  </si>
  <si>
    <t xml:space="preserve">Social aspects of synesthesia </t>
  </si>
  <si>
    <t>articol</t>
  </si>
  <si>
    <t>Daniela Botone</t>
  </si>
  <si>
    <t>Modern Research in Health, Education and Social Sciences/ Marius Milcu, Michael Stevens Mind, Body and Behavior: New Trends and prospects in Health, Education and Social Sciences</t>
  </si>
  <si>
    <t>www://multidisciplinary-research.com</t>
  </si>
  <si>
    <t>Direcții și perspective în cercetarea aplicativă modernă (editor Marius Milcu), capitol „Predictori ai comportamentului civic organizațional”, pp. 301-309</t>
  </si>
  <si>
    <t>Boțone, Daniela</t>
  </si>
  <si>
    <t>Editura Universitară</t>
  </si>
  <si>
    <t>Direcții și perspective în cercetarea aplicativă modernă (editor Marius Milcu), capitol „Aspecte psihologice ale muncii emoționale în organizațiile de tip medical”, pp. 310-321</t>
  </si>
  <si>
    <r>
      <t xml:space="preserve">Big Data Governance and Perspectives in Knowledge Management </t>
    </r>
    <r>
      <rPr>
        <b/>
        <i/>
        <sz val="10"/>
        <color indexed="63"/>
        <rFont val="Arial"/>
        <family val="2"/>
      </rPr>
      <t>(Volum științific</t>
    </r>
    <r>
      <rPr>
        <i/>
        <sz val="10"/>
        <color indexed="63"/>
        <rFont val="Arial"/>
        <family val="2"/>
      </rPr>
      <t>)</t>
    </r>
  </si>
  <si>
    <r>
      <rPr>
        <b/>
        <sz val="10"/>
        <rFont val="Arial Narrow"/>
        <family val="2"/>
      </rPr>
      <t xml:space="preserve">Editura: Idea Group Publishing   </t>
    </r>
    <r>
      <rPr>
        <sz val="10"/>
        <rFont val="Arial Narrow"/>
        <family val="2"/>
      </rPr>
      <t>ISBN13: 9781522570776 ISBN10: 1522570772   EISBN13: 9781522570783</t>
    </r>
  </si>
  <si>
    <t>Rumäniendeutsch als Varietät des Deutschen</t>
  </si>
  <si>
    <t>Interkulturelle Kommunikation in Siebenbürgen</t>
  </si>
  <si>
    <t>• Marius Milcu (2005), „Negociere formală vs. negociere informală într-un grup de muncă. Un demers experimental”, Revista de Psihologie Organizaţională, nr. 4/ Bucureşti, pp. 119-133;</t>
  </si>
  <si>
    <t>Nicolae Steiner (2018), Pregatirea pentru managementul situatiilor de urgenta, ISBN 978-606-8222-84-4, p.104</t>
  </si>
  <si>
    <t>https://www.academia.edu/19890914/90._ISBN_978-606-8222-84-4_PREG%C4%82TIREA_PENTRU_MANAGEMENTUL_SITUA%C8%9AIILOR_DE_URGEN%C8%9A%C4%82?auto=download</t>
  </si>
  <si>
    <t>carte, citare p.104</t>
  </si>
  <si>
    <t>Milcu, Marius (2010a). Consideraţii privind delincvenţa juvenilă: cauzalitate şi implicaţii sociale. Individualitate vs. integrare socială”, in M. Milcu, Cercetarea psihologică modernă. Direcţii şi perspective. Individ, grup, organizaţie: studii aplicative, Ed. Univ. Bucureşti, pp. 164-167.</t>
  </si>
  <si>
    <t>Alina Ramona Decsei-Radu, Florina Sacota. Estimarea integrată a riscului de recidivă, in vol. Marius Milcu (2018). Direcții și perspective în cercetarea aplicativă modernă, Ed. Univ. București, pp. 195-234</t>
  </si>
  <si>
    <t>carte (câte o citare la p. 197, 200, 203)</t>
  </si>
  <si>
    <t xml:space="preserve">Milcu, Marius (2010b). Devianţă socială vs. delincvenţă juvenilă. O abordare cauzală, in. M. Milcu, Cercetarea psihologică modernă. Direcţii şi perspective. Individ, grup, organizaţie: studii aplicative, Ed. Univ. Bucureşti, pp. 168-171.
</t>
  </si>
  <si>
    <t>Ioan Gotcă, Alexandra Andriucă, Cristian-Vasilică Grigore, Mirela Aldea. Parentingul și riscul de delincvența, in vol. Marius Milcu (2018). Direcții și perspective în cercetarea aplicativă modernă, Ed. Univ. București, pp. 266-278</t>
  </si>
  <si>
    <t>carte (câte o citare la p. 271,272)</t>
  </si>
  <si>
    <t>carte (câte o citare la p. 271,272</t>
  </si>
  <si>
    <t>Milcu, Marius (2009). Strategies and techniques used in conflict management within work groups and organizations: a practical guide, in Oprean, C., Grunwald, N., Kifor, C.V., Conference proceedings. Balkan Region Conference on Engineering and Business Education. International Conference on Engineering and Business Education, Ed. Univ. „Lucian Blaga”, Sibiu, 2009, vol. II, pp. 553 – 556.</t>
  </si>
  <si>
    <t>Costin Crânguș. Evaluarea performanței la purtătorii de armă din Serviciul Public de Poliție Locală Sibiu, in vol. Marius Milcu (2018). Direcții și perspective în cercetarea aplicativă modernă, Ed. Univ. București, pp. 322-333</t>
  </si>
  <si>
    <t>carte (câte o citare la p. 323, 330)</t>
  </si>
  <si>
    <t>Milcu, Marius (2010). About the diversity of university organizations.Learning about managing differences. A case study, in Rusu Costache (ed.), Quality management in higher education, UT Press, Cluj Napoca, I, pp. 607-610.</t>
  </si>
  <si>
    <t>Psihologia judiciară și criminalistică. Direcții și perspective în conturarea domeniului de studiu</t>
  </si>
  <si>
    <t>Aspecte psihologice și judiciare privind geneza și evoluția delinvenței juvenile</t>
  </si>
  <si>
    <t>ionela Vlase</t>
  </si>
  <si>
    <t>Caroline Hornstein Tomic, Robert Pichler (2018) Remigration to Post-Socialist Europe: Hopes and Realities of Return. Lit Verlag</t>
  </si>
  <si>
    <t>https://books.google.ro/books?id=dq19DwAAQBAJ&amp;pg=PA457&amp;lpg=PA457&amp;dq=eui+migration+school+ionela+vlase&amp;source=bl&amp;ots=qqZsdB6B8a&amp;sig=ACfU3U1L4GTfd3-btrf9xdrfXstyHYoztQ&amp;hl=ro&amp;sa=X&amp;ved=2ahUKEwjLgIzkvbjhAhUPLFAKHTXXAgcQ6AEwBnoECAgQAQ#v=onepage&amp;q=vlase&amp;f=false</t>
  </si>
  <si>
    <t>Migratia de intoarcere a romanilor din Italia. Calitatea Vietii</t>
  </si>
  <si>
    <t>Alin Croitoru (2018)  "O discuție generală asupra mediului rural românesc și a migrației internaționale" in A. Pavelescu (coord.)  In Memoriam Gh. Pavelescu. Sibiu: TechnoMedia și Astra Museum.</t>
  </si>
  <si>
    <t>In search of the ideal teacher - Students' perspective</t>
  </si>
  <si>
    <t>Popa Maria Cristina ULBS</t>
  </si>
  <si>
    <t>Education and Self Development (E&amp;SD)</t>
  </si>
  <si>
    <t>1991-7740</t>
  </si>
  <si>
    <t xml:space="preserve">http://en.eandsdjournal.org/article-authors/maria-popa/ </t>
  </si>
  <si>
    <t>10.26907/esd13.3.03</t>
  </si>
  <si>
    <t>https://www.scopus.com/results/results.uri?numberOfFields=0&amp;src=s&amp;clickedLink=&amp;edit=&amp;editSaveSearch=&amp;origin=searchbasic&amp;authorTab=&amp;affiliationTab=&amp;advancedTab=&amp;scint=1&amp;menu=search&amp;tablin=&amp;searchterm1=10.26907%2Fesd13.3.03&amp;field1=DOI&amp;dateType=Publication_Date_Type&amp;yearFrom=Before+1960&amp;yearTo=Present&amp;loadDate=7&amp;documenttype=All&amp;accessTypes=All&amp;resetFormLink=&amp;st1=10.26907%2Fesd13.3.03&amp;st2=&amp;sot=b&amp;sdt=b&amp;sl=24&amp;s=DOI%2810.26907%2Fesd13.3.03%29&amp;sid=b2a42d0aa76b133678c61738590944cd&amp;searchId=b2a42d0aa76b133678c61738590944cd&amp;txGid=4ed7b59537a3ac989583f4cda30b9739&amp;sort=plf-f&amp;originationType=b&amp;rr=</t>
  </si>
  <si>
    <t>16 - 24</t>
  </si>
  <si>
    <t>Maria Cristina Popa</t>
  </si>
  <si>
    <t>Chisiu Carmen Maria</t>
  </si>
  <si>
    <t>Chișiu Carmen Maria</t>
  </si>
  <si>
    <t>History of Education &amp; Children's Literature» (HECL)</t>
  </si>
  <si>
    <t>ISSN 1971-1093</t>
  </si>
  <si>
    <t>511-518</t>
  </si>
  <si>
    <t>http://www.hecl.it/</t>
  </si>
  <si>
    <t>Chisiu Carmen</t>
  </si>
  <si>
    <t>MODERN APPROACH IN FORMING CLASS MANAGEMENT SKILLS OF ACADEMIC HUMAN RESOURCES</t>
  </si>
  <si>
    <t>Mihăescu Diana (ULBS)</t>
  </si>
  <si>
    <t>PROCEEDINGS OF THE 2nd INTERNATIONAL CONFERENCE CONTEMPORARY ISSUES IN THEORY AND PRACTICE OF MANAGEMENT CITPM 2018</t>
  </si>
  <si>
    <t>ISBN 978-83-65951-12-0ISBN 978-83-65951-18-2</t>
  </si>
  <si>
    <t>423-429</t>
  </si>
  <si>
    <t>http://citpm.wz.pcz.pl/publication-opportunities.html</t>
  </si>
  <si>
    <t>http://citpm.wz.pcz.pl/index.html</t>
  </si>
  <si>
    <t>Mihăescu Diana</t>
  </si>
  <si>
    <t>COMPARATIVE ANALYSIS OF MANAGERS PROFILE IN NATIONAL AND FOREIGN COMPANIES FROM ROMANIA</t>
  </si>
  <si>
    <t>Mihăescu Diana, Mihaescu Liviu (ULBS)</t>
  </si>
  <si>
    <t>430-436</t>
  </si>
  <si>
    <t xml:space="preserve">http://citpm.wz.pcz.pl/index.html </t>
  </si>
  <si>
    <t>STIMULATING CREATIVITY AND DEVELOPING THE STUDENTS’ VOCABULARY WITHIN THE FIRST CLASSES AT COMMUNICATION IN ROMANIAN LANGUAGE</t>
  </si>
  <si>
    <t>Mara Elena Lucia, ULBS</t>
  </si>
  <si>
    <t>FFSU5</t>
  </si>
  <si>
    <t>2th International Technology, Education and Development Conference, INTED 2018
Dates: 5-7 March, 2018
Location: Valencia, Spain</t>
  </si>
  <si>
    <r>
      <t>ISBN: </t>
    </r>
    <r>
      <rPr>
        <sz val="8"/>
        <color indexed="63"/>
        <rFont val="Arial"/>
        <family val="2"/>
      </rPr>
      <t>978-84-697-9480-7</t>
    </r>
  </si>
  <si>
    <t>Pages: 3446-3451</t>
  </si>
  <si>
    <t>doi: 10.21125/inted.2018.0663</t>
  </si>
  <si>
    <t>https://library.iated.org/view/MARA2018STI</t>
  </si>
  <si>
    <t>Mara Elena Lucia</t>
  </si>
  <si>
    <t>CURRICULA FOR PRESCHOOL EDUCATION IN ROMANIA – THEORETICAL ASPECTS</t>
  </si>
  <si>
    <t>10th International Conference on Education and New Learning Technologies, EDULEARN 2018, 
Palma, Spain. 2-4 July, 2018.</t>
  </si>
  <si>
    <t>ISBN: 978-84-09-02709-5 / ISSN: 2340-1117</t>
  </si>
  <si>
    <t>2280-2286</t>
  </si>
  <si>
    <t>doi: 10.21125/edulearn.2018</t>
  </si>
  <si>
    <t>https://library.iated.org/view/MARA2018CUR</t>
  </si>
  <si>
    <t>DEVELOPMENT OF VERBAL COMPETENCES THROUGH READING</t>
  </si>
  <si>
    <t>11th annual International Conference of Education, Research and Innovation
ICERI 2018, Dates: 12-14 November, 2018
Location: Seville, Spain</t>
  </si>
  <si>
    <t>ISBN: 978-84-09-05948-5
ISSN: 2340-1095</t>
  </si>
  <si>
    <t xml:space="preserve"> 5343-5347</t>
  </si>
  <si>
    <t>doi: 10.21125/iceri.2018.2232</t>
  </si>
  <si>
    <t>https://library.iated.org/view/MARA2018DEV</t>
  </si>
  <si>
    <t>Learning workshops - resources for the development of competences in students</t>
  </si>
  <si>
    <t>Mara Daniel, Scarlet-Ritter Eleonora</t>
  </si>
  <si>
    <t>Proceedings of the 10th International Conference on Education and New Learning Technologies</t>
  </si>
  <si>
    <t>ISBN: 978-84-09-02709-5, ISSN: 2340-1117</t>
  </si>
  <si>
    <t>1843-1848</t>
  </si>
  <si>
    <t>https://library.iated.org/view/MARA2018LEA</t>
  </si>
  <si>
    <t>Mara Daniel</t>
  </si>
  <si>
    <t>Efficient educational intervention in undergraduate schools</t>
  </si>
  <si>
    <t>Mara Daniel, Hunyadi Daniel</t>
  </si>
  <si>
    <t>Proceedings of the 12th International Technology, Education and Development Conference</t>
  </si>
  <si>
    <t>ISBN: 978-84-697-9480-7, ISSN: 2340-1079</t>
  </si>
  <si>
    <t>pp. 2183-2192</t>
  </si>
  <si>
    <t>https://library.iated.org/view/MARA2018EFF</t>
  </si>
  <si>
    <t>Socio-emotional development of preschool child - an essential component of schooling ability</t>
  </si>
  <si>
    <t>pp. 8136-8140</t>
  </si>
  <si>
    <t>https://library.iated.org/view/MARA2018SOC</t>
  </si>
  <si>
    <t>Kindergarten-family educational partnership</t>
  </si>
  <si>
    <t>Proceedings of the 11th annual International Conference of Education, Research and Innovation</t>
  </si>
  <si>
    <t>ISBN: 978-84-09-05948-5, ISSN: 2340-1095</t>
  </si>
  <si>
    <t>pp. 5748-5751</t>
  </si>
  <si>
    <t>https://library.iated.org/view/MARA2018KIN</t>
  </si>
  <si>
    <t>The Influence of Poverty on Aggressive Behaviour of Adolescents</t>
  </si>
  <si>
    <t>The 6th International Conference "Education, Reflection, Development"(ERD), Babes Bolyai University, Cluj-Napoca, Romania</t>
  </si>
  <si>
    <t>ISBN 1877-0428</t>
  </si>
  <si>
    <t>Disturbing factors in school leaning and possible</t>
  </si>
  <si>
    <t>Carmen Maria Chișiu</t>
  </si>
  <si>
    <t>Journal Plus Education</t>
  </si>
  <si>
    <t xml:space="preserve">Volum Special Issue </t>
  </si>
  <si>
    <t>ISSN: 1842-077X,   E-ISSN(online) 2068-1151</t>
  </si>
  <si>
    <t>85-90</t>
  </si>
  <si>
    <t>Directory of Research Journals Indexing, CNCSIS classification B+ category, Ulrich's, IndexCopernicus, EBSCO, DOAJ, CEEOL, CrossReff, WorldCat.org</t>
  </si>
  <si>
    <t>https://www.uav.ro/jour/index.php/jpe/article/view/1165</t>
  </si>
  <si>
    <t>Heutagogy - An appropriate framework for computer aided learning course with post-graduate teacher students</t>
  </si>
  <si>
    <t>Ioana Garbiela Marcuț; Carmen Maria Chișiu</t>
  </si>
  <si>
    <t>204-216</t>
  </si>
  <si>
    <t>https://www.uav.ro/jour/index.php/jpe/article/view/1181</t>
  </si>
  <si>
    <t>Mutual reading tehnique</t>
  </si>
  <si>
    <t xml:space="preserve">Journal Plus Education
</t>
  </si>
  <si>
    <t>Nr.1 (2018)</t>
  </si>
  <si>
    <t xml:space="preserve">ISSN: 1842-077X,   E-ISSN(online) 2068-1151
ISSN: 1842-077X
ISSN: 1842-077X
</t>
  </si>
  <si>
    <t>220-224</t>
  </si>
  <si>
    <t>https://www.uav.ro/jour/index.php/jpe/article/view/999</t>
  </si>
  <si>
    <t>Chisiu  Carmen Maria</t>
  </si>
  <si>
    <t xml:space="preserve">Becoming a Preschool or Primary-School Teacher: Initial Teachers’ Beliefs and Professional Training, </t>
  </si>
  <si>
    <t>Gabriela Gruber</t>
  </si>
  <si>
    <t>The International Journal of Early Childhood Learning</t>
  </si>
  <si>
    <t>ISSN: 2327-7939 (Print)
ISSN: 2327-8722 (Online)</t>
  </si>
  <si>
    <t>19-27</t>
  </si>
  <si>
    <t xml:space="preserve">https://cgscholar.com/bookstore/works/becoming-a-preschool-or-primaryschool-teacher. </t>
  </si>
  <si>
    <t>Gruber Gabriela</t>
  </si>
  <si>
    <t>ETHICAL TRAINING IN UNIVERSITY FOR THE FUTURE PRE-SCHOOL AND PRIMARY EDUCATION TEACHERS</t>
  </si>
  <si>
    <t>5th International Multidisciplinary Scientific Conference on Social Sciences&amp;arts, SGEM 2018/ Conference Proceedings</t>
  </si>
  <si>
    <t>978-619-7408-56-0</t>
  </si>
  <si>
    <t>317-324</t>
  </si>
  <si>
    <t>https://www.sgemsocial.org/index.php</t>
  </si>
  <si>
    <t xml:space="preserve">Ein Sprachmodell für den Fremdsprachenunterricht
</t>
  </si>
  <si>
    <t xml:space="preserve">
Sara Konnerth, Günter Lobin1
2„Lucian Blaga” University of Sibiu Romania, 1University Paderborn Germany</t>
  </si>
  <si>
    <t xml:space="preserve">Germanistische Beiträge </t>
  </si>
  <si>
    <t>ERIH PLUS</t>
  </si>
  <si>
    <t>http://Publishers.IndexCopernicus.com EBSCO</t>
  </si>
  <si>
    <t>Konnerth Sara</t>
  </si>
  <si>
    <t>Shifting between cultural identities: The voice of preschool children</t>
  </si>
  <si>
    <t>Journal of Education Culture and Society</t>
  </si>
  <si>
    <t>2081-1640</t>
  </si>
  <si>
    <t>67-80</t>
  </si>
  <si>
    <t>https://jecs.pl/index.php/jecs/article/view/10.15503jecs20182.67.80</t>
  </si>
  <si>
    <t>Popa Maria Cristina</t>
  </si>
  <si>
    <t>PARENTS' ROLES IN CHILDREN'S MENTAL REPRESENTATIONS: AN EMPIRICAL STUDY</t>
  </si>
  <si>
    <t>PLUS EDUCATION Volume Special Issue</t>
  </si>
  <si>
    <t>2068 – 1151</t>
  </si>
  <si>
    <t>303 - 314</t>
  </si>
  <si>
    <t>Ulrich's
DOAJ 
EBSCO
Cabell Publishing 
Directory of Research Journals Indexing
CEEOL
CNCSIS clasification B+ category
WorldCat.org
CrossReff
DOI 10.24250.JPE
ERIH Plus
Wiley Online Library
DOAJ 
EBSCO
Cabell Publishing 
Directory of Research Journals Indexing
CEEOL
CNCSIS clasification B+ category
WorldCat.org
CrossReff
DOI 10.24250.JPE
ERIH Plus
Wiley Online Library</t>
  </si>
  <si>
    <t xml:space="preserve">https://www.uav.ro/jour/index.php/jpe  </t>
  </si>
  <si>
    <t>POpa Maria Cristina</t>
  </si>
  <si>
    <t>HEUTAGOGY – AN APPROPRIATE FRAMEWORK FOR COMPUTER AIDED LEARNING COURSE WITH POST-GRADUATE TEACHER STUDENTS</t>
  </si>
  <si>
    <t>Ioana Gabriela Marcut, Carmen Maria Chișiu, Lucian Blaga University of Sibiu, Romania</t>
  </si>
  <si>
    <t>Vol XXI Special Issue</t>
  </si>
  <si>
    <t>ISSN: 1842-077X, E-ISSN (online) 2068-1151</t>
  </si>
  <si>
    <t>Ulrich's
DOAJ 
EBSCO
Cabell Publishing 
Directory of Research Journals Indexing
CEEOL
CNCSIS clasification B+ category
WorldCat.org
CrossReff
DOI 10.24250.JPE
ERIH Plus
Wiley Online Library</t>
  </si>
  <si>
    <t>Marcut Ioana</t>
  </si>
  <si>
    <t>What Students Learn about Recognising Children's Capability</t>
  </si>
  <si>
    <t>Mag Alina Georgeta</t>
  </si>
  <si>
    <t>Creative Education</t>
  </si>
  <si>
    <t>Vol.9</t>
  </si>
  <si>
    <t>No.15</t>
  </si>
  <si>
    <t>ISSN Print: 2151-4755    ISSN Online: 2151-4771</t>
  </si>
  <si>
    <t>2445-2454</t>
  </si>
  <si>
    <t>Web of Science (Clarivate Analytics), Google Scholar, PubMed, Academic Journals Database,I-Scholar, Ulrich's Periodicals Directory, etc.</t>
  </si>
  <si>
    <t>https://www.scirp.org/journal/CE/</t>
  </si>
  <si>
    <t>Mag Alina</t>
  </si>
  <si>
    <t>THE DIDACTIC GAME IN THE FORMATION OF ORTOGRAPHIC AND PUNCTUATION COMPETENCES FOR STUDENTS IN 1ST AND 2ND GRADE</t>
  </si>
  <si>
    <t>Journal of Romanian Literary Studies</t>
  </si>
  <si>
    <t>13/2018</t>
  </si>
  <si>
    <t>ISSN: 2248-3004</t>
  </si>
  <si>
    <t>16-24</t>
  </si>
  <si>
    <t>CEEOL,Google Scholar, Erih Plus</t>
  </si>
  <si>
    <t>https://old.upm.ro/jrls/?pag=JRLS-13/vol13-Rls</t>
  </si>
  <si>
    <t>THE FORMATION AND CONSOLIDATION OF ORTOGRAPHIC
COMPETENCES IN PRIMARY SCHOOL</t>
  </si>
  <si>
    <t>43-50</t>
  </si>
  <si>
    <t xml:space="preserve">MODALITIES OF USING INTEGRATED STRATEGY OF TEACHING AT LANGUAGE AND
COMUNICATION AREA </t>
  </si>
  <si>
    <t>14/2018</t>
  </si>
  <si>
    <t>33-40</t>
  </si>
  <si>
    <t>https://old.upm.ro/jrls/JRLS-14/Rls%2014%2004.pdf</t>
  </si>
  <si>
    <t>INTEGRATED CURRICULUM. INTEGRATED TEACHING</t>
  </si>
  <si>
    <t>15/2018</t>
  </si>
  <si>
    <t>55-61</t>
  </si>
  <si>
    <t>https://old.upm.ro/jrls/JRLS-15/Rls%2015%2006.pdf</t>
  </si>
  <si>
    <t>DEZVOLTAREA COMPETENȚEI DE LECTURĂ - PARTE INTEGRANTĂ A COMPETENȚEI DE COMUNICARE</t>
  </si>
  <si>
    <t>ANNALES UNIVERSITATIS APULENSIS. SERIES PHILOLOGICA</t>
  </si>
  <si>
    <t>issue 1/2018</t>
  </si>
  <si>
    <t>no.19</t>
  </si>
  <si>
    <t>ISSN 1582-5523</t>
  </si>
  <si>
    <t>285-293</t>
  </si>
  <si>
    <t>Users/Pusa/Downloads/28.%20MARA_ELENA.pdf</t>
  </si>
  <si>
    <t>JOCUL DIDACTIC ÎN ÎNVĂȚĂMÂNTUL PREȘCOLAR</t>
  </si>
  <si>
    <t>.ANNALES UNIVERSITATIS APULENSIS. SERIES PHILOLOGICA</t>
  </si>
  <si>
    <t>issue 2/2018</t>
  </si>
  <si>
    <t>no.20</t>
  </si>
  <si>
    <t>237-248</t>
  </si>
  <si>
    <t>Equity in Education. A New Definition from a European Perspective</t>
  </si>
  <si>
    <t>Jordi Serarols, Jordi Gonzalez, Nicola Welton, Sarah Stewart, Ellen Pauwels, Caterina Runfola, Mara Elena Lucia, ULBS, Mara Daniel, ULBS</t>
  </si>
  <si>
    <t>Acta Universitas "Lucian Blaga" Iurisprudentia</t>
  </si>
  <si>
    <t>AULAB 2018</t>
  </si>
  <si>
    <t>ISSN: 1582-4608</t>
  </si>
  <si>
    <t>232-240</t>
  </si>
  <si>
    <t>EBSCO, CEEOL, HeinOnline</t>
  </si>
  <si>
    <t>https://www.ceeol.com/search/journal-detail?id=695</t>
  </si>
  <si>
    <t>Jordi Serarols, Jordi Gonzalez, Nicola Welton, Sarah Stewart, Ellen Pauwels, Caterina Runfola, Elena-Lucia Mara, Daniel Mara</t>
  </si>
  <si>
    <t>AULB ian</t>
  </si>
  <si>
    <t>Parents education, today</t>
  </si>
  <si>
    <t>13/2018, ISSN: 2248-3004</t>
  </si>
  <si>
    <t>37-42</t>
  </si>
  <si>
    <t>https://old.upm.ro/jrls/JRLS-13/Rls%2013%2004.pdf</t>
  </si>
  <si>
    <t>Learning to Teach Students with Attention Deficit Hyperactivity Disorder: Training Experiences for Teachers. In C. J. Fitzgerald,  S.L. Fitzgerald, C. Popa (eds.). Handbook of Research on Student-Centered Strategies in Online Adult Learning Environments                         https://www.igi-global.com/chapter/learning-to-teach-students-with-attention-deficit-hyperactivity-disorder/205915</t>
  </si>
  <si>
    <t>Cretu Daniela-Maria</t>
  </si>
  <si>
    <t>IGI Global (editura de prestigiu)</t>
  </si>
  <si>
    <t>ISBN13: 9781522550853|</t>
  </si>
  <si>
    <t xml:space="preserve">2018                                                       https://www.igi-global.com/chapter/learning-to-teach-students-with-attention-deficit-hyperactivity-disorder/205915                                                                                          </t>
  </si>
  <si>
    <t>Iunie</t>
  </si>
  <si>
    <t>319-338 (20 de pagini)</t>
  </si>
  <si>
    <t>Cretu Daniela</t>
  </si>
  <si>
    <t>Chapter 13
Teachers' Initial Training in Online Working With Students (pages 265-286) din cartea                                 Handbook of Research on Student-Centered Strategies in Online Adult Learning Environments</t>
  </si>
  <si>
    <t>Nicu Adriana</t>
  </si>
  <si>
    <t>IGI Global (editură de prestigiu)</t>
  </si>
  <si>
    <t xml:space="preserve">ISBN13: 9781522550853               ISBN10: 1522550852      EISBN13: 9781522550860             DOI: 10.4018/978-1-5225-5085-3              https://www.igi-global.com/chapter/teachers-initial-training-in-online-working-with-students/205913                            </t>
  </si>
  <si>
    <t>10 puncte / pagină</t>
  </si>
  <si>
    <t xml:space="preserve">Capitolul Învățarea interactivă și dezvoltarea gândirii critice, coordonatori: D. Mara &amp; D. Hunyadi </t>
  </si>
  <si>
    <t xml:space="preserve"> Carmen Maria Chișiu</t>
  </si>
  <si>
    <t>Universitară</t>
  </si>
  <si>
    <r>
      <rPr>
        <b/>
        <sz val="10"/>
        <rFont val="Arial Narrow"/>
        <family val="2"/>
      </rPr>
      <t>Capitolul: Metode de predare adaptate contextelor atipice</t>
    </r>
    <r>
      <rPr>
        <sz val="10"/>
        <rFont val="Arial Narrow"/>
        <family val="2"/>
      </rPr>
      <t xml:space="preserve"> în volumul:Învățarea interactivă și dezvoltarea gândirii critice, coordonatori: D. Mara &amp; D. Hunyadi </t>
    </r>
  </si>
  <si>
    <t>Editura Universitară, București</t>
  </si>
  <si>
    <t>Decembrie</t>
  </si>
  <si>
    <t>33-61</t>
  </si>
  <si>
    <t>Crețu Daniela</t>
  </si>
  <si>
    <t>Școala incluzivă în societatea actuală. Capitolul: Managementul claselor incluzive</t>
  </si>
  <si>
    <t>Carmen Sonia Duse</t>
  </si>
  <si>
    <t>Editura Universitara, Bucuresti</t>
  </si>
  <si>
    <t xml:space="preserve"> ISBN 978-606-28-0819-8</t>
  </si>
  <si>
    <t>300/6 autori</t>
  </si>
  <si>
    <t>Dușe Carmen Sonia</t>
  </si>
  <si>
    <t>Neppendorf in Bildern. Ein Buch gegen das Vergessen</t>
  </si>
  <si>
    <t>Honterus</t>
  </si>
  <si>
    <t>978-606-008-011-4</t>
  </si>
  <si>
    <t>Capitolul 6 Tulburări specifice de învățare (pag. 129-153) din cartea Învățarea interactivă și dezvoltarea gândirii critice</t>
  </si>
  <si>
    <t>2 puncte / pagină</t>
  </si>
  <si>
    <t>Psihologia educației</t>
  </si>
  <si>
    <t>MARCU MARIA</t>
  </si>
  <si>
    <t>ULBS</t>
  </si>
  <si>
    <t>978-606-12-1610-9</t>
  </si>
  <si>
    <t>Marcu Maria</t>
  </si>
  <si>
    <t>Capitolul "Dezvoltarea abilităților de comunicare didactică", in volumul "Invatarea interactiva si dezvoltarea gandirii critice"</t>
  </si>
  <si>
    <t>24 pag.</t>
  </si>
  <si>
    <t>Capitolul "Relatiile educationale - cadrul pentru sustinerea invatarii", in volumul "Invatarea interactiva si dezvoltarea gandirii critice"</t>
  </si>
  <si>
    <t>22 pag.</t>
  </si>
  <si>
    <t>Școala incluzivă în societatea actuală</t>
  </si>
  <si>
    <t>Editura Universitară, Bucureşti</t>
  </si>
  <si>
    <t>978-606-28-0818-1</t>
  </si>
  <si>
    <t>Învățarea interactivă și dezvoltarea gândirii critice</t>
  </si>
  <si>
    <t>Cretu Daniela (ULBS)</t>
  </si>
  <si>
    <t xml:space="preserve">A model for promoting academic motivation (2015).
Procedia-Social and Behavioral Sciences, 180, pp. 751-758
</t>
  </si>
  <si>
    <r>
      <t xml:space="preserve">Rosenbloom, T., Grossman, E.S. (2018). Assessment of performance impairment after short naps with and without sleep inertia. </t>
    </r>
    <r>
      <rPr>
        <i/>
        <sz val="10"/>
        <rFont val="Arial Narrow"/>
        <family val="2"/>
      </rPr>
      <t>Transportation Research Part F: Traffic Psychology and Behaviour</t>
    </r>
    <r>
      <rPr>
        <sz val="10"/>
        <rFont val="Arial Narrow"/>
        <family val="2"/>
      </rPr>
      <t>, 52, 1-13.</t>
    </r>
  </si>
  <si>
    <t>http://apps.webofknowledge.com.am.e-nformation.ro/Search.do?product=WOS&amp;SID=E2yvpvWphYPxB1ITmXn&amp;search_mode=GeneralSearch&amp;prID=c6490835-1422-4a6d-a935-43b66ba2dcee</t>
  </si>
  <si>
    <t>Web of Knowledge</t>
  </si>
  <si>
    <t>Creţu Daniela (ULBS)</t>
  </si>
  <si>
    <r>
      <t>Cojocariu, V. M., Mares, G. (2018). Affective-Motivational Responses Identified by Means of the Pedagogical Diary in the Initial Training of Teacher.</t>
    </r>
    <r>
      <rPr>
        <i/>
        <sz val="10"/>
        <rFont val="Arial Narrow"/>
        <family val="2"/>
      </rPr>
      <t xml:space="preserve"> BRAIN – Broad Research in Artificial Intelligence and Neuroscience</t>
    </r>
    <r>
      <rPr>
        <sz val="10"/>
        <rFont val="Arial Narrow"/>
        <family val="2"/>
      </rPr>
      <t xml:space="preserve">, 9 (3), 98-105 </t>
    </r>
  </si>
  <si>
    <t xml:space="preserve">Cretu, Daniela (ULBS)
</t>
  </si>
  <si>
    <t xml:space="preserve">Metodologia cercetarii educationale (2015), Editura Universitatii Lucian Blaga Sibiu
</t>
  </si>
  <si>
    <t xml:space="preserve">Marcut, I.G., Chisiu, C.M., HEUTAGOGY – AN APPROPRIATE FRAMEWORK FOR COMPUTER
AIDED LEARNING COURSE WITH POST-GRADUATE TEACHER
STUDENTS, Journal Plus Education, ISSN: 1842-077X, E-ISSN (online) 2068-1151 Vol XXI (2018), Special Issue. pp. 203-215
</t>
  </si>
  <si>
    <t xml:space="preserve">Ulrich's, DOAJ , EBSCO, Cabell Publishing , Directory of Research Journals Indexing, CEEOL , CNCSIS clasification B+ category , WorldCat.org , CrossReff, DOI 10.24250.JPE , ERIH Plus, Wiley Online Library </t>
  </si>
  <si>
    <t>Hopes and fears of teacher candidates concerning the teaching profession. (2017) MATEC Web of Conferences, 121, 1-8. DOI: 10.1051/matecconf/201712112002</t>
  </si>
  <si>
    <t xml:space="preserve">Thomson, M.M, DiFrancesca, D. , Carrier,S.,  Carrie Lee, C. and 
Walkowiak, T.A. (2018).Changes in Teaching Efficacy Beliefs among Elementary Preservice Teachers from a STEM-focused Program: Case Study Analysis, 
Journal of Interdisciplinary Teacher Leadership (JoITL) Vol. 2, Issue 1,December 2018
</t>
  </si>
  <si>
    <t>https://kenanfellows.org/journals/archives/joitl-vol-2-no-1-2018/</t>
  </si>
  <si>
    <t xml:space="preserve">Integrating active learning methods during university lectures (2014), Journal Plus Education
10:166-172.
</t>
  </si>
  <si>
    <t>Whitney, Kendra, A Quantitative Study on the Effect of Active Learning on High School Conceptual Physics Test Grades, Northcentral University, ProQuest Dissertations Publishing, 2018. 10936984. San Diego, California</t>
  </si>
  <si>
    <t>https://search.proquest.com/openview/fba5305f491d3726e5144d5fede05cca/1?pq-origsite=gscholar&amp;cbl=18750&amp;diss=y</t>
  </si>
  <si>
    <t>ProQuest Dissertations Publishing</t>
  </si>
  <si>
    <r>
      <rPr>
        <sz val="10"/>
        <color indexed="8"/>
        <rFont val="Arial Narrow"/>
        <family val="2"/>
      </rPr>
      <t>Babanoglu, M.P. &amp; Agcam, R. (2018). Exploring Possible-selves of Turkish Prospective Teachers. Akdeniz Egitim Arastirmalari Dergisi, 12(26),
447-462. doi: 10.29329/mjer.2018.172.22</t>
    </r>
    <r>
      <rPr>
        <sz val="12"/>
        <color indexed="8"/>
        <rFont val="Times New Roman"/>
        <family val="1"/>
      </rPr>
      <t xml:space="preserve">
</t>
    </r>
  </si>
  <si>
    <t>http://mjer.penpublishing.net/makale/728</t>
  </si>
  <si>
    <t>Crossref</t>
  </si>
  <si>
    <t>Carmen Sonia Duse, Dan Maniu Duse</t>
  </si>
  <si>
    <t>The teacher of the generation Z.</t>
  </si>
  <si>
    <t>Z Kuşağı Güzel Sanatlar Fakültesi Öğrencilerinin Sanat Tarihi Dersleri için ÖnerilerUluslararası Sanat Eğitimi Araştırmaları Sempozyumu, At Ankara</t>
  </si>
  <si>
    <t>https://www.researchgate.net/publication/329715843_Z_Kusagi_Guzel_Sanatlar_Fakultesi_Ogrencilerinin_Sanat_Tarihi_Dersleri_icin_Oneriler</t>
  </si>
  <si>
    <t>Didactica disciplinelor de specialitate</t>
  </si>
  <si>
    <t>Journal of Romanian  Literary Studies, Issue nr.13/2018</t>
  </si>
  <si>
    <t>http://www.diacronia.ro/ro/indexing/details/A27962/pdf</t>
  </si>
  <si>
    <t>Cândea, G (Ropardo)., Kifor, S., Constantinescu, C., (Fraunhofer Institute for Industrial Engineering IAO, Stuttgart, Germany )</t>
  </si>
  <si>
    <t xml:space="preserve">Usage of case-based reasoning in FMEA-driven software , 
Procedia CIRP 
25(C), pp. 93-99 </t>
  </si>
  <si>
    <t xml:space="preserve">Zhang, W.-T., Yan, X.-B, A reversely deriving approach to internal service failure management using fuzzy FMEA, International Conference on Management Science and Engineering - Annual Conference Proceedings </t>
  </si>
  <si>
    <t>https://www-scopus-com.am.e-nformation.ro/results/citedbyresults.uri?sort=plf-f&amp;cite=2-s2.0-84923306532&amp;src=s&amp;imp=t&amp;sid=213ee68c42efa6def1fc3e193cc9ca6e&amp;sot=cite&amp;sdt=a&amp;sl=0&amp;origin=resultslist&amp;editSaveSearch=&amp;txGid=5a81d6e39bcfd07243f2c2cf96729cfc</t>
  </si>
  <si>
    <t>Kifor Stefania</t>
  </si>
  <si>
    <t>Kifor, S.</t>
  </si>
  <si>
    <t>Content development approaches in , e-learning lessons, Balkan Region Conference on Engineering and Business Education 3 (1), 342-348</t>
  </si>
  <si>
    <t xml:space="preserve">ОВ Галустян, МА Плешаков… - Под общей редакцией ВВ …,  АСИНХРОННОЕ И СИНХРОННОЕ ЭЛЕКТРОННОЕ ОБУЧЕНИЕ: ПРЕИМУЩЕСТВА И НЕДОСТАТКИ, 2018 </t>
  </si>
  <si>
    <t>https://scholar.google.ro/scholar?oi=bibs&amp;hl=ro&amp;cites=4456339593588821255</t>
  </si>
  <si>
    <t xml:space="preserve">
Rehman, Z. (COMSATS Institute of Information Technology, Islamabad, Pakistan )
 Kifor, S. </t>
  </si>
  <si>
    <t>Teaching natural language processing (NLP) using ontology based education design, Balkan region conference on engineering and business education, 2015</t>
  </si>
  <si>
    <t>J Shi, W Ji, Z Gao, Y Gao, Y Wang, X Liao… , Ontology-based code snippets management in a cloud environment, Journal of Ambient …, 2018 - Springer</t>
  </si>
  <si>
    <t>https://scholar.google.ro/scholar?oi=bibs&amp;hl=ro&amp;cites=16528596961204771589</t>
  </si>
  <si>
    <t xml:space="preserve">OL Gutiérrez Monsalve, JJ Orejuela Córdoba, Evaluación de Herramientas Lean aplicadas al proceso de ingeniería de Schneider Electric de Colombia–SEC, </t>
  </si>
  <si>
    <t>https://scholar.google.ro/scholar?oi=bibs&amp;hl=ro&amp;cites=2177769565273443243</t>
  </si>
  <si>
    <t>Dan Maria Cristina (ULBS)</t>
  </si>
  <si>
    <t xml:space="preserve"> FSSU5</t>
  </si>
  <si>
    <t>Early childhood identity: ethnicity and acculturation</t>
  </si>
  <si>
    <t>Marichal, M.,  ProQuest Dissertations Publishing, 2018, Language of Instruction and Puerto Rican First Graders' Ethnic Categorization</t>
  </si>
  <si>
    <t>https://scholar.google.ro/scholar?oi=bibs&amp;hl=ro&amp;authuser=1&amp;cites=17617322978541435728</t>
  </si>
  <si>
    <t>doctoral dissertation</t>
  </si>
  <si>
    <t>Nicu Adriana, Conţiu Elena-Raveca (învățământ preuniversitar)</t>
  </si>
  <si>
    <t>Instrumente pentru învăţarea prin cooperare</t>
  </si>
  <si>
    <r>
      <t xml:space="preserve">Constantina Catalano, </t>
    </r>
    <r>
      <rPr>
        <i/>
        <sz val="10"/>
        <rFont val="Arial Narrow"/>
        <family val="2"/>
      </rPr>
      <t>The developement of personal skills by collaborative learning activities,</t>
    </r>
    <r>
      <rPr>
        <sz val="10"/>
        <rFont val="Arial Narrow"/>
        <family val="2"/>
      </rPr>
      <t xml:space="preserve">  Educatia 21 Journal, (1) 2018, Art. #10, doi: 10.24193/ed21.2018.16.10</t>
    </r>
  </si>
  <si>
    <t>http://educatia21.reviste.ubbcluj.ro/index_htm_files/10_16_2018.pdf</t>
  </si>
  <si>
    <t>Educatia 21 Journal is indexed in the following abstracting and indexing services: • ERIH Plus  • ProQuest • CEEOL  • Fachportal Pädagogik - DIPF  • Gale Cengage Learning  • German Institute of Global and Area Studies - GIGA  • Gesis-Sowiport • Social Science Research Center Berlin - WZB • WorldCat</t>
  </si>
  <si>
    <t>Mărcuț Ioana Gabriela</t>
  </si>
  <si>
    <t>Critical thinking – applied to the methodology of teaching mathematics, Educaţia matematică, vol. 1, Nr.1, 2005, ISSN 1583-9826, p. 57-66, Mathematical Subject Classification: 97D50</t>
  </si>
  <si>
    <t>Rene R Belecina, Jose M Ocampo, Jr.
EFFECTING CHANGE ON STUDENTS’ CRITICAL THINKING IN PROBLEM SOLVING,                         EDUCARE: International Journal for Educational Studies, Vol. 10, Nr. 2, 2018</t>
  </si>
  <si>
    <t>http://journals.mindamas.com/index.php/educare/article/view/949</t>
  </si>
  <si>
    <t>Science Library Index            Google Scholar</t>
  </si>
  <si>
    <t>Critical thinking – applied to the methodology of teaching mathematics, Educaţia matematică, vol. 1, Nr.1, 2005, ISSN 1583-9826, p. 57-66, Mathematical Subject Classification: 97D51</t>
  </si>
  <si>
    <t>Syahmani and Iriani, Rilia and Aisyah, Nur; The Effect of E-learning Based Schoology on the Learning Outcomes and Problem Solving Skills in Chemistry; 1st International Conference on Creativity, Innovation and Technology in Education, (IC-CITE  2018); issn 2352-5398;isbn=978-94-6252-636-5, Atlantis Press</t>
  </si>
  <si>
    <t>https://www.atlantis-press.com/proceedings/iccite-18/55909605</t>
  </si>
  <si>
    <t>Critical thinking – applied to the methodology of teaching mathematics, Educaţia matematică, vol. 1, Nr.1, 2005, ISSN 1583-9826, p. 57-66, Mathematical Subject Classification: 97D53</t>
  </si>
  <si>
    <r>
      <t>Erdoğan, F., &amp; Şengül, S. (2018). Yansıtıcı düşünme etkinliklerinin altıncı sınıf öğrencilerinin eleştirel düşünme eğilimi üzerine etkisi. </t>
    </r>
    <r>
      <rPr>
        <i/>
        <sz val="10"/>
        <color indexed="63"/>
        <rFont val="Arial"/>
        <family val="2"/>
      </rPr>
      <t>Pegem Atıf İndeksi</t>
    </r>
    <r>
      <rPr>
        <sz val="10"/>
        <color indexed="63"/>
        <rFont val="Arial"/>
        <family val="2"/>
      </rPr>
      <t>, 395-414.</t>
    </r>
  </si>
  <si>
    <t>http://pegemindeks.net/index.php/Pati/article/view/3365</t>
  </si>
  <si>
    <t>Google Scholar           Research Gate</t>
  </si>
  <si>
    <t>Cybernetic Approach in Educational System</t>
  </si>
  <si>
    <t>Mihăescu L. (2018) Highlights in Teaching Ethical Management Applied in Achieving Economic Sciences, in Innovative Business Development—A Global Perspective. IECS 2018. Springer Proceedings in Business and Economics. Springer, Cham</t>
  </si>
  <si>
    <t xml:space="preserve">https://link.springer.com/chapter/10.1007/978-3-030-01878-8_17 </t>
  </si>
  <si>
    <t>Didactica specialităţii</t>
  </si>
  <si>
    <t>https://link.springer.com/chapter/10.1007/978-3-030-01878-8_17</t>
  </si>
  <si>
    <t>Mihăescu Diana, Mihăescu Liviu (ULBS)</t>
  </si>
  <si>
    <t>Management and Education beyond Twentieth Century</t>
  </si>
  <si>
    <t>Frăticiu Lucia, Some Considerations Regarding  the Role and Importance of Talent Management, Ovidius” University Annals, Economic Sciences Series Volume XVIII, Issue 2 /2018</t>
  </si>
  <si>
    <t>http://stec.univ-ovidius.ro/html/anale/RO/wp-content/uploads/2019/02/12-3.pdf</t>
  </si>
  <si>
    <t>EBSCO, Cabell’s Directories , RePEc, 
DOAJ, ULRICHS WEB, 
J- GATE, ERIH PLUS, 
INDEX COPERNICUS</t>
  </si>
  <si>
    <t>Mihăescu Diana, Frăticiu Lucia (ULBS), Andănuț M (Allianz Tiriac)</t>
  </si>
  <si>
    <t>Culture-Civilization-Organizational Culture and Managerial Performance</t>
  </si>
  <si>
    <t>Bran Constantin , Communicative Action &amp; 
Transdisciplinarity in the Ethical Society
The Impact of Investments on Net Profit, as an Effect of Managerial Flexibility and 
Adaptive Organizational Culture</t>
  </si>
  <si>
    <t>http://proceedings.lumenpublishing.com/ojs/index.php/lumenproceedings/article/view/11</t>
  </si>
  <si>
    <t>Open Access article,  OJS /PKP</t>
  </si>
  <si>
    <t>Mag Alina Georgeta (ULBS)</t>
  </si>
  <si>
    <t>Promoting Children's Wellbeing. Policies, Practices and Current Trends</t>
  </si>
  <si>
    <t>Pamela Abbott, Lucia D' Ambruoso, "Challenges and opportunities for increased policy recognition of family and child health and wellbeing within the USA and internationally".</t>
  </si>
  <si>
    <t>https://papers.ssrn.com/sol3/papers.cfm?abstract_id=3297663</t>
  </si>
  <si>
    <t>Available at SSRN 3297663, 2018 - papers.ssrn.com http://aura.abdn.ac.uk/bitstream/handle/2164/11690/SSRN_id3297663.pdf?sequence=1&amp;isAllowed=y</t>
  </si>
  <si>
    <t>Parents and early teachers: sharing education</t>
  </si>
  <si>
    <t xml:space="preserve">Utku Beyazıt, Aynur Bütün Ayhan, "The psychometric properties of the Turkish version of the multidimensional neglectful behavior scale-child report (10–15 years form)", Current Psychology, A Journal for Diverse Perspectives on Diverse Psychological Issues, ISSN: 1046-1310 (Print)  1936-4733 (Online)  </t>
  </si>
  <si>
    <t>https://link.springer.com/article/10.1007/s12144-017-9769-3</t>
  </si>
  <si>
    <t>Open access articles</t>
  </si>
  <si>
    <t>Mag Alina Georgeta (ULBS), S. Sinfield and T. Burns (London Metropolitan University).</t>
  </si>
  <si>
    <t>The benefits of inclusive education: new challenges for university teachers</t>
  </si>
  <si>
    <t xml:space="preserve">Melissa Everitt-Dallinger "Differentiation in the Inclusive K-9 School", </t>
  </si>
  <si>
    <t>http://dspace.library.uvic.ca/handle/1828/9248</t>
  </si>
  <si>
    <t>project  - University of Victoria Libraries</t>
  </si>
  <si>
    <t>Children’s voice and their impact – case study in Romania</t>
  </si>
  <si>
    <t xml:space="preserve">Ikbal Tuba, Sahin-Sak, "Preschoolers' and first graders' reasons for liking or avoiding school", Education 3-13 International Journal of Primary, Elementary and Early Years Education </t>
  </si>
  <si>
    <t>https://www.tandfonline.com/doi/abs/10.1080/03004279.2018.1537300</t>
  </si>
  <si>
    <t xml:space="preserve">Australian Research Council (ARC) Ranked Journal List; British Educational Index ; Contents Pages in Education; ERA; Education Resources Information Center ( ERIC); ERIH (European Reference Index for the Humanities, Pedagogical and Educational Research); Clarivate Analytics Emerging Sources Citation Index ( ESCI); National Children's Bureau;  National Literacy Trust; PsycINFO and Scopus. </t>
  </si>
  <si>
    <t>FSSU-5</t>
  </si>
  <si>
    <t>Core competencies and high leverage practices of the beginning teacher: a synthesis of the literature</t>
  </si>
  <si>
    <t xml:space="preserve"> Journal of Education for Teaching
International research and pedagogy
</t>
  </si>
  <si>
    <t>https://www.tandfonline.com/doi/ref/10.1080/02607476.2018.1450826?scroll=top</t>
  </si>
  <si>
    <t>EBSCO Information Services</t>
  </si>
  <si>
    <t>LEONHARDMAIR, Teresa</t>
  </si>
  <si>
    <t>Bewegung in der Musik. Eine transdisziplinäre Perspektive auf ein musikimmanentes Phänomen</t>
  </si>
  <si>
    <t>Schmolinsky, S., Hitzke, D., Stahl, H. (2018). Taktungen und Rhythmen, Berlin: Gruyter</t>
  </si>
  <si>
    <t>https://www.degruyter.com/view/product/466447</t>
  </si>
  <si>
    <t>http://old.cncs-nrc.ro/wp-content/uploads/2012/01/Edituri-prestigiu-international-stiinte-umaniste.pdf</t>
  </si>
  <si>
    <t>Leonhard teresa</t>
  </si>
  <si>
    <t xml:space="preserve">A conceptual architecture of ontology based KM system for failure mode and effects analysis , nternational Journal of Computers, Communications and Control 
9(4), pp. 463-470 </t>
  </si>
  <si>
    <t xml:space="preserve">Wang, N., An, S., Mai, Q., Space engineering risk analysis from risk assessment matrix using text mining , International Conference on Management Science and Engineering - Annual Conference Proceedings </t>
  </si>
  <si>
    <t>https://www-scopus-com.am.e-nformation.ro/results/citedbyresults.uri?sort=plf-f&amp;cite=2-s2.0-84935137630&amp;src=s&amp;imp=t&amp;sid=25c40c6c8d62baddef0a3dc274b3fb2e&amp;sot=cite&amp;sdt=a&amp;sl=0&amp;origin=resultslist&amp;editSaveSearch=&amp;txGid=94e92cbe708a6fe814ea50faf60ba5e7</t>
  </si>
  <si>
    <t>Ionescu Alina Geanina</t>
  </si>
  <si>
    <t>Expozitie cu piesele restaurare in cadrul Workshop-ului de restaurare – Ediția a V-a, 15 iunie 2018, Centrul ASTRA pentru Patrimoniu, Pădurea Dumbrava, nr. 16-20, Poarta 3, Muzeul în aer liber din Dumbrava Sibiului</t>
  </si>
  <si>
    <t>Expozitie de valorificare a muncii specialistilor din tara si a studentilor din cadrul ULBS în cadrul Workshop-ului de restaurare – Ediția a V-a, Centrul ASTRA pentru Patrimoniu</t>
  </si>
  <si>
    <t xml:space="preserve">15 iunie 2018           Vernisaj expozitie foto catalog pp.66-71                                                            </t>
  </si>
  <si>
    <t>http://www.muzeulastra.ro/pdf/publicatii/Catalog%20Workshop%20Restaurare%202018/EYCH2018_Word%20Template_RO_Catalog%20Workshop%20restaurare%202018%20CD-ROM.pdf</t>
  </si>
  <si>
    <t>Expoziție de grafică și pictură „Anthropology, Communication and Art”, eveniment organizat la Primăria Sibiu în cadrul Conferinței internaționale „Ego&amp;Dual Knowledge” (Artiști: A. P. Popescu, A.G. Ionescu)</t>
  </si>
  <si>
    <t>Expozitie colectivă</t>
  </si>
  <si>
    <t>03 - 09 iulie 2018</t>
  </si>
  <si>
    <t>https://cultura.sibiu.ro/index.php/cal_main/event/5073/</t>
  </si>
  <si>
    <r>
      <t xml:space="preserve">Expoziție de pictură </t>
    </r>
    <r>
      <rPr>
        <i/>
        <sz val="10"/>
        <color indexed="8"/>
        <rFont val="Arial Narrow"/>
        <family val="2"/>
      </rPr>
      <t>STRUCTURI</t>
    </r>
    <r>
      <rPr>
        <sz val="10"/>
        <color indexed="8"/>
        <rFont val="Arial Narrow"/>
        <family val="2"/>
      </rPr>
      <t xml:space="preserve">, locație Biblioteca Academiei Române, București, eveniment organizat în cadrul Simpozionului „Zilele Francisc I Rainer” Antropologie și Genetică_Sala de expoziție </t>
    </r>
    <r>
      <rPr>
        <i/>
        <sz val="10"/>
        <color indexed="8"/>
        <rFont val="Arial Narrow"/>
        <family val="2"/>
      </rPr>
      <t>Theodor Pallady</t>
    </r>
  </si>
  <si>
    <t>Expoziție personală</t>
  </si>
  <si>
    <t>26-28 aprilie 2018_Vernisaj expoziție 26 aprilie 2018 București</t>
  </si>
  <si>
    <t xml:space="preserve">https://insmc.ro/uploads/files/RAINER%202018%20B%20-%20Mapa%20simpozion%20-%20Interior%20v_F.pdf </t>
  </si>
  <si>
    <t>Expoziție: STRUCTURI în evoluție 2012-2018, eveniment organizat în cadrul Simpozionul „Francisc I Rainer” 2018, ediția de toamnă, Antropologie și Management, Universitatea „Aurel Vlaicu” Arad, Corp M. Micalaca</t>
  </si>
  <si>
    <t xml:space="preserve">Expoziție personală   </t>
  </si>
  <si>
    <t>18-20 octombrie 2018 Arad_Vernisaj 18 octombrie 2018</t>
  </si>
  <si>
    <t>https://www.uav.ro/ro/facultati/stiinte-ale-educatiei-psihologie-si-asistenta-sociala/simpozionul-zilele-francisc-i-rainer</t>
  </si>
  <si>
    <t>LEONHARD Teresa (cu SCHULZE Werner)</t>
  </si>
  <si>
    <t>Călvăr si Speranta. Drama Passion  (musicians, dancer, two choirs)</t>
  </si>
  <si>
    <t>Spectacol: Performance.Concert</t>
  </si>
  <si>
    <t>28.03.2018, AMGD Cluj, 30.03.2018, Sala festiva biserica evanghelica din Gusterita</t>
  </si>
  <si>
    <t xml:space="preserve">ARTICOL: https://capitalcultural.ro/patimile-dupa-schulze-si-leonhard-leid-hoffnung-calvar-si-speranta-o-drama-passion-de-werner-schulze-regia-de-teresa-leonhard/?fbclid=IwAR3Kqe4XKZUt-rDe7ZK0j0hod_-99nBRbieEZIfBlx-CydQ4a3VoOEUDOh0.                   FACEBOOK: https://www.facebook.com/LeidHoffnung/   </t>
  </si>
  <si>
    <t>Leonhard Teresa</t>
  </si>
  <si>
    <t>LEONHARD, Teresa</t>
  </si>
  <si>
    <t>InterSpaces (cu Compania DIS.PLACE)</t>
  </si>
  <si>
    <t>Spectacol/Performance la eveniment "Disability or this Ability?"</t>
  </si>
  <si>
    <t>06.10.2018, Muzeul ASTRA Sibiu</t>
  </si>
  <si>
    <t>http://www.romaniapozitiva.ro/romania-pozitiva/disability-or-this-ability/</t>
  </si>
  <si>
    <t xml:space="preserve">Unde-i cerul luminos. Concert de colinde cu corul copiilor Dia.logos, condus de Alexandru Ionita </t>
  </si>
  <si>
    <t>Concert Turneu</t>
  </si>
  <si>
    <t xml:space="preserve">21.-23.12.2018, Austria (Viena, Neukematen) </t>
  </si>
  <si>
    <t>FACEBOOK: https://www.facebook.com/pg/austrom/posts/.                                        ARTICOL/BLOG: https://www.wombats-hostels.com/blog/category/concerts/</t>
  </si>
  <si>
    <t>Concert Caravana Gypsy Jazz</t>
  </si>
  <si>
    <t>Concert de lansare oficiala a proiectului</t>
  </si>
  <si>
    <t>06.12.2018, Sala Oglinzilor FDGR</t>
  </si>
  <si>
    <t>https://www.hermannstaedter.ro/2018/12/fuer-mich-ist-es-ein-seelenprojekt/</t>
  </si>
  <si>
    <t>Andron Daniela Roxana</t>
  </si>
  <si>
    <t>American Scientific Research Journal for Engineering, Technology and Science (ASRJETS)</t>
  </si>
  <si>
    <t xml:space="preserve"> Ulrich's Periodicals Directory, Scribd, World Cat, Ulrich's Web </t>
  </si>
  <si>
    <t xml:space="preserve">http://asrjetsjournal.org/index.php/American_Scientific_Journal/about/editorialTeam </t>
  </si>
  <si>
    <t>Andron Daniela</t>
  </si>
  <si>
    <t>International Journal of  Sciences: Basic and Applied Research (IJSBAR)</t>
  </si>
  <si>
    <t>Ulrich's, Google Scholar , Directory of Open Access Journals (DOAJ) , Ulrich's Periodicals Directory</t>
  </si>
  <si>
    <t>http://gssrr.org/index.php?journal=JournalOfBasicAndApplied&amp;page=about&amp;op=editorialTeam</t>
  </si>
  <si>
    <t>Cretu Daniela Maria</t>
  </si>
  <si>
    <t>Teacher Education and Curriculum Studies</t>
  </si>
  <si>
    <t>WorldCat, CrossRef, AcademicKeys, ResearchBib, Polish Scholarly Bibliography, Directory of Research Journals Indexing</t>
  </si>
  <si>
    <t>http://www.sciencepublishinggroup.com/journal/editorialboard?journalid=240</t>
  </si>
  <si>
    <t xml:space="preserve">Education Quarterly Reviews </t>
  </si>
  <si>
    <t xml:space="preserve">CrossRef, Index Copernicus, Zenodo, Google Scholar, Road, OpenAIRE, Academic Resource Index  </t>
  </si>
  <si>
    <t>https://www.asianinstituteofresearch.org/eqr</t>
  </si>
  <si>
    <t>Directory of Research Journals Indexing,  CNCSIS classification B+ category
 Ulrich's,     IndexCopernicus,     EBSCO,  DOAJ, CEEOL
CrossReff  WorldCat.org</t>
  </si>
  <si>
    <t>http://www.uav.ro/en/journals/educatia-plus/editorial-board</t>
  </si>
  <si>
    <t>Duse Carmen Sonia</t>
  </si>
  <si>
    <t>International Journal of VocationAL Education and Training research</t>
  </si>
  <si>
    <t>crossref, worldcat, academickeys, DRJI</t>
  </si>
  <si>
    <t>http://www.sciencepublishinggroup.com/common/applyresult</t>
  </si>
  <si>
    <t>International Education Studies (IES)</t>
  </si>
  <si>
    <t>AcademicKeys, Academic Journals Database, ACNP, BASE, CNKI, Electronic Journals Library, Educational Research Abstracts, ERA, ERIC, Genamics JournalSeek, GETIT@YALE (Yale University Library), Google Scholar, Harvard Library E-Journals, JournalTOCs, Lockss, MIAR, Mir@bel, NewJour, OAJI, Open J-Gate, PBN, PKP Open Archives Harvester, Publons, ResearchGate, ROAD, Technische Informationsbibliothek (TIB), The Keepers Registry, Ulrich's, Universe Digital Library, VOCEDplus</t>
  </si>
  <si>
    <t>http://www.ccsenet.org/journal/index.php/ies/editor</t>
  </si>
  <si>
    <t>ERIH plus, Emerging Sources Citation Index (part of Web of Science)</t>
  </si>
  <si>
    <t xml:space="preserve">https://jecs.pl/index.php/jecs/about/editorialTeam </t>
  </si>
  <si>
    <t>Ulrich's; DOAJ; EBSCO; Cabell Publishing; Directory of Research Journals Indexing; CEEOL; CNCSIS clasification B+ category; WorldCat.org; CrossReff; DOI 10.24250.JPE; ERIH Plus; Wiley Online Library</t>
  </si>
  <si>
    <t>http://www.uav.ro/jour/index.php/jpe</t>
  </si>
  <si>
    <t>LEONHARD Teresa</t>
  </si>
  <si>
    <t>MOUSIKAE PAIDEIA</t>
  </si>
  <si>
    <t>https://www.peterlang.com/view/serial/MOPA</t>
  </si>
  <si>
    <t xml:space="preserve">Education and Applied Didactics </t>
  </si>
  <si>
    <t>CEEOL, ERICH</t>
  </si>
  <si>
    <t>http://socioumane.ro/blog/ead/home/editorial-board/</t>
  </si>
  <si>
    <t>Educazione Democratica</t>
  </si>
  <si>
    <t>BDI</t>
  </si>
  <si>
    <t>http://educazioneaperta.it/la-comunita-di-ricerca</t>
  </si>
  <si>
    <t>FSU5</t>
  </si>
  <si>
    <t>ISATT2019</t>
  </si>
  <si>
    <t>http://isatt2019.org/index.php</t>
  </si>
  <si>
    <t>15.10.2018</t>
  </si>
  <si>
    <t>Journal of Education and Learning (Articol recenzat: Co-Teaching in Academy-Class program: From Theory to Practical Experience)</t>
  </si>
  <si>
    <t>http://www.ccsenet.org/journal/index.php/jel/editor</t>
  </si>
  <si>
    <t>10.04.2018</t>
  </si>
  <si>
    <t xml:space="preserve">Cretu Daniela </t>
  </si>
  <si>
    <t>Conferinta Scien Conf 2018 (Articole recenzate: 1. Professional Skills Development for Mathematics Teaching in Early Childhood: A Prospective Teachers’ Perception study; 2. The Intercultural Competence:  the educational solution to multiculturalism)</t>
  </si>
  <si>
    <t>https://www.scieconf.com/reviewers</t>
  </si>
  <si>
    <t>11.05.2018</t>
  </si>
  <si>
    <t>EISTA</t>
  </si>
  <si>
    <t>http://www.iiis2018.org/imsci/website/default.asp?vc=5</t>
  </si>
  <si>
    <t>3.04.2018</t>
  </si>
  <si>
    <t>Duse Carmen</t>
  </si>
  <si>
    <t>IJIRES International Journal of Innovation and Research in Educational Sciences</t>
  </si>
  <si>
    <t>http://www.ijires.org/index.php/editors/editorial-board-of-ijires</t>
  </si>
  <si>
    <t>23.04.2018</t>
  </si>
  <si>
    <t>International Conference on Education, Management and Social Science (EMSS2018)</t>
  </si>
  <si>
    <t>http://www.emss2018.org/com.html</t>
  </si>
  <si>
    <t>17.05.2018</t>
  </si>
  <si>
    <t>International Journal of Economic Behavior and Organisation</t>
  </si>
  <si>
    <t>4.03.2018</t>
  </si>
  <si>
    <t>The 16th International Conference on Education and Information Systems, Technologies and Applications: EISTA 2018.</t>
  </si>
  <si>
    <t>23.05.2018</t>
  </si>
  <si>
    <t>Society, Cybernetics and Informatics          IMSCI</t>
  </si>
  <si>
    <t>http://www.iiis2019.org/imsci/Website/PCReviewers.asp?vc=17</t>
  </si>
  <si>
    <t>9.06.2018</t>
  </si>
  <si>
    <t>IJIRES</t>
  </si>
  <si>
    <t>14.07.2018</t>
  </si>
  <si>
    <t>22.10.2018</t>
  </si>
  <si>
    <t>14.11.2018</t>
  </si>
  <si>
    <t>QUAESTI</t>
  </si>
  <si>
    <t>https://www.quaesti.com/abstracting-indexing/#current</t>
  </si>
  <si>
    <t>10.12.2018</t>
  </si>
  <si>
    <t>American Journal of Educational Research</t>
  </si>
  <si>
    <t xml:space="preserve">http://www.sciepub.com/journal/EDUCATION/editors. </t>
  </si>
  <si>
    <t>25.03.2018</t>
  </si>
  <si>
    <t>http://www.sciepub.com/journal/EDUCATION/editors</t>
  </si>
  <si>
    <t>24.04.2018</t>
  </si>
  <si>
    <t>26.07 2018</t>
  </si>
  <si>
    <t>Review of European Studies</t>
  </si>
  <si>
    <t xml:space="preserve">http://www.ccsenet.org/journal/index.php/res/editor. </t>
  </si>
  <si>
    <t>23.01.2018</t>
  </si>
  <si>
    <t>29.04.2018</t>
  </si>
  <si>
    <t>24.09.2019</t>
  </si>
  <si>
    <t>17.12.2018</t>
  </si>
  <si>
    <t>International Engineering and Technology Education Conference (IETEC)</t>
  </si>
  <si>
    <t>http://ietec.apaqa.org/organising-committee/</t>
  </si>
  <si>
    <t>Revista internationala Psychology Research</t>
  </si>
  <si>
    <t>http://www.davidpublisher.org/index.php/Home/Journal/detail?journalid=39&amp;jx=pr&amp;cont=editorial</t>
  </si>
  <si>
    <t xml:space="preserve">Revista internationala International Journal of Higher Education </t>
  </si>
  <si>
    <t>http://www.sciedupress.com/journal/index.php/ijhe/about/editorialTeam</t>
  </si>
  <si>
    <t>Conferința Națională  PIPP: Profesorii construiesc viitorul, Editia a IV-a</t>
  </si>
  <si>
    <t>Nationala</t>
  </si>
  <si>
    <t>http://www.cedc.ro/confpippsibiu/pages/home/comitet-stiintific.php</t>
  </si>
  <si>
    <t>membru comitet stiintific</t>
  </si>
  <si>
    <t>30-31 martie 2018</t>
  </si>
  <si>
    <t>The 4th International Nonformal Education Conference INEC 2018</t>
  </si>
  <si>
    <t>http://conferences.ulbsibiu.ro/inec/archives/2018/en/organizing_committe.php</t>
  </si>
  <si>
    <t>6-7 octombrie 2018</t>
  </si>
  <si>
    <t>Conferința Metodico-Științifice Naționale "Preuniversitar și universitar. Provocări la dialog"</t>
  </si>
  <si>
    <t xml:space="preserve">membru comitet </t>
  </si>
  <si>
    <t>25 aprilie 2018</t>
  </si>
  <si>
    <t>Gabriela Grruber</t>
  </si>
  <si>
    <t>Prioiectul identitar românesc</t>
  </si>
  <si>
    <t xml:space="preserve">http://ssir.ro/blog/2018/09/27/conferinta-nationala-proiectul-identitar-romanesc-1848-1947/. </t>
  </si>
  <si>
    <t>22-24 sept 2018</t>
  </si>
  <si>
    <t xml:space="preserve">Ionescu Alina Geanina
</t>
  </si>
  <si>
    <t>Simpozionul „Zilele Francisc I Rainer” 2018, Antropologie și Genetică, Biblioteca Academiei Române, București</t>
  </si>
  <si>
    <t>Simpozion național</t>
  </si>
  <si>
    <t>https://insmc.ro/uploads/files/RAINER%202018%20B%20-%20COMITET%20ORGANIZARE.pdf</t>
  </si>
  <si>
    <t>Membru în Comitetul de organizare</t>
  </si>
  <si>
    <t>26-28 aprilie 2018 București</t>
  </si>
  <si>
    <t xml:space="preserve">Ionescu Alina Geanina
</t>
  </si>
  <si>
    <t>Conferința Națională 2018 Pedagogia Învățământului Primar și Preșcolar (PIPP) Profesorii construiesc viitorul_Universitatea „Lucian Blaga” din Sibiu</t>
  </si>
  <si>
    <t>Conferință Națională</t>
  </si>
  <si>
    <t>http://www.cedc.ro/confpippsibiu/pages/home/comitet-de-organizare.php</t>
  </si>
  <si>
    <t>Membru în Comitetul de Organizare</t>
  </si>
  <si>
    <t>30-31martie 2018, ediția a IV-a, Sibiu</t>
  </si>
  <si>
    <t>Iunesch Liane</t>
  </si>
  <si>
    <t>FSSU02</t>
  </si>
  <si>
    <t>Ego &amp; Dual Knowledge</t>
  </si>
  <si>
    <t>nationala cu participare internationala</t>
  </si>
  <si>
    <t>28-29 septembrie 2018</t>
  </si>
  <si>
    <t xml:space="preserve">Conferinţa Naţională PIPP - Profesorul bucuria cunoasterii, Ediţia a IV-a </t>
  </si>
  <si>
    <t>membru - comitet de organizare</t>
  </si>
  <si>
    <t>30-31 MARTIE 2018</t>
  </si>
  <si>
    <t>Conferința Natională - Pedagogia învățământului primar și preșcolar (PIPP)</t>
  </si>
  <si>
    <r>
      <t xml:space="preserve">Conferința Națională PIPP: </t>
    </r>
    <r>
      <rPr>
        <i/>
        <sz val="10"/>
        <rFont val="Arial Narrow"/>
        <family val="2"/>
      </rPr>
      <t>Profesorii construiesc viitorul</t>
    </r>
  </si>
  <si>
    <t>http://www.cedc.ro/confpippsibiu/</t>
  </si>
  <si>
    <t>principal</t>
  </si>
  <si>
    <t>29-30 martie  2018</t>
  </si>
  <si>
    <t>PROFESORII CONSTRUIESC VIITORUL</t>
  </si>
  <si>
    <t>ORGANIZATOR</t>
  </si>
  <si>
    <t>31.03.2018</t>
  </si>
  <si>
    <t>Conferinta internationala de educatie nonformala INEC 2018</t>
  </si>
  <si>
    <t>http://conferences.ulbsibiu.ro/inec/archives/2018/ro/</t>
  </si>
  <si>
    <t>membru in comitetul de organizare</t>
  </si>
  <si>
    <t>International Joint Conference on Information, Media and Engenereeing, ICIME 2018, Osaka, Japan</t>
  </si>
  <si>
    <t>http://www.icime2018.com/</t>
  </si>
  <si>
    <t>12-14 december, 2018</t>
  </si>
  <si>
    <t>The 4th International Nonformal Education Conference, INEC 2018, Sancraiu de Mures, Romania</t>
  </si>
  <si>
    <t>http://conferences.ulbsibiu.ro/inec/archives/2018/en/</t>
  </si>
  <si>
    <t>6-7 October, 2018</t>
  </si>
  <si>
    <t>Teachers-Leaders- Teachers as Leaders and Trendsetters of Changing. Project number : 2018-1-PL01-KA201-050605</t>
  </si>
  <si>
    <t>Erasmus+</t>
  </si>
  <si>
    <t>Krzysztof Karkowski</t>
  </si>
  <si>
    <t>1 oct.2018-30 sept. 2020</t>
  </si>
  <si>
    <t>24 054,00 EUR</t>
  </si>
  <si>
    <t>24054 euro x 4,6 lei= 110.648,4  lei</t>
  </si>
  <si>
    <t>Iunesch Liana Regina</t>
  </si>
  <si>
    <t>Education 4 Remigrants</t>
  </si>
  <si>
    <t>European Commision, Programul Erasmus +, Key Action 2</t>
  </si>
  <si>
    <t>Silviu Daniel Brebuleţ</t>
  </si>
  <si>
    <t>01.09.2018-31.08.2020</t>
  </si>
  <si>
    <t>23914 euro/ 6000 lei pe primul an</t>
  </si>
  <si>
    <t>28000 lei</t>
  </si>
  <si>
    <t>100</t>
  </si>
  <si>
    <t>Computational Thinking (CT) for teachers in Primary,Secondary and High Schools Project Code: 2018-1-EL01-KA201-047761</t>
  </si>
  <si>
    <t>Carmen Duse</t>
  </si>
  <si>
    <t>Centrul de invatare al ULBS, Acord de grant nr. 95/SGU/CI/I/17.05.2018</t>
  </si>
  <si>
    <t>Proiectul privind Învățământul Secundar (ROSE)
Schema de Granturi Competitive pentru Universități-Centre de invatare, MEN-UMFPE</t>
  </si>
  <si>
    <t>beneficiar</t>
  </si>
  <si>
    <t>www.men.ro</t>
  </si>
  <si>
    <t>Psihologia umanistă în sprijinul educației extracurriculare și after school</t>
  </si>
  <si>
    <t>Învățătorul zilelor noastre</t>
  </si>
  <si>
    <t>nr. 4</t>
  </si>
  <si>
    <t>13-25</t>
  </si>
  <si>
    <t>ISBN 978-606-614-221-2</t>
  </si>
  <si>
    <t xml:space="preserve">Restaurarea icoanei pe lemn Nașterea Maicii Domnului atribuită lui Iacov din Rășinari / Restoration of the icon on wood Nativity of Mary 
attributed to Iacov of Rășinari </t>
  </si>
  <si>
    <t xml:space="preserve">      FSSU5</t>
  </si>
  <si>
    <t xml:space="preserve">ANTROPOLIGIE ȘI DEMOGRAFIE, Editura Academiei Române, București.   </t>
  </si>
  <si>
    <r>
      <t xml:space="preserve">http://www.antropology.ro                                                                                                                                            </t>
    </r>
    <r>
      <rPr>
        <u val="single"/>
        <sz val="11"/>
        <color indexed="8"/>
        <rFont val="Calibri"/>
        <family val="2"/>
      </rPr>
      <t>volum tiparit</t>
    </r>
  </si>
  <si>
    <t>pp. 497-506</t>
  </si>
  <si>
    <t>ISBN 978-973-27-2901-4</t>
  </si>
  <si>
    <t>Patru scene cu sfinți, icoană pe lemn restaurată în cadrul Conferințelor ASTREI. Workshop de restaurare. Ediția a V-a 2018 /Four Scenes with Saints, icon on wood restored during ASTRA Conferences. Restoration Workshop. Fifth Edition 2018</t>
  </si>
  <si>
    <t xml:space="preserve">  FSSU5</t>
  </si>
  <si>
    <t>ANTHROPOLOGY OF COMMUNICATION. INTERNATIONAL CONFERENCE.SIBIU. SEPTEMBER 2018 * EGO&amp;DUAL KNOWLEDGE</t>
  </si>
  <si>
    <r>
      <t xml:space="preserve">https://plus.google.com/photos/photo/102201464823721263550/6603635268534603794?sqid=100573170020443658910&amp;ssid=c31a3555-8ce1-4130-924e-7a17a0b1ef6c                       </t>
    </r>
    <r>
      <rPr>
        <u val="single"/>
        <sz val="11"/>
        <color indexed="8"/>
        <rFont val="Calibri"/>
        <family val="2"/>
      </rPr>
      <t xml:space="preserve">                                                    volum tipărit</t>
    </r>
  </si>
  <si>
    <t xml:space="preserve">pp. 183-190
</t>
  </si>
  <si>
    <t>ISBN 978-606-733-265-0</t>
  </si>
  <si>
    <t>ELiS-Evidenzbasierte Leseförderung in Schulen</t>
  </si>
  <si>
    <t>ZETT</t>
  </si>
  <si>
    <t>35/2018</t>
  </si>
  <si>
    <t>http://www.zfl.ro/zett/zett35.pdf</t>
  </si>
  <si>
    <t>4</t>
  </si>
  <si>
    <t>1582-4357</t>
  </si>
  <si>
    <t>Musikpädagogischer Austausch in Baku</t>
  </si>
  <si>
    <t xml:space="preserve">LEONHARD, Teresa, JACCARD Sylvain </t>
  </si>
  <si>
    <t xml:space="preserve">Revue Musicale Suisse. Schweizer Musikzeitung </t>
  </si>
  <si>
    <t>12/2018, 36</t>
  </si>
  <si>
    <t>https://www.musikzeitung.ch/fr/rms#.XJ9F3i-X_q0</t>
  </si>
  <si>
    <t>1</t>
  </si>
  <si>
    <t>/</t>
  </si>
  <si>
    <t>„Schritt für Schritt zum aufrechten Gang...“. Reflexionen zu einer Weiterbildung für Rhythmikerinnen und M&amp;B-Pädagoginnen in Kriens</t>
  </si>
  <si>
    <t xml:space="preserve">Fachzeitschrift Rhythmik Schweiz </t>
  </si>
  <si>
    <t>2, 2018</t>
  </si>
  <si>
    <t>http://www.rhythmik.ch/Fachzeitschrift/</t>
  </si>
  <si>
    <t>Teaching in an Interconnected World</t>
  </si>
  <si>
    <r>
      <t xml:space="preserve">Symposium - </t>
    </r>
    <r>
      <rPr>
        <sz val="10"/>
        <rFont val="Calibri"/>
        <family val="2"/>
      </rPr>
      <t>"Creating International Communities of Practice: Teacher Education", EYFOR-9 , Antalya, Turkey</t>
    </r>
  </si>
  <si>
    <t>www.kongreuzmani.com/9-uluslararasi-egitim-yonetimi-forumu-eyfor.html</t>
  </si>
  <si>
    <t>1-4 noiembrie 2018</t>
  </si>
  <si>
    <t>Work-shop Invatarea vizibila</t>
  </si>
  <si>
    <t>Provocari la dialog.</t>
  </si>
  <si>
    <t>www.prodia</t>
  </si>
  <si>
    <t xml:space="preserve">Chisiu Carmen </t>
  </si>
  <si>
    <t>Atelier muzical Ține ritmul”</t>
  </si>
  <si>
    <t>Chișiu Carmen Maria, Daniela Carmen Popa</t>
  </si>
  <si>
    <t>Conferinţa Naţionala a Studenţilor PIPP Profesorii construiesc viitorul</t>
  </si>
  <si>
    <t>28.04.2018</t>
  </si>
  <si>
    <t>Experimente virtuale - ProWeb</t>
  </si>
  <si>
    <t xml:space="preserve">Chișiu Carmen Maria, </t>
  </si>
  <si>
    <t>Noaptea cercetătorilor experimente virtuale – Proweb (sesiuni de 50 minute)</t>
  </si>
  <si>
    <t>28.09.2018</t>
  </si>
  <si>
    <t>Profesorii viitorului - provocari si asteptari</t>
  </si>
  <si>
    <t>Conferința Națională  PIPP: Profesorii construiesc viitorul, Editia a IV-a, Sibiu</t>
  </si>
  <si>
    <t>Educația, cheia dezvoltării sociale și economice</t>
  </si>
  <si>
    <t>Conferinta enformation: “Acces la literatura științifică” – Edittia a cincea, Extensia Sibiu</t>
  </si>
  <si>
    <t>http://conferinta.e-nformation.ro/ro/extra-conferinta-2018/</t>
  </si>
  <si>
    <t xml:space="preserve"> 6 Iunie 2018</t>
  </si>
  <si>
    <t>Despre generatii</t>
  </si>
  <si>
    <t>Preuniversitar si universitar: provocari la dialog</t>
  </si>
  <si>
    <t>Open Educational Resources</t>
  </si>
  <si>
    <t xml:space="preserve">Educational Equity in Romanian Schools </t>
  </si>
  <si>
    <t>The 25th International Conference on Learner/ Education in a time of Austerity and Social Tulburence</t>
  </si>
  <si>
    <t xml:space="preserve">https://thelearner.com/about/history/2018-conference. </t>
  </si>
  <si>
    <t>21-23 June 2018</t>
  </si>
  <si>
    <t>Educația pentru identitate românească</t>
  </si>
  <si>
    <t>Conferința Națională SSIR, filiala Sibiu, Proiectul identitar românesc</t>
  </si>
  <si>
    <t>http://ssir.ro/blog/2018/09/27/conferinta-nationala-proiectul-identitar-romanesc-1848-1947/</t>
  </si>
  <si>
    <t>20-22 sept 2018</t>
  </si>
  <si>
    <t>Atelier de artă plastică_31 martie 2018_Atelier cu conținut practic_Demonstrație_Inovație_ Creație etc.</t>
  </si>
  <si>
    <t>Conferința Națională 30-31 martie 2018 Pedagogia Învățământului Primar și Preșcolar (PIPP) Profesorii construiesc viitorul_Universitatea „Lucian Blaga” din Sibiu</t>
  </si>
  <si>
    <t>http://www.cedc.ro/confpippsibiu/media/Conference%20program/Program_Conf%20PIPP_martie%202018.pdf</t>
  </si>
  <si>
    <t>workshop</t>
  </si>
  <si>
    <t>FSSU05</t>
  </si>
  <si>
    <t>Conferinţa Naţională PIPP - Ediţia a IV-a PROFESORII CONSTRUIESC VIITORUL</t>
  </si>
  <si>
    <t>30 - 31 martie 2018</t>
  </si>
  <si>
    <t>28-29 sepbembrie 2018</t>
  </si>
  <si>
    <t>Wandel der Traditionen in den evangelischen Gemeinden nach 1989 - am Beispiel von Neppendorf</t>
  </si>
  <si>
    <t>Sara Konnerth</t>
  </si>
  <si>
    <t>100 Jahre modernes Rumänien und seine deutschen Minderheiten. Siedlungsgeschichte, Leidenserfahrungen und Zukunftsperspektiven</t>
  </si>
  <si>
    <t>17-24 februarie 2018</t>
  </si>
  <si>
    <t>Rolul scolii in pastrarea traditiilor</t>
  </si>
  <si>
    <t>Creativitate si inovatie in invatamant</t>
  </si>
  <si>
    <t>ISSN 1583-5529</t>
  </si>
  <si>
    <t>12.05.2018, Resita</t>
  </si>
  <si>
    <t>Stiinta si culoare</t>
  </si>
  <si>
    <t>Noaptea cercetatorilor</t>
  </si>
  <si>
    <t xml:space="preserve">http://cercetare.ulbsibiu.ro/NoapteaCercetatorilor/NC2018/Program%20NC%202018--lung.pdf </t>
  </si>
  <si>
    <t>România. 100 de ani.</t>
  </si>
  <si>
    <t>România. 100 de ani</t>
  </si>
  <si>
    <t xml:space="preserve">http://isjsb.ro/index.php/pagina-inspectorului/54-centenar/130-activitati-dedicate-centenarului-marii-uniri-in-unitatile-de-invatamant-din-judetul-sibiu </t>
  </si>
  <si>
    <t>27 noiembrie 2018</t>
  </si>
  <si>
    <t>Yoga pentru copii – Atelier interactiv cu o prelegere pentru părinți urmată, completată cu exerciții pentru copii și părinți</t>
  </si>
  <si>
    <t>alterNativ</t>
  </si>
  <si>
    <t xml:space="preserve">http://www.turnulsfatului.ro/2018/12/13/127894/ </t>
  </si>
  <si>
    <t>15 decembrie 2018</t>
  </si>
  <si>
    <t>Reducerea inegalităților în formarea inițială a profesorilor pentru învățământul primar și preșcolar</t>
  </si>
  <si>
    <t>Educația în era amplificării inegalităților. Provocări și politici, actori, practici / Al XIX-lea Congres al AMSE-AMCE-WEAR
Universitatea „Ștefan cel Mare”
Suceava, România</t>
  </si>
  <si>
    <t>https://amse2018.org/ro/teme-si-sub-teme/</t>
  </si>
  <si>
    <t>4-7 iunie 2018</t>
  </si>
  <si>
    <t xml:space="preserve">Nicu Adriana </t>
  </si>
  <si>
    <t>Editorial  „Jurnalul sesiunii de comunicări studențești”, vol 3/2018</t>
  </si>
  <si>
    <t>Sesiunea de comunicări studențești</t>
  </si>
  <si>
    <t>Experimente interactive</t>
  </si>
  <si>
    <t>Kifor Ștefania
Mărcuț Ioana Gabriela</t>
  </si>
  <si>
    <t>Noaptea cercetătorilor 2018</t>
  </si>
  <si>
    <t>Etica relatiilor in copilaria timpurie</t>
  </si>
  <si>
    <t>Conferinta internationala "Educatia din perspectiva valorilor", Editia a X-a, Alba Iulia</t>
  </si>
  <si>
    <t>http://www.uab.ro/sesiuni_2018/educatia_din_perspectiva_valorilor/</t>
  </si>
  <si>
    <t>10-11octombrie 2018</t>
  </si>
  <si>
    <t>Atelier: Teatrul de păpuși în grădiniță și școală</t>
  </si>
  <si>
    <t xml:space="preserve"> lector univ. dr. Alina MOLDOVAN</t>
  </si>
  <si>
    <t xml:space="preserve">Conferinţa Naţională PIPP - Ediţia a IV-a
 PROFESORII CONSTRUIESC VIITORUL, 30-31 martie, 2018.
 </t>
  </si>
  <si>
    <t>Moldovan Alina</t>
  </si>
  <si>
    <t xml:space="preserve">Atelier:Teatrul ca joc </t>
  </si>
  <si>
    <t>Noaptea Cercetătorilor 2018 ULBS</t>
  </si>
  <si>
    <t>http://cercetare.ulbsibiu.ro/nc.html</t>
  </si>
  <si>
    <t xml:space="preserve">Paper: Music Teacher – Teaching Music – Teaching through Music? An interactive Roundtable towards an Identity of Generalist Teachers and their interdisciplinary Approach </t>
  </si>
  <si>
    <t>LEONHARD Teresa, CSLOVJECSEK Markus</t>
  </si>
  <si>
    <t>FSUU5</t>
  </si>
  <si>
    <t xml:space="preserve">33th World Conference, International Society for Music Education, Baku, </t>
  </si>
  <si>
    <t>http://www.isme2018.org</t>
  </si>
  <si>
    <t>Andrei Olivia</t>
  </si>
  <si>
    <t>Bologa Lia</t>
  </si>
  <si>
    <t>Crețu Daniela Maria</t>
  </si>
  <si>
    <t>1653,5</t>
  </si>
  <si>
    <t>Gruber Gabriela Victoria</t>
  </si>
  <si>
    <t>Ionescu Alina Gianina</t>
  </si>
  <si>
    <t>Mihaescu Diana</t>
  </si>
  <si>
    <t>Albu Ioan</t>
  </si>
  <si>
    <t>FSSU2</t>
  </si>
  <si>
    <t>Prof.</t>
  </si>
  <si>
    <t>Bădilă Daniela Maria</t>
  </si>
  <si>
    <t>Lect.</t>
  </si>
  <si>
    <t>Bucur Mirel Vasile</t>
  </si>
  <si>
    <t>Corneanu Constantin Sebastian</t>
  </si>
  <si>
    <t>Crăciun Cornel</t>
  </si>
  <si>
    <t>Conf.</t>
  </si>
  <si>
    <t>Crețu Daniel</t>
  </si>
  <si>
    <t>Dăneasă Cristina Maria</t>
  </si>
  <si>
    <t>Dragotă Aurel</t>
  </si>
  <si>
    <t>Grancea Mihaela</t>
  </si>
  <si>
    <t>Guttman Martha</t>
  </si>
  <si>
    <t>Herlea Simona Maria</t>
  </si>
  <si>
    <t>Ioniță Liviu Alexandru</t>
  </si>
  <si>
    <t>CSIII</t>
  </si>
  <si>
    <t xml:space="preserve">Klein Renate Andrea </t>
  </si>
  <si>
    <t>Luca Sabin Adrian</t>
  </si>
  <si>
    <t>Pinter Zeno Karl</t>
  </si>
  <si>
    <t>Purece Silviu Istrate</t>
  </si>
  <si>
    <t>Racovițan Radu</t>
  </si>
  <si>
    <t>Radu Sorin</t>
  </si>
  <si>
    <t>Smarandache Dan</t>
  </si>
  <si>
    <t>Soroștineanu Valeria</t>
  </si>
  <si>
    <t>Țiplic Ioan Marian</t>
  </si>
  <si>
    <t>Tobler Ștefan</t>
  </si>
  <si>
    <t>Double Conversions in the Fourteenth-Century Romanian Principality of Wallachia</t>
  </si>
  <si>
    <t>Ioan Albu</t>
  </si>
  <si>
    <t>Journal of Medieval and Early Modern Studies</t>
  </si>
  <si>
    <t>Print ISSN 1082-9636 Online ISSN 1527-8263</t>
  </si>
  <si>
    <t xml:space="preserve">https://read.dukeupress.edu/jmems/issue/48/2 </t>
  </si>
  <si>
    <t>10.1215/10829636-4402203</t>
  </si>
  <si>
    <t>201-226</t>
  </si>
  <si>
    <t>AHCI&gt;5ani</t>
  </si>
  <si>
    <t>Political Activism in the Romanian Countryside of the 1930s The Peasants from Hunedoara County and the Ploughmen’s Front</t>
  </si>
  <si>
    <t>Transylvanian Review</t>
  </si>
  <si>
    <t>XXVII</t>
  </si>
  <si>
    <t>1221-1249</t>
  </si>
  <si>
    <t>http://www.centruldestudiitransilvane.ro/Document_Files/Review%202015%20-%202035/00000773/fsxkv_TransylvanianReviewXXVIINo1.pdf</t>
  </si>
  <si>
    <t>121-138</t>
  </si>
  <si>
    <t>Sorin Radu</t>
  </si>
  <si>
    <t>Maternal DNA lineages at the gate of Europe in the 10th century AD</t>
  </si>
  <si>
    <t>Ioana Rusu, Alessandra Modi, Stefania Vai, Elena Pilli, Cristina Mircea, Claudia Radu, Claudia Urduzia, Zeno Karl Pinter, Vitalie Bodolică, Cătălin Dobrinescu, Montserrat Hervella, Octavian Popescu, Martina Lari, David Caramelli, Beatrice Kelemen</t>
  </si>
  <si>
    <t>PLoS ONE</t>
  </si>
  <si>
    <t>1932-6203</t>
  </si>
  <si>
    <t>https://journals.plos.org/plosone/article?id=10.1371/journal.pone.0193578</t>
  </si>
  <si>
    <t>e0193578</t>
  </si>
  <si>
    <t>20</t>
  </si>
  <si>
    <t>Q1</t>
  </si>
  <si>
    <t>Levels of Preservation for Cultural Property in an Open-Air Museum</t>
  </si>
  <si>
    <t>Andrea Bernath, Iulia Teodorescu, Morten Ryhl-Svendsen, Elena Badea, Lucreţia Miu, Márta Guttmann</t>
  </si>
  <si>
    <t>Studies in Conservation</t>
  </si>
  <si>
    <t>S1</t>
  </si>
  <si>
    <t>ISSN 0039-3630 (print) and ISSN 2047-0584 (online)</t>
  </si>
  <si>
    <t>https://www.tandfonline.com/doi/full/10.1080/00393630.2018.1486531</t>
  </si>
  <si>
    <t>DOI: 10.1080/00393630.2018.1486531</t>
  </si>
  <si>
    <t>323-325</t>
  </si>
  <si>
    <t xml:space="preserve">Guttmann Márta </t>
  </si>
  <si>
    <t>Reanalizarea monedelor din tezaurul dacic de la Agârbiciu (judeţul Sibiu)</t>
  </si>
  <si>
    <t>Silviu I. Purece</t>
  </si>
  <si>
    <t>https://revistatransilvania.ro/arhiva/anul-editorial-2018/</t>
  </si>
  <si>
    <t>31-34</t>
  </si>
  <si>
    <t>Consideraţii generale privind prezenţa ceramicii norico-panonice şi producerea acesteia în asezarea romanǎ de la Ocna Sibiului - Faţa Vacilor / La Fǎgǎdǎu</t>
  </si>
  <si>
    <t>Silviu I. Purece, Augustin Ungureanu</t>
  </si>
  <si>
    <t>35-40</t>
  </si>
  <si>
    <t>Marius-Mihai Ciută, Silviu I. Purece</t>
  </si>
  <si>
    <t>Studia Universitatis Cibiniensis. Series Historica</t>
  </si>
  <si>
    <t>XV</t>
  </si>
  <si>
    <t>http://ccpisc.ulbsibiu.ro/language/en/category/studia-2/studia-2018-xv/</t>
  </si>
  <si>
    <t>25-36</t>
  </si>
  <si>
    <t>Purece Silviu</t>
  </si>
  <si>
    <t>O descoperire arheologică mai mult sau mai puţin întâmplătoare. Spada medievală de la Şeica Mare</t>
  </si>
  <si>
    <t>Zeno Karl Pinter, Daniel Vasile Sana</t>
  </si>
  <si>
    <t>0255 0593</t>
  </si>
  <si>
    <t>https://revistatransilvania.ro/3-2018/</t>
  </si>
  <si>
    <t>84-96</t>
  </si>
  <si>
    <t>Descoperirea, prelevarea, conservarea şi restaurarea spadei medievale de la Şeica Mare</t>
  </si>
  <si>
    <t>Dorin Barbu, Ioan Brai, Zeno Karl Pinter</t>
  </si>
  <si>
    <t>Studia Universitatis Cibiniensis, Series Historica</t>
  </si>
  <si>
    <t>1584-3165</t>
  </si>
  <si>
    <t>http://ccpisc.ulbsibiu.ro/language/en/descoperirea-prelevarea-conservarea-si-restaurarea-spadei-medievale-de-la-seica-mare/</t>
  </si>
  <si>
    <t>99-113</t>
  </si>
  <si>
    <r>
      <rPr>
        <i/>
        <sz val="10"/>
        <color indexed="8"/>
        <rFont val="Times New Roman"/>
        <family val="1"/>
      </rPr>
      <t>Queen Marie and „the Cult of  Heroes</t>
    </r>
    <r>
      <rPr>
        <sz val="10"/>
        <color indexed="8"/>
        <rFont val="Times New Roman"/>
        <family val="1"/>
      </rPr>
      <t>”</t>
    </r>
  </si>
  <si>
    <t>Soroştineanu Valeria, ULBS</t>
  </si>
  <si>
    <t>Brukenthal. Acta Musei, XIII.5.Brukenthalia.Romanian Cultural History Review,</t>
  </si>
  <si>
    <t>XIII 5</t>
  </si>
  <si>
    <t>ISSN2285-9489,ISSN-L-2285-9489</t>
  </si>
  <si>
    <t>http://www.brukenthalmuseum.ro/pdf/BAM/BRVKENTHALIA%202018%20def.pdf</t>
  </si>
  <si>
    <t>771-779</t>
  </si>
  <si>
    <t xml:space="preserve"> “La Belle Époque in Romanian Film Adaptations of The National-Communist Period (1971−1989)”</t>
  </si>
  <si>
    <t xml:space="preserve">Brukenthal. Acta Musei </t>
  </si>
  <si>
    <t xml:space="preserve"> XIII. 2</t>
  </si>
  <si>
    <t>ISSN:1842-2691</t>
  </si>
  <si>
    <t>http://www.brukenthalmuseum.ro/pdf/BAM/BAM%20XIII.2%20-%20Arta%20-%202018%20-%20COLOUR%20(Final).pdf</t>
  </si>
  <si>
    <t>pp. 332-341</t>
  </si>
  <si>
    <t xml:space="preserve">“Paradoxes of a Romanian Propaganda Pronatalist Film Postcard with Wild  Flowers” 
</t>
  </si>
  <si>
    <t>Brukenthal. Acta Musei.Brukenthalia. Romanian Cultural History Review</t>
  </si>
  <si>
    <t>ISSN: 2285 – 9497</t>
  </si>
  <si>
    <t xml:space="preserve"> pp. 825-830</t>
  </si>
  <si>
    <t>Suita militară din necropola de la Alba Iulia- Izvorul Împăratului (sec. X)/The Military Suite from Alba Iulia-Emperor’s Spring’s Necropolis</t>
  </si>
  <si>
    <t>https://revistatransilvania.ro/suita-militara-din-necropola-de-la-alba-iulia-izvorul-imparatului-sec-x/</t>
  </si>
  <si>
    <t>70-81</t>
  </si>
  <si>
    <t>Dovezi ale misiunii bizantine la Alba Iulia (secolul al X-lea)/Proofs Of The 10th Century  Byzantine Mission In Alba Iulia</t>
  </si>
  <si>
    <t>https://revistatransilvania.ro/dovezi-ale-misiunii-bizantine-la-alba-iulia-secolul-al-x-lea/</t>
  </si>
  <si>
    <t>89-96</t>
  </si>
  <si>
    <t>Protection of restored pottery during transport</t>
  </si>
  <si>
    <t xml:space="preserve">Simona Maria Cursaru-Herlea </t>
  </si>
  <si>
    <t xml:space="preserve">Brvkenthal ACTA MVSEI </t>
  </si>
  <si>
    <t>XIII</t>
  </si>
  <si>
    <t>ISSN 1842-2691</t>
  </si>
  <si>
    <t>www.brukenthalmuseum.ro/publicatii/01_4.htm</t>
  </si>
  <si>
    <t>595-606</t>
  </si>
  <si>
    <t xml:space="preserve">Cursaru-Herlea Simona Maria </t>
  </si>
  <si>
    <t>FTIR analysis and 3D restoration of Transylvanian popular pottery from the XVI-XVIII centuries</t>
  </si>
  <si>
    <r>
      <rPr>
        <i/>
        <sz val="10"/>
        <color indexed="8"/>
        <rFont val="Arial Narrow"/>
        <family val="2"/>
      </rPr>
      <t xml:space="preserve">Constantin Măruțoiu, Ion Bratu, </t>
    </r>
    <r>
      <rPr>
        <b/>
        <i/>
        <sz val="10"/>
        <color indexed="8"/>
        <rFont val="Arial Narrow"/>
        <family val="2"/>
      </rPr>
      <t>Ioan Marian Țiplic</t>
    </r>
    <r>
      <rPr>
        <i/>
        <sz val="10"/>
        <color indexed="8"/>
        <rFont val="Arial Narrow"/>
        <family val="2"/>
      </rPr>
      <t>, Victor Constantin Măruțoiu, O.F. Nemeș, Călin Neamțu</t>
    </r>
    <r>
      <rPr>
        <sz val="10"/>
        <color indexed="8"/>
        <rFont val="Arial Narrow"/>
        <family val="2"/>
      </rPr>
      <t>, Antonio Hernanz</t>
    </r>
  </si>
  <si>
    <t>Journal of Archaeological Science: Reports</t>
  </si>
  <si>
    <t>2352-409X</t>
  </si>
  <si>
    <t>https://www.sciencedirect.com/science/article/pii/S2352409X17307307</t>
  </si>
  <si>
    <t>10.1016/j.jasrep.2018.02.044</t>
  </si>
  <si>
    <t>148-154</t>
  </si>
  <si>
    <t> · March 2018</t>
  </si>
  <si>
    <t xml:space="preserve">Țiplic Ioan Marian </t>
  </si>
  <si>
    <t>Cercetări arheologice preventive la biserica fortificată din Agnita</t>
  </si>
  <si>
    <r>
      <t xml:space="preserve">Maria Crîngaci Țiplic, </t>
    </r>
    <r>
      <rPr>
        <b/>
        <sz val="10"/>
        <color indexed="8"/>
        <rFont val="Arial Narrow"/>
        <family val="2"/>
      </rPr>
      <t>Ioan Marian Țiplic</t>
    </r>
    <r>
      <rPr>
        <sz val="10"/>
        <color indexed="8"/>
        <rFont val="Arial Narrow"/>
        <family val="2"/>
      </rPr>
      <t>, Adrian Şovrea</t>
    </r>
  </si>
  <si>
    <t>http://ccpisc.ulbsibiu.ro/language/en/biserica-fortificata-din-agnita-cercetari-arheologice-i/</t>
  </si>
  <si>
    <t>53-79</t>
  </si>
  <si>
    <t>Cercetări arheologice preventive la biserica fortificată din Seliştat</t>
  </si>
  <si>
    <r>
      <t>Ioan</t>
    </r>
    <r>
      <rPr>
        <sz val="10"/>
        <color indexed="8"/>
        <rFont val="Arial Narrow"/>
        <family val="2"/>
      </rPr>
      <t xml:space="preserve"> </t>
    </r>
    <r>
      <rPr>
        <b/>
        <sz val="10"/>
        <color indexed="8"/>
        <rFont val="Arial Narrow"/>
        <family val="2"/>
      </rPr>
      <t>Marian</t>
    </r>
    <r>
      <rPr>
        <sz val="10"/>
        <color indexed="8"/>
        <rFont val="Arial Narrow"/>
        <family val="2"/>
      </rPr>
      <t xml:space="preserve"> </t>
    </r>
    <r>
      <rPr>
        <b/>
        <sz val="10"/>
        <color indexed="8"/>
        <rFont val="Arial Narrow"/>
        <family val="2"/>
      </rPr>
      <t>Țiplic</t>
    </r>
    <r>
      <rPr>
        <sz val="10"/>
        <color indexed="8"/>
        <rFont val="Arial Narrow"/>
        <family val="2"/>
      </rPr>
      <t xml:space="preserve"> - Maria Crîngaci Țiplic, Adrian Şovrea</t>
    </r>
  </si>
  <si>
    <t>http://ccpisc.ulbsibiu.ro/language/en/biserica-fortificata-din-selistatjud-brasov-cercetari-arheologice/</t>
  </si>
  <si>
    <t>81-98</t>
  </si>
  <si>
    <t>THE CONSERVATION OF THE WOODEN CEILING FROM EVANGELIC CHURCH FROM VULCAN, MUREȘ COUNTY</t>
  </si>
  <si>
    <t xml:space="preserve">Cristina Maria DĂNEASĂ
Andrea SÎRBU
</t>
  </si>
  <si>
    <t>Brukenthal. Acta Musei</t>
  </si>
  <si>
    <t>http://www.brukenthalmuseum.ro/publicatii_en/01.htm</t>
  </si>
  <si>
    <t>http://www.brukenthalmuseum.ro/pdf/BAM/Brukenthal%20Acta%20Musei%20VIII%204%20conservare%20restaurare2.pdf</t>
  </si>
  <si>
    <t xml:space="preserve">693 - 705 </t>
  </si>
  <si>
    <t>Buttons and a Bead obtained from Spondylus gaederopus L., 1758 achell discovered al Tărtăria-Gura Luncii (Romania)</t>
  </si>
  <si>
    <t>Luca Sabin Adrian (ULB Sibiu),  Păpureanu Ana-Maria (MNBrukenthal)</t>
  </si>
  <si>
    <t>http://www.brukenthalmuseum.ro/publicatii/01_1.htm</t>
  </si>
  <si>
    <t>7-20</t>
  </si>
  <si>
    <t xml:space="preserve">Romania and the Great War: Political, Territorial, Economic and Social
Consequences
</t>
  </si>
  <si>
    <t>PAMIĘĆ i SPRAWIEDLIWOŚĆ</t>
  </si>
  <si>
    <t>ISSN 1427-7476</t>
  </si>
  <si>
    <t>138-167</t>
  </si>
  <si>
    <t>CEEOL, CEJSH, Index Copernicus</t>
  </si>
  <si>
    <t>http://cejsh.icm.edu.pl/cejsh/element/bwmeta1.element.desklight-86438f50-2423-4436-9121-2b830acf8f04</t>
  </si>
  <si>
    <t>Tărtăria – Gura Luncii. Die Fruhmittelalterliche Befestigung di eden prahistorischen Tell durchschneidet</t>
  </si>
  <si>
    <t>Zeno Karl Pinter, Sabin Adrian Luca</t>
  </si>
  <si>
    <t>Forschungen zur Volks- und Landeskunde</t>
  </si>
  <si>
    <t>0015-7902</t>
  </si>
  <si>
    <t>http://www.icsusib.ro/de/zeitschriften/forschungen-zur-volks-und-landeskunde</t>
  </si>
  <si>
    <t>158-173</t>
  </si>
  <si>
    <t>Ceeol</t>
  </si>
  <si>
    <t xml:space="preserve">Boală şi sănătate în Primul Război Mondial. Studiu de caz: comitatul Sibiu </t>
  </si>
  <si>
    <t>„Astra Sabesiensis”.Asociaţiunea pentru literatura şi cultura poporului român, Despărţământul „Vasile Moga” Sebeş,</t>
  </si>
  <si>
    <t>ISSN 2457-8150, ISSN-L-2457-8150</t>
  </si>
  <si>
    <t>33-43</t>
  </si>
  <si>
    <t>CEEOL, Index Copernicus,</t>
  </si>
  <si>
    <t>https://www.ceeol.com/search/journal-detail?id=1252</t>
  </si>
  <si>
    <t>“Geografiile simbolice, imaginile Centrului,  Principelui și eroului salvator in cântecul epic tradițional”</t>
  </si>
  <si>
    <t>Banatica</t>
  </si>
  <si>
    <t>ISBN: 1222-0612</t>
  </si>
  <si>
    <t>pp. 707-722</t>
  </si>
  <si>
    <t>Erih Plus, Ebsco</t>
  </si>
  <si>
    <t>http://www.banatica.ro/media/cs2018.pdf</t>
  </si>
  <si>
    <t xml:space="preserve">The military entourage of Gyula as shown by the burial place in Alba Iulia-Izvorul Împăratului (10th-11th century)/Anturajul  militar al lui Gyula ilustrat de cimitirul de la Alba Iulia- Izvorul Împăratului  (sec. X-XI) . </t>
  </si>
  <si>
    <t>Dragotă Aurel, Blăjan Mihai</t>
  </si>
  <si>
    <t>Apulum</t>
  </si>
  <si>
    <t>LV</t>
  </si>
  <si>
    <t>259-323</t>
  </si>
  <si>
    <t>https://www.ceeol.com/search/article-detail?id=718525</t>
  </si>
  <si>
    <t>Cercetările arheologice de la Alba Iulia-Canton C. F. R. (1961-1962)/Archaeological excavations from Alba Iulia-Canton C. F. R. (1961-1962)..</t>
  </si>
  <si>
    <t>Magdan Laura, Dragotă Aurel</t>
  </si>
  <si>
    <t>361-377</t>
  </si>
  <si>
    <t>https://www.ceeol.com/search/article-detail?id=718528</t>
  </si>
  <si>
    <t>Tipologia inventarului din cimitirul de la Alba Iulia-Izvorul Împăratului (sec. X-XI)/The categorization the funeral artefacts  from Alba Iulia- Izvorul Împăratului cemetery site.</t>
  </si>
  <si>
    <t>Dragotă Aurel, Deleanu Valentin, Rustoiu Tiberiu-Gabriel, Matiș Anca, Blăjan Mihai</t>
  </si>
  <si>
    <t>325-351</t>
  </si>
  <si>
    <t>https://www.ceeol.com/search/article-detail?id=718526</t>
  </si>
  <si>
    <t>Vermitteltes Heil. Martin Luther und die Sakramente, Felix Körner und Wolfgang Thönissen (ed.); capitolul: Das christliche Leben als tägliche Taufe. Martin Luthers Taufverständnis zwischen promissio und fides, p. 33-53</t>
  </si>
  <si>
    <t xml:space="preserve">Tobler, Stefan </t>
  </si>
  <si>
    <t>Evangelische Verlagsanstalt, Leipzig (ed. de prestigiu)</t>
  </si>
  <si>
    <t>978-3-374-05460-2</t>
  </si>
  <si>
    <t xml:space="preserve">Tobler Stefan </t>
  </si>
  <si>
    <t>Orthodox Christianity and Human Rights in Europe: A Dialogue Between Theological Paradigms and Socio-Legal Pragmatics, Elisabeth-Alexandra Diamantopoulou and Louis-Léon Christians (ed.), capitolul: Theological Foundation of Human Rights. Incompatibility between Orthodox and Protestant Tradition?, p. 31-50</t>
  </si>
  <si>
    <t>Peter Lang, Brussels (ed. de prestigiu)</t>
  </si>
  <si>
    <t>978-2-8076-0420-9</t>
  </si>
  <si>
    <t>Cluj-Kolozsvár-Klausenburg 700. Várostörténeti tanulmányok. Studii de istorie urbană, capitol: Autoreprezentarea epigrafică a orașelor transilvane în evul mediu, pp. 129-136.</t>
  </si>
  <si>
    <t xml:space="preserve">Erdélyi Múzeum-Egyesület </t>
  </si>
  <si>
    <t>ISBN 978-606-739-102-2</t>
  </si>
  <si>
    <t>august</t>
  </si>
  <si>
    <t>Et in Capidava egor în MAREA UNIRE DE LA MAREA NEAGRĂ
Volum omagial dedicat CENTENARULUI MARII UNIRI A ROMÂNILOR</t>
  </si>
  <si>
    <t xml:space="preserve"> Corneanu Sebastian</t>
  </si>
  <si>
    <t>Celebris</t>
  </si>
  <si>
    <t>978-606-8849-60-7</t>
  </si>
  <si>
    <t>0ct</t>
  </si>
  <si>
    <t>Tezaurul dacic de la Bondoci, com. Copăceni, jud. Vâlcea. Considerații preliminare cu privire la evoluția tipului Aninoasa-Dobrești, în Studia Numismatica et Arheologica, ed. L. Munteanu, C. D. Nicola, G. Talmațchi</t>
  </si>
  <si>
    <t>Editura Academiei Române</t>
  </si>
  <si>
    <t>978-973-27-2973-1</t>
  </si>
  <si>
    <t>Dicţionar al cineaştilor români din anii comunismului</t>
  </si>
  <si>
    <t>Cornel Crăciun</t>
  </si>
  <si>
    <t>Tehnomedia</t>
  </si>
  <si>
    <t>978-606-616-303-3</t>
  </si>
  <si>
    <t xml:space="preserve">Consideraţii privind fortificarea unui oraş medieval din Transilvania. Bălţile Sibiului ca parte a sistemului de apărare, în Relații Interetnice în Transilvania. Militaria Mediaevalia în Europa centrală și de sud-est </t>
  </si>
  <si>
    <t>Răzvan Pop, Zeno Karl Pinter, Claudia Urduzia</t>
  </si>
  <si>
    <t>978-606-733-267-4</t>
  </si>
  <si>
    <t>Un cronicar al Dobrogei în preajma Marii Uniri - Raymund Netzhammer în MAREA UNIRE DE LA MAREA NEAGRĂ
Volum omagial dedicat CENTENARULUI MARII UNIRI A ROMÂNILOR</t>
  </si>
  <si>
    <t>Zeno Karl Pinter</t>
  </si>
  <si>
    <t>Iosif Trifa despre datoria noastră după Marea Unire în: Nicolae Bocşan. Istoria sub semnul generozităţii şi umanităţii, (coord) Ioan-Aurel Pop, Ioan Bolovan, Mihaela Bedecean</t>
  </si>
  <si>
    <t>Soroştineanu Valeria</t>
  </si>
  <si>
    <t>Presa Universitară Clujeană, Cluj-Napoca</t>
  </si>
  <si>
    <t>ISBN 978-606-37-0408-6,</t>
  </si>
  <si>
    <t>In Memoriam Gheorghe Pavelescu, coord. Amalia Pavelescu Despre medicina tradiţională în Telegraful Român din Sibiu</t>
  </si>
  <si>
    <t>Astra Museum, TechnoMedia, Sibiu</t>
  </si>
  <si>
    <t>979-606-733-282-7, 976-606-330-9</t>
  </si>
  <si>
    <t>Molnar Ștefania-Maria,coord. Educație interculturală în secolul al XXI-lea pe teritoriile locuite de maghiari, Vol. I.</t>
  </si>
  <si>
    <t>Ed. Școala Ardeleană și Ed. Eikon, Cluj-Napoca</t>
  </si>
  <si>
    <t>ISBN: 978-606-797-361-7 (Școala Ardeleană) și ISBN:978-606-711-997-8 (Ed. Eikon)</t>
  </si>
  <si>
    <t>Meditațiuni politico-istorice spre marea Unire</t>
  </si>
  <si>
    <t>Anca Sîrghie, Marin Diaconu, traduceri din limba latină: Dan Smarandache</t>
  </si>
  <si>
    <t xml:space="preserve">        D*A*S*</t>
  </si>
  <si>
    <t>978-606-94252-9-9</t>
  </si>
  <si>
    <t>noiembrie</t>
  </si>
  <si>
    <t>pp.27,29,31,41,46,47,48,52,64,86,90,107,156</t>
  </si>
  <si>
    <t>0,3</t>
  </si>
  <si>
    <t>Dan Smarandache</t>
  </si>
  <si>
    <t>Alexandru Vaida Voevod între Memorand și Trianon (1892-1920)</t>
  </si>
  <si>
    <t>Racovițan Mihai, Racovițan Radu</t>
  </si>
  <si>
    <t>978-606-616-306-4</t>
  </si>
  <si>
    <t>Sibiul și Marea Unire</t>
  </si>
  <si>
    <t>Racovițan Mihai, Matei Pamfil, Racovițan Radu</t>
  </si>
  <si>
    <t>Editura Academiei Forțelor Terestre „Nicolae Bălcescu”</t>
  </si>
  <si>
    <t>978-973-153-331-5</t>
  </si>
  <si>
    <r>
      <rPr>
        <i/>
        <sz val="10"/>
        <rFont val="Arial Narrow"/>
        <family val="2"/>
      </rPr>
      <t>Calea spre Trianon</t>
    </r>
    <r>
      <rPr>
        <sz val="10"/>
        <rFont val="Arial Narrow"/>
        <family val="2"/>
      </rPr>
      <t xml:space="preserve"> în Alexandru Vaida Voevod și Marea Unire - repere istorice (Ediție îngrijită, comentarii, argument Mircea Vaida Voevod)</t>
    </r>
  </si>
  <si>
    <t>Editura Risoprint</t>
  </si>
  <si>
    <t>978-973-53-2283-0</t>
  </si>
  <si>
    <r>
      <rPr>
        <i/>
        <sz val="10"/>
        <rFont val="Arial Narrow"/>
        <family val="2"/>
      </rPr>
      <t>„Replica”, Memorandul, Cercul de la Belvedere</t>
    </r>
    <r>
      <rPr>
        <sz val="10"/>
        <rFont val="Arial Narrow"/>
        <family val="2"/>
      </rPr>
      <t xml:space="preserve"> în Alexandru Vaida Voevod și Marea Unire - repere istorice (Ediție îngrijită, comentarii, argument Mircea Vaida Voevod)</t>
    </r>
  </si>
  <si>
    <t>Capitol: „Spiritualitatea creștină de tradiție bizantină și
rădăcinile ei iudaice. Ritualul mariajului în ortodoxia iudaică și
creștină – relevanță etică și actualitate”, în, Alexandru Ioniță &amp; Daniel Mihoc (eds), Sfânta Scriptură în Biserică și Istorie. Studii în teologice în onoarea Pr. Prof. Dr. Vasile Mihoc</t>
  </si>
  <si>
    <t>Alexandru Ioniță</t>
  </si>
  <si>
    <t>Editura Andreiana/Editura ASTRA MUSEUM</t>
  </si>
  <si>
    <t>ISBN 978-606-989-053-0
ISBN 978-606-733-276-6</t>
  </si>
  <si>
    <t xml:space="preserve">Ioniță Alexandru </t>
  </si>
  <si>
    <t>100 de ani de rememorare a Marii Uniri, coord. Mihaela Grancea, Vali Ilyeş, Valentin Trifescu</t>
  </si>
  <si>
    <t>Ed. Mega, ed. Şcoala Ardeleană, Cluj-Napoca</t>
  </si>
  <si>
    <t>978-606-797-364-8</t>
  </si>
  <si>
    <t>Conservarea colecțiilor de patrimoniu/ Care of Heritage Collections</t>
  </si>
  <si>
    <t>Guttmann Marta, Ioana Cova</t>
  </si>
  <si>
    <t>Muzeul Național de Istorie a Transilvaniei</t>
  </si>
  <si>
    <t>https://issuu.com/ioanagruita/docs/catalog_conservare_total_f0783a5c3182a5?utm_source=conversion_success&amp;utm_campaign=Transactional&amp;utm_medium=email&amp;fbclid=IwAR0f5NOYMwuoUNxJeMuq4VEi_J3DVZcDdyBJqxjPBVsMHP_TNiU-ynSqWg0</t>
  </si>
  <si>
    <t>iulie</t>
  </si>
  <si>
    <t>Guttmann Marta</t>
  </si>
  <si>
    <t>Aşezări neolitice pe valea Mureşului (III). Noi cercetări arheologice la Turdaş-Luncă. II. Campaniile anilor 1996-1998</t>
  </si>
  <si>
    <t xml:space="preserve">Editura Universității „Lucian Blaga” din Sibiu </t>
  </si>
  <si>
    <t>ISBN 978-606-12-1551-5</t>
  </si>
  <si>
    <t xml:space="preserve">Relații Interetnice în Transilvania. Militaria Mediaevalia în Europa centrală și de sud-est </t>
  </si>
  <si>
    <t>Zeno Karl Pinter, Anca Nițoi, Claudia Urduzia</t>
  </si>
  <si>
    <t xml:space="preserve">978-606-733-267-4  </t>
  </si>
  <si>
    <t>https://www.academia.edu/38112917/Rela%C5%A3ii_Interetnice_%C3%AEn_Transilvania._Militaria_Medievalia_%C3%AEn_Europa_central%C4%83_%C5%9Fi_de_sud-est_ed._Astra_Museum_Sibiu_2018</t>
  </si>
  <si>
    <t>Sfânta Scriptură în Biserică și Istorie. Studii în onoarea Pr. Prof. Dr. Vasile Mihoc</t>
  </si>
  <si>
    <t>Ioniță Alexandru &amp; Mihoc Daniel</t>
  </si>
  <si>
    <t>ASTRA Museum &amp; Editra Andreiana</t>
  </si>
  <si>
    <t>978-606-989-053-0
978-606-733-276-6</t>
  </si>
  <si>
    <t>http://www.muzeulastra.ro/editura.html</t>
  </si>
  <si>
    <t>Ioniță Alexandru</t>
  </si>
  <si>
    <t>Poporul lui Dumnezeu și societatea. Cercetări biblice</t>
  </si>
  <si>
    <t>Ioniță Alexandru &amp; Hans Klein &amp; Cătălin Vatamanu</t>
  </si>
  <si>
    <t>ASTRA Museum</t>
  </si>
  <si>
    <t>978-606-733-094-6</t>
  </si>
  <si>
    <t>http://aubr.ro/simpozionul-2017-poporul-lui-dumnezeu-si-societatea-ii/</t>
  </si>
  <si>
    <t>Memoria epigrafică în Europa Centrală şi de Sud-Est (Evul Mediu şi Epoca Premodernă)
(Sibiu: ASTRA Museum, 2014)</t>
  </si>
  <si>
    <t>Victor Paul Langa, Patru tablouri votive din sudul Transilvaniei
(secolul XVIII – începutul secolului XIX), Studia Universitatis Cibiniensis. Series Historica, vol. XV/2018, p. 113-121</t>
  </si>
  <si>
    <t>http://ccpisc.ulbsibiu.ro/language/en/studia-en/</t>
  </si>
  <si>
    <t>Erihplus, CEEOL, Scopus, EBSCO, Copernicus</t>
  </si>
  <si>
    <t xml:space="preserve">Albu Ioan </t>
  </si>
  <si>
    <t>Lespedea funerară a comitelui Laurențiu din Câmpulung, în volumul omagial Studia Varia in Honorem Professoris Ștefan Ștefănescu Octogenarii, Editori Cristian Luca și Ionel Cândea, Editura Academiei Române-Editura Istros, Bucureşti-Brăila, 2009, p. 123-176.</t>
  </si>
  <si>
    <t>Lovei Pal, Szemle. Művészettörténeti Értesítő
A Magyar Régészeti és Művészettörténeti Társulat Folyóirata, 67 (1), 2018, p. 131-142.</t>
  </si>
  <si>
    <t>https://akademiai.com/doi/pdf/10.1556/080.2018.67.1.8</t>
  </si>
  <si>
    <t>Amprente in Piatră…</t>
  </si>
  <si>
    <t>Descoperirea, prelevarea, conservarea şi restaurarea spadei medievale de la Şeica Mare, Dorin Barbu, Ioan Brai, Zeno Karl Pinter, Studia Universitatis Cibiniensis, Series Historica, 2018</t>
  </si>
  <si>
    <t>O descoperire arheologică mai mult sau mai puţin întâmplătoare. Spada medievală de la Şeica Mare, Zeno Karl Pinter, Daniel Vasile Sana, Revista Transilvania, 3-2018</t>
  </si>
  <si>
    <t>Sebastian Corneanu, Gheorghe Natea, Adrian Luca</t>
  </si>
  <si>
    <t>Prick Spurs and a Bronze Bracelet from the Medieval Settlement
of Miercurea Sibiului IV. Premises for a Chronological Framing,</t>
  </si>
  <si>
    <t>LOCUIREA DIN SECOLELE XII-XIII DIN PUNCTUL NECROPOLĂ DE LA
SIGHIŞOARA DEALUL VIILOR, Adrian Ioniţă în Relații Interetnice în Transilvania
Militaria Mediaevalia în Europa centrală și de sud-est, 2018</t>
  </si>
  <si>
    <t>Sîrbu, V. (Muzeul Brăilei)/ Luca, S. A. (ULBS) / Roman, C. (Muzeul Corvinilor) / Purece,
S. (ULBS) / Diaconescu, D.(Muzeul Banatului) / Cerişer, N.</t>
  </si>
  <si>
    <t>The
Dacian vestiges in Hunedoara, Sibiu, 2007</t>
  </si>
  <si>
    <t>Archaeologia Bulgarica
ХХII, 2 (2018), 33-46(Aurel RUSTOIU / Iosif Vasile FERENCZ, Gates to the Otherworld. Jewellery
and Garment Accessories of the
Celtic Horizon from Isolated
Places in Transylvania)</t>
  </si>
  <si>
    <t>https://www.academia.edu/37963928/Aurel_Rustoiu_Iosif_Vasile_Ferencz_Gates_to_the_otherworld._Jewellery_and_garment_accessories_of_the_Celtic_horizon_from_isolated_places_in_Transylvania._Archaeologia_Bulgarica_22_2_2018_33-46</t>
  </si>
  <si>
    <t xml:space="preserve">Luca, S. A. (ULBS), Suciu, C. (Muzeul Banatului), Purece, S. I. (ULBS)
</t>
  </si>
  <si>
    <t xml:space="preserve"> Descoperiri arheologice din Banatul românesc: repertoriu, Sibiu, 2006.</t>
  </si>
  <si>
    <t>Archaeological Prospection, June, 2018 (Alexandru  Hegyi , Cristian Floca, Petru Urdea, 
Alexandru onaca, Mapping the subsurface structures of a lost medieval village in South‐Western Romania by combining conventional geophysical methods)</t>
  </si>
  <si>
    <t>https://www.academia.edu/37477907/Mapping_the_subsurface_structures_of_a_lost_medieval_village_in_South_Western_Romania_by_combining_conventional_geophysical_methods</t>
  </si>
  <si>
    <t>The
Dacian vestiges in HunedoaraSibiu, 2007</t>
  </si>
  <si>
    <t>Catalin Nicolae Popa, Modelling Identities: A Case Study from the Iron Age of South-East Europe, Springer, Heidelberg, 2018</t>
  </si>
  <si>
    <t>https://books.google.ro/books?id=kZRdDwAAQBAJ&amp;pg=PP5&amp;lpg=PP5&amp;dq=Modelling+Identities:+A+Case+Study+from+the+Iron+Age+of+South-East+Europe&amp;source=bl&amp;ots=ChKoCk2Lgt&amp;sig=ACfU3U0YrD87X-PXNLJbZvt8ueC-Snr1hA&amp;hl=ro&amp;sa=X&amp;ved=2ahUKEwiA8de4lYLhAhWE26QKHaEjCqIQ6AEwCnoECAQQAQ#v=onepage&amp;q=Modelling%20Identities%3A%20A%20Case%20Study%20from%20the%20Iron%20Age%20of%20South-East%20Europe&amp;f=false</t>
  </si>
  <si>
    <t>Tezaurul de tetradrahme thasiene descoperit la „Izvoru Sadului”, în Monedă şi comerţ în sud-estul Europei, III, Sibiu, 2009</t>
  </si>
  <si>
    <t>Claudiu I. Munteanu, Contribu'ii la repertoriul arheologic al județului Sibiu, Sibiu, 2018</t>
  </si>
  <si>
    <t>Silviu Istrate Purece, Gheorghe Natea, Vasile Palaghie, Sabin Adrian  Luca</t>
  </si>
  <si>
    <t>The hoard with Roman republican and Dyrrhachian coins from Miercurea Sibiului, în Coinage and Commerce in Southeaste Europe, VI, 2014</t>
  </si>
  <si>
    <t>Silviu I. Purece, Claudiu Munteanu,</t>
  </si>
  <si>
    <t>The ancient coin hoard from Tălmăcel, Sibiu County, în Acta Terrae Septemcastrensis, Sibiu, XV, 2016</t>
  </si>
  <si>
    <t>Claudiu I. Munteanu, Contribuții la repertoriul arheologic al județului Sibiu, Sibiu, 2018</t>
  </si>
  <si>
    <t>Silviu I. Purece, Claudiu Munteanu</t>
  </si>
  <si>
    <t>Silviu I. Purece, Claudiu Munteanu, Două fragmente de tezaure cu drahme de Apollonia și Dyrrhachium din colecția Muzeului Național Brukenthal, în Pontica, L, 2017</t>
  </si>
  <si>
    <t>Tezaurul de monede dyrrhachiene de la Apoş (jud. Sibiu), în Monedă şi comerţ în sud-estul Europei, IV, Sibiu, 2012</t>
  </si>
  <si>
    <t>„Date despre trei noi descoperiri monetare. Două tetradrahme de imitaţie din judeţul Olt şi un denar roman imperial din judeţul Sibiu”, Acta Terrae Septemcastrensis, II, Sibiu, 2003</t>
  </si>
  <si>
    <t>Radu, Sorin</t>
  </si>
  <si>
    <t>Sorin Radu, Oliver Jens Schmitt (eds.), Politics and Peasants in Interwar Romania: Perceptions, Mentalities, Propaganda, Cambridge Scholars Publishing, UK, 2017</t>
  </si>
  <si>
    <t>Sergiu Delcea (2018) Politics and peasants in interwar Romania, Journal of Contemporary European Studies, 26:1, 143-145</t>
  </si>
  <si>
    <t>https://www.tandfonline.com/doi/full/10.1080/14782804.2018.1429233</t>
  </si>
  <si>
    <t>Clarivate Social Sciences Citation Index, Scopus</t>
  </si>
  <si>
    <t>Nina Kršljanin (2018): Politics and peasants in interwar Romania: perceptions, mentalities, propaganda, Parliaments, Estates and Representation, Sept. 2018</t>
  </si>
  <si>
    <t>https://www.tandfonline.com/doi/full/10.1080/02606755.2018.1518567</t>
  </si>
  <si>
    <t>Scopus, Erih Plus, Historical Abstracts</t>
  </si>
  <si>
    <t>Countryside and Communism in Eastern Europe: Perceptions, Attitudes, Propaganda, ed. Sorin Radu and Cosmin Budeanca, Zürich: LIT, 2016</t>
  </si>
  <si>
    <t>NATALIA JARSKA, A PATRIARCHAL MARRIAGE? THE WOMEN’S MOVEMENT AND THE COMMUNIST PARTY IN POLAND (1945–1989), Kwartalnik Historyczny, Vol. CXXV, 2018 Eng.-Language Edition no. 2</t>
  </si>
  <si>
    <t>http://rcin.org.pl/dlibra/publication?id=86909&amp;tab=3</t>
  </si>
  <si>
    <t>Erih Plus</t>
  </si>
  <si>
    <t>Radu, Sorin, Schmitt, Oliver Jens, Politics and Peasants in Interwar Romania: Perceptions, Mentalities, Propaganda, Cambridge Scholars Publishing, UK, 2017</t>
  </si>
  <si>
    <t>Camil-George Stoenescu,Romania during the Interwar Period: an Economic Approach, in The Romanian Economic Journal, Year XXI no. 70, 2018.</t>
  </si>
  <si>
    <t>http://www.rejournal.eu/article/romania-during-interwar-period-economic-approach</t>
  </si>
  <si>
    <t>Ulrich’s Periodicals Director, EBSCO – EBSCOhost Online Research Databases, Open JGate, Open Access Journals
Repec: Research Papers in Economics,DOAJ (Directory of Open Access Journals)</t>
  </si>
  <si>
    <t>Róbert Balogh, Was There a Socialist Type of Anthropocene During the Cold War? Science, Economy, and the History of the Poplar Species in Hungary, 1945–1975, Hungarian Historical Review 7, no. 3 (2018)</t>
  </si>
  <si>
    <t>http://epa.oszk.hu/02400/02460/00025/pdf/EPA02460_hungarian_historical_review_594-622.pdf</t>
  </si>
  <si>
    <t>Olga Grădinaru, SOVIET IDENTITY IN STALINIST FILMS, in Iulian Boldea, Dumitru-Mircea Buda, Cornel Sigmirean (Editors)
MEDIATING GLOBALIZATION: Identities in Dialogue, Arhipelag XXI Press, 2018.</t>
  </si>
  <si>
    <t>https://old.upm.ro/gidni/GIDNI-05/Hst/Hst%2005%2041.pdf</t>
  </si>
  <si>
    <t>Elena Crinela Holom,Oana Sorescu-Iudean, Mihaela Hărăguș, Beyond the Visible Pattern: Historical Particularities, Development, and Age at First Marriage in Transylvania, 1850–1914, Journal The History of the Family, 23/2018, Issue 2</t>
  </si>
  <si>
    <t>https://www.tandfonline.com/doi/full/10.1080/1081602X.2018.1433702?scroll=top&amp;needAccess=true</t>
  </si>
  <si>
    <t>Scopus; Social Sciences Citation Index</t>
  </si>
  <si>
    <t>Vasile Ciobanu, Flavius Solomon, Sorin Radu (editori), Partide politice și minorități naționale din România în secolul XX, vol. VI, Cluj-Napoca, Editura Institutului pentru Studierea Problemelor Minorităților Naționale, Kriterion, 2011</t>
  </si>
  <si>
    <t>Ottmar Trașcă, Remus Gabriel Anghel, Un veac frământat. Germanii din România
după 1918,</t>
  </si>
  <si>
    <t>Vasile Ciobanu, Sorin Radu (editori), Partide politice și minorități naționale din România
în secolul XX, vol. II , Sibiu, Editura Techno Media, 2007</t>
  </si>
  <si>
    <t>Oliver Jens Schmitt, România ăn 100 de ani. Bilanțul unui veac de istorie, Humanitas, București, 2018</t>
  </si>
  <si>
    <t>“Unificarea
administrativă a României Mari în gândirea politică a lui Iuliu Maniu,” Annales Universitatis Apulensis. Series Historica, 2-3 (1998-1999), 17-26</t>
  </si>
  <si>
    <t>Timea LONGAVER, Vlad POPOVICI, Consideraţii privind corpul funcţionarilor administrativi judeţeni din zonele cu populaţie săsească în perioada 1919-1925, Studia Universitatis Cibiniensis. Series Historica, XIV/2018</t>
  </si>
  <si>
    <t>Scopus, CEEOL, ERIH Plus, Ebsco, Index Copernicus</t>
  </si>
  <si>
    <t>Alexandru Nicolaescu, Sorin Radu, ,,Caricatura electorală – formă a discursului electoral al
Partidului Ţărănesc în alegerile parlamentare din mai 1926. Studiu de caz”, Transilvania, Serie nouă,
2/2011, 2.</t>
  </si>
  <si>
    <t>Alexandru NICOLAESCU, Evoluţia editorială a gazetei „Ţărănismul” în primii doi ani de existentă (1925-1927), Studia Universitatis Cibiniensis. Series Historica, XIV/2018</t>
  </si>
  <si>
    <t>Sorin Radu, ,,Consideraţii privind gazetele poporale din Transilvania apărute înainte de Primul
Război Mondial”, Anuarul Institutului de Cercetări Socio-Umane Sibiu, III, 1996, 209-219.</t>
  </si>
  <si>
    <t>Sorin Radu, Electoratul din România în anii democraţiei parlamentare (1919-1937) (Iaşi: Editura Institutul European, 2004)</t>
  </si>
  <si>
    <t>Sorin Radu, ,,Alegerile comunale şi judeţene din
februarie 1926”, Apulum, XXVIII/2, 2001, 207-224</t>
  </si>
  <si>
    <t>Radu, Electoratul din România, 39-50
în anii democraţiei parlamentare (1919-1937)</t>
  </si>
  <si>
    <t>Radu, Electoratul din România în anii democraţiei parlamentare (1919-1937), 243.</t>
  </si>
  <si>
    <t>Sorin Radu, Modernizarea sistemului
electoral din România (1866-1937) (Iaşi: Institutul European, 2005), 198-219;</t>
  </si>
  <si>
    <t>Ana Ilie,  THE GAME OF POWER: KING CAROL II AND THE POLITICAL PARTIES AT THE END OF THE YEAR 1937, Analele Universității din Craiova, Istorie, 23, nr. 1 (33), 2018</t>
  </si>
  <si>
    <t>http://www.istoriecraiova.ro/wp-content/uploads/2018/05/2018_1_ANALE_ISTORIE.pdf#page=73</t>
  </si>
  <si>
    <t>Scopus, Erih Plus, Index Copernicus</t>
  </si>
  <si>
    <t xml:space="preserve">Mihai Chirvăsuță, Caricatura, lirica și afișele electorale ca forme ale confruntărilor partizane în alegerile generale din 1937 din România,  în Studia Politica. Romanian Political Science Review, 18/3/2018
</t>
  </si>
  <si>
    <t>https://www.ssoar.info/ssoar/bitstream/handle/document/60114/ssoar-sp-rpsr-2018-3-chirvasuta-Caricatura_lirica_si_afisele_electorale.pdf?sequence=1&amp;isAllowed=y&amp;lnkname=ssoar-sp-rpsr-2018-3-chirvasuta-Caricatura_lirica_si_afisele_electorale.pdf</t>
  </si>
  <si>
    <t>Scopus, Erih Plus, Ebsco, CEEOL</t>
  </si>
  <si>
    <t xml:space="preserve">Alexandru Nicolaescu, ALEGERILE PARLAMENTARE DIN 1926 REFLECTATE ÎN PRESA VREMII, în Anuarul Inst. de Cerc. Socio-Umane Sibiu, vol. XXV, 2018, p. 139–171 </t>
  </si>
  <si>
    <t>file:///C:/Users/Sorin/Downloads/Alegerile_parlamentare_din_1926_reflecta.pdf</t>
  </si>
  <si>
    <t>Index Copernicus</t>
  </si>
  <si>
    <t>Sorin Radu, Modernizarea sistemului
electoral din România (1866-1937) (Iaşi: Institutul European, 2005)</t>
  </si>
  <si>
    <t>Cultura politică şi comportamentul
electoral în România în perioada democraţiei parlamentare (1866–1937), coord. Sorin Radu (Sibiu:
Editura Universităţii „Lucian Blaga”, 2006), 270</t>
  </si>
  <si>
    <t>Partide politice şi
minorităţi naţionale din România în secolul XX, coord. Vasile Ciobanu, Sorin Radu, vol. 4 (Sibiu:
Editura Techno Media, 2009), 150−151</t>
  </si>
  <si>
    <t xml:space="preserve"> Sorin Radu, „Mitul eroului salvator – Cazul Generalului Alexandru Averescu”,
Apulum 35 (1998), 545–556. </t>
  </si>
  <si>
    <t xml:space="preserve"> Alexandru Nicolaescu, Sorin Radu, „Caricatura electorală – formă a discursului
electoral al Partidului Ţărănesc în alegerile parlamentare din mai 1926. Studiu de caz”, Transilvania 2
(2011), 1–10. </t>
  </si>
  <si>
    <t xml:space="preserve">Alexandru Nicolaescu, Sorin Radu, „The
Parliamentary Elite of the Romanian National Party (1919–1926)”, Studia Universitatis Cibiniensis.
Series Historica 9 (2012) 232−236. </t>
  </si>
  <si>
    <t>Sorin Radu, „Cenzura presei în timpul alegerilor
parlamentare şi locale din România anilor 1919–1937”, Transilvania 3 (2003), 72–79</t>
  </si>
  <si>
    <t>Ioana +A9:H12Rusu, Alessandra Modi, Stefania Vai, Elena Pilli, Cristina Mircea, Claudia Radu, Claudia Urduzia, Zeno Karl Pinter, Vitalie Bodolică, Cătălin Dobrinescu, Montserrat Hervella, Octavian Popescu, Martina Lari, David Caramelli, Beatrice Kelemen</t>
  </si>
  <si>
    <t>Sequencing of mitochondrial genomes using the Precision ID mtDNA Whole Genome Panel
V Pereira, A Longobardi, C Børsting - Electrophoresis, 2018 - Wiley Online Library</t>
  </si>
  <si>
    <t>https://onlinelibrary.wiley.com/doi/abs/10.1002/elps.201800088</t>
  </si>
  <si>
    <t>Sabin Adrian Luca, Zeno Karl Pinte, Adrian Georgescu</t>
  </si>
  <si>
    <t>Repertoriul arheologic al judet, ului Sibiu:(situri, monumente arheologice s, i istorice)</t>
  </si>
  <si>
    <t>The role of salt sources in Transylvania in the process of neolithisation of Central and Southern Europe.
G Lazarovici, CM Lazarovici - Studia Antiqua et …, 2018 - search.ebscohost.com</t>
  </si>
  <si>
    <t>https://web.a.ebscohost.com/abstract?direct=true&amp;profile=ehost&amp;scope=site&amp;authtype=crawler&amp;jrnl=12242284&amp;AN=134046090&amp;h=GoyJhMlU2%2bVBdgJtvInVvHDkrBMNhDcvblHIsnh4I%2bO1tbspLRoG2zwuLZUMZkDoooDbd0JvbVhf0ElEODj%2fCA%3d%3d&amp;crl=c&amp;resultNs=AdminWebAuth&amp;resultLocal=ErrCrlNotAuth&amp;crlhashurl=login.aspx%3fdirect%3dtrue%26profile%3dehost%26scope%3dsite%26authtype%3dcrawler%26jrnl%3d12242284%26AN%3d134046090</t>
  </si>
  <si>
    <t>Consideraţii generale privind prezenţa ceramicii norico-panonice şi producerea acesteia în aşezarea romană de la Ocna Sibiului-Faţa Vacilor/La Făgădău.
SI PURECE, A UNGUREANU - Revista Transilvania, 2018</t>
  </si>
  <si>
    <t>https://web.a.ebscohost.com/abstract?direct=true&amp;profile=ehost&amp;scope=site&amp;authtype=crawler&amp;jrnl=02550539&amp;AN=134349649&amp;h=ByPQvTYBpHok2gJ5iC6hJrxh4ft8J7Nm5ZRoEvrdqnijNV9KoeRbHgFnaksZu6tze%2byH6JY1u4XZFCVTJQhOaQ%3d%3d&amp;crl=c&amp;resultNs=AdminWebAuth&amp;resultLocal=ErrCrlNotAuth&amp;crlhashurl=login.aspx%3fdirect%3dtrue%26profile%3dehost%26scope%3dsite%26authtype%3dcrawler%26jrnl%3d02550539%26AN%3d134349649</t>
  </si>
  <si>
    <t xml:space="preserve">Reanalizarea monedelor din tezaurul dacic de la Agârbiciu (judeţul Sibiu).
SI PURECE - Revista Transilvania, 2018 </t>
  </si>
  <si>
    <t>https://web.a.ebscohost.com/abstract?direct=true&amp;profile=ehost&amp;scope=site&amp;authtype=crawler&amp;jrnl=02550539&amp;AN=134349648&amp;h=%2fVIzzBI%2bBZRnvCUbkCeIcXXcoNJmBblpH8ee5kdthsbJazWivoOdP1zeHvbTyWQ9xFdE2eQ0UffXm01Ubo4ChQ%3d%3d&amp;crl=c&amp;resultNs=AdminWebAuth&amp;resultLocal=ErrCrlNotAuth&amp;crlhashurl=login.aspx%3fdirect%3dtrue%26profile%3dehost%26scope%3dsite%26authtype%3dcrawler%26jrnl%3d02550539%26AN%3d134349648</t>
  </si>
  <si>
    <t>Simona Maria Cursaru-Herlea</t>
  </si>
  <si>
    <t>Ceramica medievală de la Capidava (sec.IX-XI)</t>
  </si>
  <si>
    <t>Ingrid Petcu-Levei, Studiu preliminar al ceramicii medievale timpurii de la Capidava din sectorul VIII, în Transilvania, anul XLI (CL), nr. 1, 2018,ISSN:  0255-0539</t>
  </si>
  <si>
    <t>http://digital-library.ulbsibiu.ro/dspace/handle/123456789/2001</t>
  </si>
  <si>
    <t>Jesu Gottverlassenheit als Heilsereignis in der Spiritualität Chiara Lubichs. Ein Beitrag zur Überwindung der Sprachnot in der Soteriologie</t>
  </si>
  <si>
    <t>Franz Kronreif, KENOSIS ALS DIENST AN DER EINHEIT. Chiara Lubich und die «Liturgie des Profanen» – ein Durchblick in Texten, in: Comunio. Internationale Katholische Zeitschrift 47 (2018) 286–297</t>
  </si>
  <si>
    <t>DOI: 10.14623/com.2018.3.286–297</t>
  </si>
  <si>
    <t>Index Theologicus</t>
  </si>
  <si>
    <t xml:space="preserve">Eduard Prenga, Gottes Sein als Ereignis sich schenkender Liebe. Von der trinitarischen Ontologie Piero Codas zur trinitarischen Phänomenologie der Intersubjektivität und Interpersonalität, Herder Verlag 2018 </t>
  </si>
  <si>
    <t xml:space="preserve">carte (vezi titlu) </t>
  </si>
  <si>
    <t>Kaspra Sannikova, La spiritualità del Sangue di Cristo. Il contributo di P. Winfried M. Wermter, Edizioni Dehoniane Bologna, 2018</t>
  </si>
  <si>
    <t>Klein, Renate</t>
  </si>
  <si>
    <t>Leseprozess als Bedeutungswandel. Eine rezeptionsästhetische Erzähltextanalyse der Jakobserzählungen im Buch Genesis (Arbeiten zur Bibel und ihrer Geschichte Bd. 11), Leipzig: Evangelische Verlagsanstalt 2002</t>
  </si>
  <si>
    <t xml:space="preserve">Koch, Christoph, Gottes himmlische Wohnstatt: Transformationen im Verhältnis von Gott und Himmel in tempeltheologischen Entwürfen des Alten Testaments in der Exilszeit (FAT 119), Tübingen: Mohr Siebeck 2018 </t>
  </si>
  <si>
    <t>https://books.google.ro/books?hl=ro&amp;lr=&amp;id=eQ19DwAAQBAJ&amp;oi=fnd&amp;pg=PP13&amp;ots=YIVHrClK5Y&amp;sig=XDOL8JdOGgCr4D-2GTaUJTZbfBY&amp;redir_esc=y#v=onepage&amp;q&amp;f=false</t>
  </si>
  <si>
    <t>carte (https://scholar.google.ro/scholar?start=10&amp;hl=ro&amp;as_sdt=0,5&amp;sciodt=0,5&amp;cites=12093774712297419626,14642434287204441477&amp;scipsc=)</t>
  </si>
  <si>
    <t>Klein Renate</t>
  </si>
  <si>
    <t>Ioan Marian Țiplic</t>
  </si>
  <si>
    <t>Organizarea defensivă a Transilvaniei în Evul Mediu: secolele X-XIV</t>
  </si>
  <si>
    <t>De Medio Aevo</t>
  </si>
  <si>
    <t>http://www.capire.es/eikonimago/index.php/demedioaevo/article/view/250</t>
  </si>
  <si>
    <t>http://www.capire.es/eikonimago/index.php/demedioaevo  ESCI Thomson Reuterss, ERIHPLUS</t>
  </si>
  <si>
    <t xml:space="preserve"> Țiplic Ioan Marian</t>
  </si>
  <si>
    <t>Sebastian Corneanu, Daniela Badila, Maria Herlea, Cristina Daneasă, Mirel Bucur</t>
  </si>
  <si>
    <t>Artă şi restaurare</t>
  </si>
  <si>
    <t>expozitie</t>
  </si>
  <si>
    <t>22.06.2018 - 2.07.2018</t>
  </si>
  <si>
    <t>https://www.facebook.com/bucur.mirel.9/posts/1928947550470304</t>
  </si>
  <si>
    <t>Corneanu Sebastian</t>
  </si>
  <si>
    <t>Simona Maria Herlea</t>
  </si>
  <si>
    <t>Salonul Național de Restaurare, Craiova 2018</t>
  </si>
  <si>
    <t>expoziție națională</t>
  </si>
  <si>
    <t>19-21 septembrie 2018</t>
  </si>
  <si>
    <t>Catalogul Salonului Național de Restaurare, Craiova 2018, p. 22, 26 ISSN 2247-7624</t>
  </si>
  <si>
    <t xml:space="preserve"> Herlea Simona Maria</t>
  </si>
  <si>
    <t>Expoziția de panouri organizată de Asociația Conservatorilor și Restauratorilor din România,în colaborare cu Muzeul Național al Unirii din Alba Iulia și ULB SIBIu,  în cadrul Sesiunii Științifice: Unitate, continuitate, și independență în istoria poporului roman. 100 de ani de la Marea Unire, Alba Iulia</t>
  </si>
  <si>
    <t>26-29 noiembrie 2018</t>
  </si>
  <si>
    <t>https://mnuai.ro/sesiunea-stiintifica-unitate-continuitate-si-independenta-in-istoria-poporului-roman-100-de-ani-de-la-marea-unire-1918-2018/</t>
  </si>
  <si>
    <t>Expoziția din cadrul Workshop-uli de restaurare, ediția a V-a ,  organizat de CNM ASTRA,prin centrul ASTRA pentru Patrimoniu, Departamentul de Conservare-Restaurare</t>
  </si>
  <si>
    <t>15 iunie 2018</t>
  </si>
  <si>
    <r>
      <t xml:space="preserve">Sebastian Corneanu, </t>
    </r>
    <r>
      <rPr>
        <b/>
        <sz val="10"/>
        <color indexed="8"/>
        <rFont val="Arial Narrow"/>
        <family val="2"/>
      </rPr>
      <t>Bucur Mirel</t>
    </r>
    <r>
      <rPr>
        <sz val="10"/>
        <color indexed="8"/>
        <rFont val="Arial Narrow"/>
        <family val="2"/>
      </rPr>
      <t xml:space="preserve">, Daniela Badilă, Simona Herlea, Cristina Dăneasă </t>
    </r>
  </si>
  <si>
    <t>Arta si restaurare</t>
  </si>
  <si>
    <t>expozitie/organizare</t>
  </si>
  <si>
    <t>22 iunie 2018</t>
  </si>
  <si>
    <t>anexa I.12. 10 afis epozitie</t>
  </si>
  <si>
    <t>Bucur Mirel</t>
  </si>
  <si>
    <r>
      <t xml:space="preserve">Silviu Purice, </t>
    </r>
    <r>
      <rPr>
        <b/>
        <sz val="10"/>
        <color indexed="8"/>
        <rFont val="Arial Narrow"/>
        <family val="2"/>
      </rPr>
      <t>Bucur Mirel</t>
    </r>
    <r>
      <rPr>
        <sz val="10"/>
        <color indexed="8"/>
        <rFont val="Arial Narrow"/>
        <family val="2"/>
      </rPr>
      <t>, Cristina Dăneasă, Simona Cursaru-Herlea,</t>
    </r>
  </si>
  <si>
    <t xml:space="preserve">ARTA RESTAURĂRII Muzeul Județean „Aurelian Sacerdoțeanu” Vâlcea, . </t>
  </si>
  <si>
    <t>29 martie 2018</t>
  </si>
  <si>
    <t>https://www.youtube.com/watch?v=ZW9SyKU2n9Q&amp;feature=youtu.be&amp;fbclid=IwAR3toAOdOKkH62_n5MNtUZmVIyVbQx56ozmCuIVQP4lzxeCpmngp5ay3_Rs</t>
  </si>
  <si>
    <t>Bucur Mirel/ Stoian Gheorghe</t>
  </si>
  <si>
    <t>Salonul de postere ACRRO - 2018 Muzeul Principia ALBA IULIA</t>
  </si>
  <si>
    <t>expozitie/participare</t>
  </si>
  <si>
    <t>27 noiembrie</t>
  </si>
  <si>
    <t>anexa I.12. 12 afis epozitie/ poster</t>
  </si>
  <si>
    <t>Bucur Mirel/ Maftei Andreea</t>
  </si>
  <si>
    <t>anexa I.12. 12 afis epozitie/poster</t>
  </si>
  <si>
    <t xml:space="preserve">Bucur Mirel </t>
  </si>
  <si>
    <t>Salonul Național de Restaurare Craiova, editia a XIV-a</t>
  </si>
  <si>
    <t>19 septembrie 2018 19.09-30.11.2018</t>
  </si>
  <si>
    <t>folder I.12. 14 afis epozitie/poster</t>
  </si>
  <si>
    <t>Atelierele de restaurare Museikon editia a II-a, 2018, Alba Iulia</t>
  </si>
  <si>
    <t>Workshop organizare/coordonare</t>
  </si>
  <si>
    <t>15-19 octombrie 2018</t>
  </si>
  <si>
    <t>Anexa I.12. 15 diploma de participare</t>
  </si>
  <si>
    <t>Școala de vara: Restaurarea lemnului policrom,  editia I, Sibiu</t>
  </si>
  <si>
    <t>9-22 iulie 2018</t>
  </si>
  <si>
    <t>anexa I.12 16 afis si anexa la declaratia de parteneriat nr 30/20.06.2018</t>
  </si>
  <si>
    <t>WORKSHOPUL DE RESTAURARE LEMN POLICROM Târgu Mureș</t>
  </si>
  <si>
    <t xml:space="preserve">Workshop/ participare/coordonare </t>
  </si>
  <si>
    <t>21-28 octombrie 2018</t>
  </si>
  <si>
    <t>http://muzeulmures.ro/workshop-de-restaurare-lemn-policrom</t>
  </si>
  <si>
    <t>MNIT Share Cluj-Napoca</t>
  </si>
  <si>
    <t>Workshop/participare</t>
  </si>
  <si>
    <t>4 -9 iunie 2018</t>
  </si>
  <si>
    <t>http://mnitshare.mnit.ro/?page_id=49&amp;lang=en</t>
  </si>
  <si>
    <t>Workshop de restaurare, ediția a V-a, Centrul ASTRA pentru Patrimoniu Sibiu</t>
  </si>
  <si>
    <t>Workshop/ participare</t>
  </si>
  <si>
    <t>11-14 iunie 2018</t>
  </si>
  <si>
    <t>http://www.muzeulastra.ro/component/content/article/123-evenimente/1081-conferintele-astrei-workshop-de-restaurare-la-muzeul-astra-editia-a-v-a.html</t>
  </si>
  <si>
    <t>Badila Daniela Maria</t>
  </si>
  <si>
    <t>Expoziția Filialei Artiștilor Plastici Sibieni, Salonul de Iarna, participare cu două lucrari din ciclul Reflexii, 35/50 cm si 80/100 cm acrylic/pânză</t>
  </si>
  <si>
    <t>Expozitie Nationala, la Galeria U.A.P., Filiala Sibiu.</t>
  </si>
  <si>
    <t>1.02-28.20.2018</t>
  </si>
  <si>
    <t>https://www.facebook.com/asociatiasibiu.uap.3/posts/196166341261773</t>
  </si>
  <si>
    <t>Expoziția Națională,  Martie, Luna Femeii in Artă, participare cu două lucrări: Simfonia primaverii, 120/100 cm acrylic/pânză și Reflexii, 35/50 cm acrylic/pânză.</t>
  </si>
  <si>
    <t>1.03-31.03.2018</t>
  </si>
  <si>
    <t>Adeverinta</t>
  </si>
  <si>
    <t>Participare la Expozitia -Manifest,Kozlodui,  Craiova, Galeria "Cromatic", o lucrare 35x50 cm acrilic/panza</t>
  </si>
  <si>
    <t>Expozitie cu participare internationala, la Galeria "Cromatic"</t>
  </si>
  <si>
    <t>09.05.2018</t>
  </si>
  <si>
    <t>diploma</t>
  </si>
  <si>
    <t>Expozitie de grup, in cadrul Festivalului International de Teatru, Sibiu, 2018, participare cu doua lucrari, Abstract I si II, 120X100 cm acrilic/panza.</t>
  </si>
  <si>
    <t>13.06.2018</t>
  </si>
  <si>
    <t>https://www.facebook.com/asociatiasibiu.uap.3/posts/131461247732283</t>
  </si>
  <si>
    <t>Expozitie Interjudeteana de arta plastica si decorativa, 09.06-15.07.2018, participare cu doua lucrari: Reflexii, 80x100 cm, acrilic/panza.</t>
  </si>
  <si>
    <t>Expozitie Nationala, Rm.Valcea-Sibiu-Alba-Iulia.</t>
  </si>
  <si>
    <t>09.06-15.07.2018</t>
  </si>
  <si>
    <t>https://www.facebook.com/media/set/?set=a.834601643404959&amp;type=3</t>
  </si>
  <si>
    <t>Expoziție de grup, organizată cu ocazia Evenimentului Noaptea Albă a Galeriilor. Participare cu o lucrare, Reflexii, 100/80 cm, acrylic/pânză.</t>
  </si>
  <si>
    <t>Expozitie Nationala, la Galeria U.A.P., Filiala Sibiu</t>
  </si>
  <si>
    <t>05.10.2018</t>
  </si>
  <si>
    <t>https://www.facebook.com/asociatiasibiu.uap.3/posts/169777927233948</t>
  </si>
  <si>
    <t>Expoziţia Naţionalǎ, Salonul de Iarna a U.A.P. Filiala Sibiu, participare cu doua lucrari  Dialog I, 80X60 cm, acrilyc/panză.</t>
  </si>
  <si>
    <t>Expozite Nationala, la Galeria U.A.P., Filiala Sibiu</t>
  </si>
  <si>
    <t>04.12-31.12.2018</t>
  </si>
  <si>
    <t>Expoxitie permanenta, Comunicare prin Culoare</t>
  </si>
  <si>
    <t>proiect ULBS, FSSU, demisol</t>
  </si>
  <si>
    <t>01.02-08.05.2018</t>
  </si>
  <si>
    <t>https://www.facebook.com/asociatiasibiu.uap.3/posts/115079096037165</t>
  </si>
  <si>
    <t>Expozita anuala, Arta, Traditie, Cultura; C.I.T, Primaria Sibiu.</t>
  </si>
  <si>
    <t>proiect ULBS, C.I.T, Primaria Sibiu.</t>
  </si>
  <si>
    <t>22.06.2018</t>
  </si>
  <si>
    <t>Afis</t>
  </si>
  <si>
    <t>Cristina Maria Dîneasă, Sebastian Corneanu, Mirel Bucur, Simona Maria Herlea, Daniela Badilă</t>
  </si>
  <si>
    <t>Artă și restaurare</t>
  </si>
  <si>
    <t>Expoziție/organizare</t>
  </si>
  <si>
    <t xml:space="preserve"> Dăneasă Cristina Maria</t>
  </si>
  <si>
    <t>Cristina Maria Dăneasă  Andrea Sîrbu</t>
  </si>
  <si>
    <t>Salonul Național de Restaurare</t>
  </si>
  <si>
    <t>Expoziție colectivă</t>
  </si>
  <si>
    <t>19 septembrie - 15 decembrie 2018</t>
  </si>
  <si>
    <t>https://evenimentemuzeale.ro/en/eveniment-cultural/craiova-salonul-national-de-restaurare-gala-restaurarii-romanesti/</t>
  </si>
  <si>
    <t>Cristina Maria Dăneasă</t>
  </si>
  <si>
    <t>Salonul de postere ACRRO 2018 - Muzeul Principia Alba Iulia</t>
  </si>
  <si>
    <t>Silviu Purece, Mirel Bucur, Simona Maria Herlea. Cristina Maria Dăneasă</t>
  </si>
  <si>
    <t>Arta restaurării -  Muzeul Județean Aurelian Sacerdoțeanu, Vâlcea</t>
  </si>
  <si>
    <t>MNIT SHARE - Cluj Napoca</t>
  </si>
  <si>
    <t>Workshop restaurare</t>
  </si>
  <si>
    <t>4 - 9 iunie 20-18</t>
  </si>
  <si>
    <t>http://mnitshare.mnit.ro/?page_id=34</t>
  </si>
  <si>
    <t>CEEOL, INDEX COPERNICUS</t>
  </si>
  <si>
    <t>http://icsusib.ro/periodice/forschungen</t>
  </si>
  <si>
    <t>Studia Universitatis Cibiniensis Series Historica</t>
  </si>
  <si>
    <t>http://ccpisc.ulbsibiu.ro/language/en/editorial/</t>
  </si>
  <si>
    <t>Studia Universitatis Cibiensis Serie Historia</t>
  </si>
  <si>
    <t>Scopus, CEEOL</t>
  </si>
  <si>
    <t xml:space="preserve">Ebsco, CEEOL </t>
  </si>
  <si>
    <t>Acta Terrae Septemcastrensis</t>
  </si>
  <si>
    <t>Erih +, Ceeol</t>
  </si>
  <si>
    <t>http://socio-umane.ulbsibiu.ro/dep.istorie/cercetarereviste.html</t>
  </si>
  <si>
    <t>Scopus, EBSCO, CEEOL, Index Copernicus, ERIH Plus</t>
  </si>
  <si>
    <t>The Annals of the „Ovidius” University of Constanta – Political Science Series</t>
  </si>
  <si>
    <t>CEEOL, Index Copernicus, Erih PLUS</t>
  </si>
  <si>
    <t>http://annals-politics.univ-ovidius.ro/editorial-board/</t>
  </si>
  <si>
    <t xml:space="preserve">Parliaments, Estates &amp; Representation </t>
  </si>
  <si>
    <t>History and Life; Current Abstracts; ERIH Plus; Historical Abstracts; Periodicals Index Online; Scopus</t>
  </si>
  <si>
    <t>https://www.tandfonline.com/action/journalInformation?show=editorialBoard&amp;journalCode=rper20</t>
  </si>
  <si>
    <t>https://revistatransilvania.ro/</t>
  </si>
  <si>
    <t>Index Copernicus, Scopus</t>
  </si>
  <si>
    <t>Index Copernicus, Ceeol, Scopus, Erih Plus, Scipio</t>
  </si>
  <si>
    <t>Tobler Stefan</t>
  </si>
  <si>
    <t xml:space="preserve">Review of Ecumenical Studies </t>
  </si>
  <si>
    <t>ERIH Plus, Ebsco, De Gruyter Open, ATLA</t>
  </si>
  <si>
    <t>www.res.ecum.ro</t>
  </si>
  <si>
    <r>
      <t>International Journal for the Study of the Christian Church</t>
    </r>
    <r>
      <rPr>
        <sz val="10"/>
        <color indexed="8"/>
        <rFont val="Arial Narrow"/>
        <family val="2"/>
      </rPr>
      <t xml:space="preserve"> (IJSCC), Routledge publishing (UK)</t>
    </r>
  </si>
  <si>
    <t xml:space="preserve">ERIH Plus, Ebsco, </t>
  </si>
  <si>
    <t>http://www.tandfonline.com/loi/rjsc20#.U5aOIihqNyw</t>
  </si>
  <si>
    <t>Ioniță Aleandru</t>
  </si>
  <si>
    <t>FSSU 2</t>
  </si>
  <si>
    <t>Review of Ecumenical Studies</t>
  </si>
  <si>
    <t>ERIH Plus, EBSCO, SCIENDO</t>
  </si>
  <si>
    <t>conform scrisorii Prof. Stefan Tobler</t>
  </si>
  <si>
    <t>ActaTerrae Septemcastrensis</t>
  </si>
  <si>
    <t>ERIHPLUS, Index Copernicus, EBSCO</t>
  </si>
  <si>
    <t>http://arheologie.ulbsibiu.ro/study.htm</t>
  </si>
  <si>
    <t>http://www.brukenthalmuseum.ro/publicatii/01.htm</t>
  </si>
  <si>
    <t>Erih Plus, Ebsco, Scipio</t>
  </si>
  <si>
    <t>http://arheologie.ulbsibiu.ro/studii.htm</t>
  </si>
  <si>
    <t xml:space="preserve">Corneanu Sebastian </t>
  </si>
  <si>
    <t>Brukenthal Acta Musei</t>
  </si>
  <si>
    <t>28. 07. 2018</t>
  </si>
  <si>
    <t>Acta Musei Porolissensis</t>
  </si>
  <si>
    <t>http://muzeuzalau.ro/index.php/acta-mvsei-porolissensis/</t>
  </si>
  <si>
    <t>Anuarul Institutului de Cercetări Socio-Umane</t>
  </si>
  <si>
    <t>http://icsusib.ro/periodice/anuarul-institutului</t>
  </si>
  <si>
    <t xml:space="preserve">Brukenthal Acta Musei VIII4 </t>
  </si>
  <si>
    <t xml:space="preserve">http://www.brukenthalmuseum.ro/pdf/BAM/Brukenthal%20Acta%20Musei%20VIII%204%20conservare%20restaurare2.pdf </t>
  </si>
  <si>
    <t>24-27.09 2018</t>
  </si>
  <si>
    <t>Acta Musei Brukenthal</t>
  </si>
  <si>
    <t>http://www.brukenthalmuseum.ro/publicatii_en/01_4.htm</t>
  </si>
  <si>
    <t>Relații Interetnice în Transilvania:
Interferențe istorice, culturale și religioase
ediția a VII-a
și
Workshop-ului
ArhIn2018+C1
Arheologie, Arhitectură și Informatică</t>
  </si>
  <si>
    <t>16-18 nov 2018</t>
  </si>
  <si>
    <t>Clio</t>
  </si>
  <si>
    <t>http://ccpisc.ulbsibiu.ro/language/en/</t>
  </si>
  <si>
    <t>18 mai</t>
  </si>
  <si>
    <t>Panelul Sufragiul universal şi activismul politic în lumea rurală după 1918 în cadrul Congresului Național al Istoricilor Români, Ediția a II-a, Iași</t>
  </si>
  <si>
    <t>http://history.uaic.ro/14412/29-august-1-septembrie-2018-congresul-national-al-istoricilor-romani/</t>
  </si>
  <si>
    <t>29 august - 1 septembrie 2018</t>
  </si>
  <si>
    <t>membru în comitetul organizatoric</t>
  </si>
  <si>
    <t>Zeno K. Pinter</t>
  </si>
  <si>
    <t>Relații interetnice în Transilvania</t>
  </si>
  <si>
    <t>http://www.dri.gov.ro/conferinta-internationala-relatii-interetnice-in-transilvania/</t>
  </si>
  <si>
    <t>organizator/DRI</t>
  </si>
  <si>
    <t>SESIUNEA NAȚIONALĂ DE COMUNICĂRI ȘTIINȚIFICE: Clio, 
ediţia a XIV-a,2018, Facultatea de Științe Socio-Umane, Departamentul de Istorie, Patrimoniu și Teologie Protestantă</t>
  </si>
  <si>
    <t>http://ccpisc.ulbsibiu.ro</t>
  </si>
  <si>
    <t>18 mai 2018</t>
  </si>
  <si>
    <t>Interconfessional Marriages between Orthodox and Protestant Christians</t>
  </si>
  <si>
    <t>http://ecum.ro/wp-content/uploads/2018/03/Program_Interconfessional-Marriages.pdf</t>
  </si>
  <si>
    <t>8. - 9. Martie 2018</t>
  </si>
  <si>
    <t>Putere și abuz de putere</t>
  </si>
  <si>
    <t xml:space="preserve">http://aubr.ro/simpozion-2018-putere-si-abuz-de-putere/ </t>
  </si>
  <si>
    <t>23.02.2018</t>
  </si>
  <si>
    <t>INTER-CONFESSIONAL MARRIAGES between Orthodox and Protestant Christians</t>
  </si>
  <si>
    <t>8-9.03.2018</t>
  </si>
  <si>
    <r>
      <rPr>
        <sz val="10"/>
        <color indexed="8"/>
        <rFont val="Arial Narrow"/>
        <family val="2"/>
      </rPr>
      <t xml:space="preserve"> 24th EAA Annual Meeting,  Barcelona,  </t>
    </r>
  </si>
  <si>
    <t>https://www.e-a-a.org/EAA2018/Programme.aspx?WebsiteKey=35414e88-a032-42d3-9e9b-d34ff524c79a&amp;hkey=9ba73740-1809-47c0-bd96-13055196e087&amp;Program_ContentCollectionOrganizerCommon=3#Program_ContentCollectionOrganizerCommon</t>
  </si>
  <si>
    <t>September 5-8, 2018</t>
  </si>
  <si>
    <t>RIT2018, Sighișoara - Daneș</t>
  </si>
  <si>
    <t>http://www.arhin.ro/images/workshop2018/program_ArhIn2018_Danes.pdf</t>
  </si>
  <si>
    <t>Workshop pentru evaluarea și conservarea colecției de icoane pe sticlă Ioan Mușlea</t>
  </si>
  <si>
    <t>național</t>
  </si>
  <si>
    <t>https://www.facebook.com/watch/?v=368963573847352</t>
  </si>
  <si>
    <t>4-9 iunie 2019</t>
  </si>
  <si>
    <t>Sibiul și Marea Unire la Centenar, contract nr.
47210 / 14.06.2018</t>
  </si>
  <si>
    <t>iunie 2018-decembrie 2018</t>
  </si>
  <si>
    <t>Primăria Municipiului Sibiu; ULBS</t>
  </si>
  <si>
    <t>iunie-decembrie 2018</t>
  </si>
  <si>
    <t>Cretu Victor Daniel</t>
  </si>
  <si>
    <t>Sibiul și Marea Unire la Centenar: contract nr. 47210/14.06.2018</t>
  </si>
  <si>
    <t>Cercetare arheologică la Biserica din Seliștat</t>
  </si>
  <si>
    <t>Parohia Evanghelica Selistat</t>
  </si>
  <si>
    <t>Ioan Marian Tiplic</t>
  </si>
  <si>
    <t>Mai-octombrie 2018</t>
  </si>
  <si>
    <t>Cercetare arheologică la Biserica din Saros pe Tarnave</t>
  </si>
  <si>
    <t>Parohia Evanghelica Saros pe Tarnave</t>
  </si>
  <si>
    <t>septembrie - noimebrie 2018</t>
  </si>
  <si>
    <t>5096</t>
  </si>
  <si>
    <t>Cercetare arheologică la Biserica din Seica Mica</t>
  </si>
  <si>
    <t>Parohia Evanghelică Seica Mică</t>
  </si>
  <si>
    <t>5244</t>
  </si>
  <si>
    <t>Supraveghere arheologică ”Modernizare retele de apă și carosabil în com. Biertan</t>
  </si>
  <si>
    <t>Primăria Comunei Biertan</t>
  </si>
  <si>
    <t>mai-noiembrie 2018</t>
  </si>
  <si>
    <t>10300</t>
  </si>
  <si>
    <t>Cercetare arheologică la Biserica din Cincu</t>
  </si>
  <si>
    <t>Parohia Evanghelică Cincu</t>
  </si>
  <si>
    <t>iunie-iulie 2018</t>
  </si>
  <si>
    <t>5105</t>
  </si>
  <si>
    <t>Cercetare arheologică la Biserica din Agnita</t>
  </si>
  <si>
    <t>Parohia Evanghelică Agnita</t>
  </si>
  <si>
    <t>martie-aprilie 2018</t>
  </si>
  <si>
    <t>FDI - Internationalizare UNIMOVE</t>
  </si>
  <si>
    <t>Mai-decembrie 2018</t>
  </si>
  <si>
    <t>300000</t>
  </si>
  <si>
    <t>The politics of networking. A history of the civil service in Romania (1860s-1940)</t>
  </si>
  <si>
    <t>PN-III-P4-ID-PCCF-2016-0072</t>
  </si>
  <si>
    <t>Beneficiar (coordonator echipă Sibiu)</t>
  </si>
  <si>
    <t>https://www.uefiscdi.ro/resource-89125?&amp;wtok=&amp;wtkps=XY1RDoIwEETvst+CbAu0LHcgJp4AaIUGBKUgBOPdLfhh9GsnO/NmchL0tBQRzGPTWkiz1BInsEaBUyESdIXWY7UMay2GwDbMjqGMZb3cPdTTVHSrh0yxhDUb4PJmu4xACvh0lcr1GkrizRcESt260/nIRcAkk0Ekd8CR38+BIUYckSPfW6Odyv4YDAh+g2521vusU9deTa32+6HyJ30xtlTGfxg9+/kwmrJvIX29AQ==&amp;wchk=911f9c9f61c3a46f2ba86f1acf984c19ff524b02</t>
  </si>
  <si>
    <t>Gazetele poporale din Transilvania la sfârșitul secolului al XIX-lea și începutul secolului al XX-lea: între educație culturală și educație politică</t>
  </si>
  <si>
    <t>PN-III-P1-1.1-PD-2016</t>
  </si>
  <si>
    <t>Alexandru Nicolaescu</t>
  </si>
  <si>
    <t>https://www.uefiscdi.ro/resource-89655?&amp;wtok=&amp;wtkps=XY1BDoIwEEXvMmvBTgtShzsQE08AtEIDgrYgBOPdLbgwupqfyXv/55TQ01FMMA1N6yDNUkeCwBkFPkVI0BVaD9VslzqxzDXcDZE8yHq+B6jHseiWALniR96sgufNejlBJODTVSrfawgZrkBCoNStO533ImFccsliuRle/X52HDEWiAK3Fow3K/tzkBH8gn530tuuT9deja0Oe1uFo74YVyoTPoyewtwOpuxbSF9v&amp;wchk=4069f292f8599a48887aa1974b3d39dc612e3752</t>
  </si>
  <si>
    <t>Viaţa de zi cu zi în Sibiul anului 1918 înainte de Unire în: Anuarul Societăţii de Ştiinţe Istorice din România. Filiala Sibiu, Astra Museum</t>
  </si>
  <si>
    <t>Anuarul Societăţii de Ştiinţe Istorice din România. Filiala Sibiu</t>
  </si>
  <si>
    <t>http://ssir.ro/</t>
  </si>
  <si>
    <t>91-103</t>
  </si>
  <si>
    <t>2601-3630 2601-3630</t>
  </si>
  <si>
    <t>Reprezentări ale Maicii Domnului cu Pruncul restaurate prin proiectul Museikon</t>
  </si>
  <si>
    <t>Conservarea și restaurarea patrimoniului cultural, Tabor Iasi</t>
  </si>
  <si>
    <t>anexa folder I.19. 7</t>
  </si>
  <si>
    <t>174-211</t>
  </si>
  <si>
    <t>2286-1459</t>
  </si>
  <si>
    <t xml:space="preserve">RESTAURAREA  ICOANEI PE STICLĂ „SFÂNTUL HARALAMBIE”
 </t>
  </si>
  <si>
    <t>Restitutio es -  ediția a III-a Galați , 2018</t>
  </si>
  <si>
    <t>anexa folder I.19.8</t>
  </si>
  <si>
    <t>14-21</t>
  </si>
  <si>
    <t>Intervenție de urgență la Biserica Sfântul Nicolae din satul Gherdeal, județul Sibiu</t>
  </si>
  <si>
    <t xml:space="preserve">Cristina Maria Dăneasă  </t>
  </si>
  <si>
    <t>Caietele restaurării 2018</t>
  </si>
  <si>
    <t>http://paginarestaurarii.acs.org.ro/ro/proiecte/caietele-restaurarii/557-caietele-restaurarii-2018-conservarea-preventiva.html</t>
  </si>
  <si>
    <t>266 - 277</t>
  </si>
  <si>
    <t>2285-8598</t>
  </si>
  <si>
    <t xml:space="preserve">Dăneasă Cristina Maria  </t>
  </si>
  <si>
    <t>Zeița și șarpele' și 'Ianus' – Tărtăria 'Gura Luncii', campania de cercetări preventive din anii 2014-1015</t>
  </si>
  <si>
    <t>Buletinul Muzeului Județean Teleorman. Seria Arheologie</t>
  </si>
  <si>
    <t>http://muzeulteleorman.ro/publicatii%20BMJTSA.html</t>
  </si>
  <si>
    <t>329-344</t>
  </si>
  <si>
    <t>ISSN 2065-5290</t>
  </si>
  <si>
    <t>Monumentul funerar în Țara Românească – discurs narativ și efigie</t>
  </si>
  <si>
    <t xml:space="preserve">RIT2018 Relații Interetnice în Transilvania: Interferențe istorice, culturale și religioase ediția a VII-a ArhIn2018 Arheologie, Arhitectură și Informatică, Daneș
</t>
  </si>
  <si>
    <t>16-18 NOIEMBRIE 2018</t>
  </si>
  <si>
    <t>Restaurarea picturii de șevalet „La râu” pictură de gen a lui Henry  Enrico Coleman/ Restoration of the painting „To the river” by Henry Enrico Coleman;</t>
  </si>
  <si>
    <t>Mirel Bucur, Sebastian Corneanu</t>
  </si>
  <si>
    <t xml:space="preserve">UNESCO INTERNATIONAL CONFERENCE 
“YOUTH AND MUSEUMS”, 10TH EDITION
</t>
  </si>
  <si>
    <t>https://alumnusclubforunesco.ro/cea-de-a-x-a-editie-a-conferintei-internationale-tineretul-si-muzeele/</t>
  </si>
  <si>
    <t>Iunie 2018</t>
  </si>
  <si>
    <t>Imaginea ca istorie personală. De la portretul funerar la albumul Facebook</t>
  </si>
  <si>
    <t>Simpozionului MAREA UNIRE DE LA MAREA NEAGRĂ</t>
  </si>
  <si>
    <t>Un tezaur cu drahme de
Apollonia și Dyrrhachium din colecția Muzeului Național
Brukenthal (Transilvania II)</t>
  </si>
  <si>
    <t>Conferința Internațională: „Oltenia. Interferențe Culturale”, Craiova</t>
  </si>
  <si>
    <t>9-11 mai 2018</t>
  </si>
  <si>
    <t>The evolution and impact of the Aninoasa-Dobreşti coin type (end of the II century B.C.- the beginning of the I century B.C.)</t>
  </si>
  <si>
    <t>The Forth International Numismatics Congress, Brașov</t>
  </si>
  <si>
    <t>11-13 octombrie</t>
  </si>
  <si>
    <t xml:space="preserve">Using Dacians as labor force at the salt mines from Ocnele Mari region in the Roman times, first step to the integration of local  population in the Roman system </t>
  </si>
  <si>
    <t>Silviu I. Purece, Ionuț Tuțulescu</t>
  </si>
  <si>
    <t xml:space="preserve">International Colloquium
Roman Provinces ‒ Mechanisms of Integration, Cluj-Napoca
</t>
  </si>
  <si>
    <t>5-6 octombrie</t>
  </si>
  <si>
    <t>Coloniști norico-pannonici în regiunea saliniferă de la Ocna Sibiului</t>
  </si>
  <si>
    <t xml:space="preserve">Al VI-lea Colocviu Național de Arheologie
Populațiile indigene și impactul cuceririi romane în provinciile danubiene. 
Colonizare, romanizare, creolizare, Turda
</t>
  </si>
  <si>
    <t>2-3 noiembrie</t>
  </si>
  <si>
    <t>Politică şi administraţie în primul deceniu interbelic (1919-1928)</t>
  </si>
  <si>
    <t>Congresul Național al Istoricilor Români, ediția a II-a, Iași</t>
  </si>
  <si>
    <t>29 august-1 septembrie</t>
  </si>
  <si>
    <t>O perspectivă critică asupra unificării României Mari. Cazul George Grigorovici</t>
  </si>
  <si>
    <t>Europa Centrală  la  „...spargerea lumii”. Declaraţia de autodeterminare de la Oradea din 12 octombrie 1918, Oradea</t>
  </si>
  <si>
    <t>http://centenar.gov.ro/web/galerie/europa-centrala-la-spargerea-lumii/</t>
  </si>
  <si>
    <t>9-11 octombrie 2018</t>
  </si>
  <si>
    <t>Impactul social al migrației sașilor din Transilvania</t>
  </si>
  <si>
    <t>Migrație și identitate în spațiul cultural românesc. Abordare multidisciplinară</t>
  </si>
  <si>
    <t>https://miro.acadiasi.ro/2018/05/04/workshop-miro-iasi-04-05-2018/</t>
  </si>
  <si>
    <t>4-5 mai 2018</t>
  </si>
  <si>
    <t>Cronologia unor piese de inventar funerar în Dobrogea şi Transilvania.</t>
  </si>
  <si>
    <t>Zeno Karl Pinter, Claudia Urduzia</t>
  </si>
  <si>
    <t xml:space="preserve">Conferinţa naţională „Inter Tempora”. Cronologia perioadei medievale timpurii (sec. VII-XIII). Probleme, abordări şi rezultate. </t>
  </si>
  <si>
    <t>https://www.academia.edu/37468311/Conferin%C8%9Ba_na%C8%9Bional%C4%83._INTER_TEMPORA._CRONOLOGIA_PERIOADEI_MEDIEVALE_TIMPURII_SECOLELE_VII_XIII_._PROBLEME_ABORD%C4%82RI_%C8%98I_REZULTATE._Arad_2018</t>
  </si>
  <si>
    <t>26-29.09.2018</t>
  </si>
  <si>
    <t>Piese de podoabă și accesorii vestimentare descoperite în partea sud-estică a necropolei medievale de la Capidava</t>
  </si>
  <si>
    <t xml:space="preserve">Sesiunea anuală a Institutului de Arheologie „Vasile Pârvan” al Academiei Române,cu tema „Metodă, teorie şi practică în arheologia contemporană” </t>
  </si>
  <si>
    <t>http://www.instarhparvan.ro/pagini%20secundare/comunicari/sesiune_2018/program_sesiune2018.pdf</t>
  </si>
  <si>
    <t>28-30.03.2018</t>
  </si>
  <si>
    <t>Capidava – necropola medievală în campania 2017</t>
  </si>
  <si>
    <t>Sesiunea Naţională de Rapoarte Arheologice. Ediţia 52 / organizatori: Ministerul Culturii. Direcţia Patrimoniu Cultural – Muzeul Naţional de Istorie a Transilvaniei, Cluj Napoca</t>
  </si>
  <si>
    <t>http://www.icsusib.ro/sites/default/files/fisierepdf/raport_icsu_sibiu_2018.pdf</t>
  </si>
  <si>
    <t>11-14.11.2019</t>
  </si>
  <si>
    <t xml:space="preserve">Bălţile şi iazurile din jurul Sibiului – parte a sistemului defensiv  </t>
  </si>
  <si>
    <t>Conferinţa Ştiinţifică Naţională Sibiul – centru al cercetărilor umaniste / organizatori: Academia Română – Institutul de Cercetări Socio Umane Sibiu,</t>
  </si>
  <si>
    <t>http://www.cior.icsusib.ro/</t>
  </si>
  <si>
    <t>Cultul Eroilor români în primul deceniu interbelic.Discurs public, legislaţie, locuri ale memoriei şi expresii artistice</t>
  </si>
  <si>
    <t>Sfârşitul unei lumi.Primul Război Mondial şi geneza unei noi ordini,Cluj-Napoca,Universitatea „Babeş-Bolyai” din Cluj-Napoca,Academia Română.Centrul de Studii Transilvane, Institutul de Istorie„George Bariţiu”, Institutul de Istorie al Academiei de Ştiinţe a Moldovei</t>
  </si>
  <si>
    <t xml:space="preserve"> http://wwi2018.conference.ubbcluj.ro/ro/acasa/</t>
  </si>
  <si>
    <t>18-20 octombrie 2018</t>
  </si>
  <si>
    <t xml:space="preserve">Sickness  and Health in the First World War. A Case Study: Sibiu County, International Conference War Hecatomb. Effects on Health, Territory and Modern Thought ( 19 th-21 Centuries) </t>
  </si>
  <si>
    <t xml:space="preserve">International Conference War Hecatomb. Effects on Health, Territory and Modern Thought ( 19 th-21 Centuries),rganised by: Babes-Bolyai University, Centrul pentru Studierea Populaţiei,Facultatea de Istorie şi Filosofie, Centrul de Studii Transilvane, Academia Română. Institutul de Istorie „George Bariţiu”, International Comission for Historical Demography, Faculdades de Ciencias Sociais e Humanas, Instituto de Historia Contemporanea, Universidade Nova de Lisboa, Cluj-Napoca </t>
  </si>
  <si>
    <t>http://wars.conference.ubbcluj.ro/programme/</t>
  </si>
  <si>
    <t>13-15 iunie 2018</t>
  </si>
  <si>
    <t xml:space="preserve">Sibiul anului 1917.Război şi pace </t>
  </si>
  <si>
    <t>Congresul Istoricilor Români, organizat de: Universitatea „ Alexandru Ioan Cuza” din Iaşi şi Comitetul Naţional al Istoricilor din România, Iaşi</t>
  </si>
  <si>
    <t>cnir.uaic.ro</t>
  </si>
  <si>
    <t>29 august -01 septembrie 2018</t>
  </si>
  <si>
    <t xml:space="preserve">Filmul românesc despre Marele Război şi despre Marea Unire. Contexte politice şi culturale
</t>
  </si>
  <si>
    <t>CONFERINȚĂ INTERNAȚIONALĂ PENTRU DIALOG INTERCULTURAL LA DEVA, SUB EGIDA CENTENARULUI MARII UNIRI</t>
  </si>
  <si>
    <t>Info:http://www.primariadeva.ro/print/stiri-si-evenimente/conferin-539-a-interna-539-ionala-pentru-dialog-intercultural-la-deva-sub-egida-centenarului-marii-uniri; http://www.ziare.com/deva/stiri-actualitate/conferinta-internationala-pentru-dialog-intercultural-la-deva-sub-egida-centenarului-marii-uniri-7375527</t>
  </si>
  <si>
    <t>10-12 08 2018</t>
  </si>
  <si>
    <t xml:space="preserve">Construirea culturii memoriei Marelui Război și a proiectelor naționale interbelice
Prelegere Mihaela Grancea, Eroizarea Ecaterinei Teodoroiu și a Măriucăi Zaharia
</t>
  </si>
  <si>
    <t>International conference:
The End of an Era: World War One and the Birth of a New World Order 1948-1918-2018
A Nation Affirmed/ Sfârșitul unei lumi. Primul Război Mondial și geneza unei noi ordini
1948-1918-2018. Afirmarea unei naţiuni, Cluj-Napoca, UBB, 18-20 October 2018</t>
  </si>
  <si>
    <t>wwi2018.conference.ubbcluj.ro,</t>
  </si>
  <si>
    <t>18-20 October 2018</t>
  </si>
  <si>
    <t>"Îmi  este indiferent dacă în istorie vom intra ca barbari” (Radu Jude, 2018) - filmul unei reconstituri istorice a masacrelor comise de armata română în Odessa (22-23 octombrie 1941)</t>
  </si>
  <si>
    <t>Conferința națională: Proiectul identitar românesc (1848-1947)</t>
  </si>
  <si>
    <t>http://bjastrasibiu.ro/conferinta-nationala-proiectul-identitar-romanesc-1848-1947/, http://socioumane.ulbsibiu.ro/conferinta-nationala-proiectul-identitar-romanesc-1848-1947/</t>
  </si>
  <si>
    <t>20-22 septembrie 2018, Sibiu</t>
  </si>
  <si>
    <r>
      <t xml:space="preserve">Raportul scriitor-cititor - </t>
    </r>
    <r>
      <rPr>
        <i/>
        <sz val="10"/>
        <rFont val="Arial Narrow"/>
        <family val="2"/>
      </rPr>
      <t>un demers al cunoașterii de sine</t>
    </r>
  </si>
  <si>
    <t>8 mai 2018</t>
  </si>
  <si>
    <t xml:space="preserve">Smarandache Dan </t>
  </si>
  <si>
    <t>Morminte de războinici maghiari în necropola de la Alba Iulia- Stația de Salvare (I).</t>
  </si>
  <si>
    <t>Clio, Ediția a XIV-a, Sibiu</t>
  </si>
  <si>
    <t xml:space="preserve">Morminte cu echipament militar din orizontul II al necropolei de la Alba Iulia- Stația de Salvare (1979-1981). </t>
  </si>
  <si>
    <t>Dragotă Aurel, Rustoiu Tiberiu-Gabriel, Cosma Călin</t>
  </si>
  <si>
    <t>Unitate, Continuitate și Independență în istoria poporului român. 100 de ani de la Marea Unire (1918-2018). Alba Iulia. Muzeul Național al Unirii</t>
  </si>
  <si>
    <t>https://alba7.ro/sesiuni-stiintifice-la-muzeul-national-al-unirii-alba-iulia/</t>
  </si>
  <si>
    <t>1. 26-29 noiembrie 2018</t>
  </si>
  <si>
    <t>Vasile Ladislau Pop - președinte al Astrei (1867-1875)</t>
  </si>
  <si>
    <t>Sesiunea anuală de comunicări științifice a DIPTP CLIO</t>
  </si>
  <si>
    <t>http://socioumane.ulbsibiu.ro/dep.iptp/clio.html</t>
  </si>
  <si>
    <t>Spectacole teatrale si muzicale italiene in spatiul romanesc al secolului al XIX-lea</t>
  </si>
  <si>
    <t xml:space="preserve">Tipuri de amfore restaurate în anul 2017 în cadrul laboratorului-școală al Universității Lucian Blaga din Sibiu </t>
  </si>
  <si>
    <t>SESIUNEA NAȚIONALĂ DE COMUNICĂRI ȘTIINȚIFICE: Clio, 
ediţia a XIV-a, 2018, Sibiu</t>
  </si>
  <si>
    <t xml:space="preserve">Influența degradărilor și a întregirii pe șantierul arheologic asupra restaurării ceramicii arheologice </t>
  </si>
  <si>
    <t>Simona Maria Herlea, Elena Cojocaru (Muzeul Național Peleș)</t>
  </si>
  <si>
    <t>Amforă de transport romano-bizantină, intervenții de conservare și restaurare.</t>
  </si>
  <si>
    <t>Simona Maria Herlea,  Maria Răileanu (Muzeul Național Peleș)</t>
  </si>
  <si>
    <t>Preocupări privind protejarea ceramicii restaurate pe durata transportului</t>
  </si>
  <si>
    <t>SESIUNEA ȘTIINȚIFICĂ NAȚIONALĂ: Unitate, continuitate, și independență în istoria poporului roman. 100 de ani de la Marea Unire, organizată de Muzeul Național al Unirii Alba Iulia</t>
  </si>
  <si>
    <t xml:space="preserve">26-29 noiembrie 2018. </t>
  </si>
  <si>
    <t>Θεοκτόνοι ἰουδαῖοι: Patristic Homilies for the Holy Week, Anti-Judaism and the Making of the Byzantine Lectionary</t>
  </si>
  <si>
    <t>„Towards the Prehistory of the Byzantine Liturgical Year. Festal Homilies and Festal Liturgies in Late Antique Constantinople”</t>
  </si>
  <si>
    <t>https://www.uni-regensburg.de/theologie/liturgiewissenschaft/medien/programm_aktuell.pdf</t>
  </si>
  <si>
    <t>3-6 Iulie 2018</t>
  </si>
  <si>
    <t>Verrückung eines erstarrten Ritus: Kratimata in der byzantinischen Musik</t>
  </si>
  <si>
    <t>„Musik und Mensch” Koloqiumsreihe der Fachhochschule Nordwestschweiz</t>
  </si>
  <si>
    <t>https://www.schulfachmusik.ch/blog/verrueckung-eines-erstarrten-ritus-kratimata-in-der-byzantinischen-musik-ein-bericht-zum</t>
  </si>
  <si>
    <t>5 Februarie 2018</t>
  </si>
  <si>
    <t>The Archaeology of Romanesque churches fromTransylvania -11th to13th C</t>
  </si>
  <si>
    <t>24th Conference of EAA Barcelona</t>
  </si>
  <si>
    <t>5-8 septembrie 2018</t>
  </si>
  <si>
    <t>Archaeological researches at the romanesque church from Cincu</t>
  </si>
  <si>
    <t>Ioan Marian Țiplic, Maria Emilia Țiplic, Adrian Șovrea</t>
  </si>
  <si>
    <r>
      <t xml:space="preserve">International Conference </t>
    </r>
    <r>
      <rPr>
        <i/>
        <sz val="10"/>
        <color indexed="8"/>
        <rFont val="Arial Narrow"/>
        <family val="2"/>
      </rPr>
      <t>Interethnic Relation in Transylvania. Medieval Patrimony and the History of Central and South-Eastern Europe</t>
    </r>
  </si>
  <si>
    <t>18-21 octombrie 2018</t>
  </si>
  <si>
    <t>Arheologia bisericilor romanice din Transilvania (sec. XI-XIII)</t>
  </si>
  <si>
    <t>Ioan Marian Țiplic, Maria Emilia Țiplic</t>
  </si>
  <si>
    <t>Congresul Național al Istoricilor din România</t>
  </si>
  <si>
    <t>https://cnir.uaic.ro/sectiuni/</t>
  </si>
  <si>
    <t>29-31 august 2018</t>
  </si>
  <si>
    <t>Atelierele de restaurare MUSEIKON la prima ediție, 30 octombrie-10 noiembrie 2017</t>
  </si>
  <si>
    <t>CONFERINŢA INTERNAŢIONALĂ UNESCO
„TINERETUL ŞI MUZEELE”, Ediția a X-a</t>
  </si>
  <si>
    <t>anexa I.20 8 Program sesiune UNESCO 2018</t>
  </si>
  <si>
    <t xml:space="preserve"> 28 iunie-1 iulie 2018, Muzeul Golești</t>
  </si>
  <si>
    <t>Transferul iconostasului din Tiur, jud. Alba</t>
  </si>
  <si>
    <t xml:space="preserve">CLIO - SESIUNEA ANUALĂ DE COMUNICĂRI ȘTIINȚIFICE A DEPARTAMENTULUI DE ISTORIE, PATRIMONIU ȘI TEOLOGIE PROTESTANTĂ, ediția a XIV-a </t>
  </si>
  <si>
    <t>I.20 11 program sesiune 2018 ALBA</t>
  </si>
  <si>
    <t>18 mai 2018, Sibiu ULBS</t>
  </si>
  <si>
    <t>Prima Școală de vară destinată studenților de la specializarea conservare și restaurare, desfășurată la Sibiu</t>
  </si>
  <si>
    <t>Științele socio-umane la începutul mileniului III, editia a X-a, ICSU, SIBIU</t>
  </si>
  <si>
    <t>I.20 12 PROGRAMUL SESIUNII DE COMUNICARI  2018_ICSU Sibiu</t>
  </si>
  <si>
    <t>7 decembrie 2018</t>
  </si>
  <si>
    <t>Comunicare prin Culoare</t>
  </si>
  <si>
    <t>CLIO</t>
  </si>
  <si>
    <t>www.ulbsibiu.ro</t>
  </si>
  <si>
    <t>08.05.2018</t>
  </si>
  <si>
    <t xml:space="preserve">Bădilă Daniela Maria </t>
  </si>
  <si>
    <t>Inventarierea și depozitarea adecvată
a fragmentelor de tavan casetat preluate de către Consistoriul Superior
Evanghelic CA de la biserica din satul Vulcan, județul Mureș.</t>
  </si>
  <si>
    <t>Cristina Maria Dăneasă Andrea Sîrbu</t>
  </si>
  <si>
    <t>SESIUNEA ANUALĂ DE COMUNICĂRI ȘTIINȚIFICE A
DEPARTAMENTULUI DE ISTORIE, PATRIMONIU ȘI TEOLOGIE
PROTESTANTĂ,
CLIO</t>
  </si>
  <si>
    <t>Conservarea tavanului casetat provenit din Biserica Evanghelică Vulcan, județul Mureș</t>
  </si>
  <si>
    <t>ASTRA MULTICULTURAL
Patrimoniu cultural. Valori. Perspective | Cultural Heritage. Values. Perspectives</t>
  </si>
  <si>
    <t>http://muzeulastra.ro/component/content/article/123-evenimente/1005-astra-multicultural-editia-a-ii-a.html</t>
  </si>
  <si>
    <t>12 - 13 iulie 2018</t>
  </si>
  <si>
    <t>Restaurarea icoanei pe lemn cu reprezentările Adormirea Maicii Domnului și Încoronarea Sfintei Fecioare</t>
  </si>
  <si>
    <t>Unitate, continuitate şi independenţă
în istoria poporului român.
100 de ani de la Marea Unire (1918 – 2018)</t>
  </si>
  <si>
    <t>26 - 28 noiembrie 2018</t>
  </si>
  <si>
    <t>Contribuția analizelor fizico-chimice la cercetarea, conservarea și restaurarea monumentelor istorice: stadiul actual în România</t>
  </si>
  <si>
    <t>Biserici fortificate în peisajul cultural din Transilvania, organizat la Berlin</t>
  </si>
  <si>
    <t>https://www.restauratoren.de/event/simpozion-transilvania-2018-mai-06-04/</t>
  </si>
  <si>
    <t>4-6 mai 2019</t>
  </si>
  <si>
    <t xml:space="preserve">Questions and Answers  Concerning a Valuable Pewter Objects Collection </t>
  </si>
  <si>
    <t>Guttmann Marta, Gina Olariu</t>
  </si>
  <si>
    <t xml:space="preserve">CHEM-CH 2018 - 5th International Congres on Chemistry for Cultural
Heritage, organizat la București </t>
  </si>
  <si>
    <t>http://www.chemch2018.ro/#/home</t>
  </si>
  <si>
    <t>3-7 iulie 2018</t>
  </si>
  <si>
    <t>de Științe Socio-Umane</t>
  </si>
  <si>
    <t>Alexandru Dana</t>
  </si>
  <si>
    <t>FSSU3</t>
  </si>
  <si>
    <t>Gheorghiță Bogdan</t>
  </si>
  <si>
    <t>Lector</t>
  </si>
  <si>
    <t>Luca Sabina</t>
  </si>
  <si>
    <t>Moraru Pavel</t>
  </si>
  <si>
    <t>Marin Roxana</t>
  </si>
  <si>
    <t>Asist.</t>
  </si>
  <si>
    <t>Munteanu Nicoleta</t>
  </si>
  <si>
    <t>Nate Silviu</t>
  </si>
  <si>
    <t>Stănuș Cristina</t>
  </si>
  <si>
    <t>Străuțiu Eugen</t>
  </si>
  <si>
    <t>Șerban Gabriel</t>
  </si>
  <si>
    <t>Șpechea Marius</t>
  </si>
  <si>
    <t>Tomescu Emilia</t>
  </si>
  <si>
    <t>Vancea Iustin</t>
  </si>
  <si>
    <t>Dragoman Dragoș</t>
  </si>
  <si>
    <t>The Bulgarian minority in Bessarabia in the Inter-war period.</t>
  </si>
  <si>
    <t>Moraru P., ULBS, Şerban G., ULBS</t>
  </si>
  <si>
    <t>Bulgarian Historical Review</t>
  </si>
  <si>
    <t>nr. 3-4</t>
  </si>
  <si>
    <t>0204-8906</t>
  </si>
  <si>
    <t>http://bhr.ihist.bas.bg/BHR_Archive/bhr_2016_34.html</t>
  </si>
  <si>
    <t>188-222</t>
  </si>
  <si>
    <t>AHCI</t>
  </si>
  <si>
    <t>2016 Romanian regional elections report</t>
  </si>
  <si>
    <t>Dragoman Dragos, Zamfira Andreea ULBS</t>
  </si>
  <si>
    <t>Regional and Federal Studies</t>
  </si>
  <si>
    <t>1359-7566</t>
  </si>
  <si>
    <t>https://www.tandfonline.com/doi/full/10.1080/13597566.2018.1450245</t>
  </si>
  <si>
    <t>10.1080/13597566.2018.1450245</t>
  </si>
  <si>
    <t>395-408</t>
  </si>
  <si>
    <t>Language Planning and the Issue of Minority Languages in Romania: From Exclusion to Reasonable Compromises</t>
  </si>
  <si>
    <t>Dragoman Dragos ULBS</t>
  </si>
  <si>
    <t>Studiia Politica. Romanian Political Science Review</t>
  </si>
  <si>
    <t>1582-4551</t>
  </si>
  <si>
    <t>http://www.studiapolitica.eu/Archive/2018/studia-politica-vol-xviii-no-1-2018</t>
  </si>
  <si>
    <t>121-140</t>
  </si>
  <si>
    <t>Non-Kinetic Warfare Challenges of the Information Ecosystem’s Phenomenology – The Pattern to a New Battleground</t>
  </si>
  <si>
    <t xml:space="preserve">Nate, S., (Univ. „Lucian Blaga” din Sibiu); Raţiu A.
(Academia Forțelor Terestre „Nicolae Bălcescu”).
</t>
  </si>
  <si>
    <t>International Conference KNOWLEDGE-BASED ORGANIZATION/ Vol. XXIV No. 1, 2018.</t>
  </si>
  <si>
    <t>2451-3113</t>
  </si>
  <si>
    <t>148-156</t>
  </si>
  <si>
    <t>https://doi.org/10.1515/kbo-2018-0022</t>
  </si>
  <si>
    <t>https://www.armyacademy.ro/engleza/kbo_2018.php</t>
  </si>
  <si>
    <t>UNEVEN PROGRESS OF THE PARTICIPATORY DEMOCRACY IN ROMANIA</t>
  </si>
  <si>
    <t>Dana Alexandru</t>
  </si>
  <si>
    <t xml:space="preserve">ACTA 
Universitatis Lucian Blaga
</t>
  </si>
  <si>
    <t>1582-4608</t>
  </si>
  <si>
    <t>pp.146-157</t>
  </si>
  <si>
    <t xml:space="preserve">EBSCO, 
CEEOL şi HeinOnline
</t>
  </si>
  <si>
    <t>http://reviste.ulbsibiu.ro/acta-iurisprudentia/rom/contact.php#</t>
  </si>
  <si>
    <t>Separația puterilor sau alianța puterilor? Crizele politice din România și sursele alternative de putere</t>
  </si>
  <si>
    <t>Dragoman Dragos</t>
  </si>
  <si>
    <t>POLIS</t>
  </si>
  <si>
    <t>113-132</t>
  </si>
  <si>
    <t>CEEOL, DOAJ</t>
  </si>
  <si>
    <t>http://revistapolis.ro/separatia-puterilor-sau-alianta-puterilor-crizele-politice-din-romania-si-sursele-alternative-de-putere/</t>
  </si>
  <si>
    <t>2017-Emergence/Decline of the Ad-terrorism Phenomenon</t>
  </si>
  <si>
    <t>Munteanu Nicoleta Annemarie</t>
  </si>
  <si>
    <t>Studia Securitatis</t>
  </si>
  <si>
    <t>XII</t>
  </si>
  <si>
    <t>2/1/2018Med</t>
  </si>
  <si>
    <t>1843-1925</t>
  </si>
  <si>
    <t>47-67</t>
  </si>
  <si>
    <t>CEEOL, EBSCO, INDEX COPERNICUS, ULRICH'S PERIODICAL DIRECTORY, INFOBASE INDEX, SOCIONET.RU, RESEARCHBIB, MIAR, GLOBAL IMPACT&amp;QUALITY FACTOR</t>
  </si>
  <si>
    <t>http://reviste.ulbsibiu.ro/studiasecuritatis/wp-content/uploads/2018/12/2.2018.pdf</t>
  </si>
  <si>
    <t>Muneteanu Nicoleta Annemarie</t>
  </si>
  <si>
    <t>Media Operation. Study Case: the Conflict between Russian Federation and Crimea</t>
  </si>
  <si>
    <t>Volume of the International Conference on Gpovernance, Intelligence and Security</t>
  </si>
  <si>
    <t>X</t>
  </si>
  <si>
    <t>978-606-8330-70-9 978-606-11-6293-2</t>
  </si>
  <si>
    <t>INDEX COPERNICUS, ULRICH'S PERIODICAL RESEARCHBIB, GLOBAL IMPACT&amp;QUALITY FACTOR</t>
  </si>
  <si>
    <t>http://dsiic.ro/gis/</t>
  </si>
  <si>
    <t>Estimation of Renewable Energy Sources Application in the Synergy with European Union Policy</t>
  </si>
  <si>
    <r>
      <t xml:space="preserve">Kharlamova G. (Taras Shevchenko National University of Kyiv), Stavytskyy А. (Taras Shevchenko National University of Kyiv), </t>
    </r>
    <r>
      <rPr>
        <b/>
        <sz val="10"/>
        <rFont val="Arial Narrow"/>
        <family val="2"/>
      </rPr>
      <t>Nate S.</t>
    </r>
    <r>
      <rPr>
        <sz val="10"/>
        <rFont val="Arial Narrow"/>
        <family val="2"/>
      </rPr>
      <t xml:space="preserve"> (Lucian Blaga University of Sibiu).</t>
    </r>
  </si>
  <si>
    <t>Bulletin of Taras Shevchenko National University of Kyiv. Economics (ЕКОНОМІКА).</t>
  </si>
  <si>
    <t>1728-2667</t>
  </si>
  <si>
    <t>54-65</t>
  </si>
  <si>
    <t>РИНЦ (E-Library), Science Index, Ulrich’s Periodicals Directory, Google Scholar, RepEc, Socionet, Index Copernicus (ICV 2017: 100.00), CyberLeninka, OCLC WorldCat, CrossRef, J-Gate, Microsoft Academic Search, Bielefeld Academic Search Engine (BASE), Registry of Open Access Repositories (ROAR), The Directory of Open Access Repositories (OpenDOAR), IDEAS, EconPapers, CiteFactor (indexed), Maksymovych Scientific Library of Taras Shevchenko National University of Kyiv, National Library of Ukraine Vernadsky, DOAJ, ProQuest, CitEc, Directory of Open Access scholarly Resources (ROAD), JIC Index (09/2017) = 0.340 (C group), Cabells Journal Whitelist.</t>
  </si>
  <si>
    <t>https://doi.org/10.17721/1728-2667.2018/198-3/7</t>
  </si>
  <si>
    <t>Noua tipologie a relațiilor SUA – Federația Rusă la începutul mandatului Trump</t>
  </si>
  <si>
    <t>Nate Silviu (Universitatea „Lucian Blaga” din Sibiu)</t>
  </si>
  <si>
    <r>
      <t xml:space="preserve">Revista Geopolitica - </t>
    </r>
    <r>
      <rPr>
        <i/>
        <sz val="10"/>
        <rFont val="Arial Narrow"/>
        <family val="2"/>
      </rPr>
      <t>ORIENTUL ÎNDEPĂRTAT …de la Doctrina Monroe la America First,</t>
    </r>
    <r>
      <rPr>
        <sz val="10"/>
        <rFont val="Arial Narrow"/>
        <family val="2"/>
      </rPr>
      <t xml:space="preserve"> Editura Top Form.</t>
    </r>
  </si>
  <si>
    <t>Anul XVI, nr. 75.</t>
  </si>
  <si>
    <t>1583-543X</t>
  </si>
  <si>
    <t>24-29</t>
  </si>
  <si>
    <t>Index Copernicus, Recunoscuta CNATDCU/prestigiu recunoscut/echivalent BDI:
- Comisia pentru Sociologie, Ştiinţe Politice şi Administrative, Categoria Edituri A2, poz. 17; Comisia pentru Ştiinţe Militare, Informaţii şi Ordine Publică, Categoria Edituri A2, poz. 16.</t>
  </si>
  <si>
    <t>https://www.geopolitic.ro/15471/noua-tipologie-relatiilor-sua-federatia-rusa-la-inceputul-mandatului-trump/</t>
  </si>
  <si>
    <t>Utilizarea măsurilor hibride pentru exercitarea puterii și influenței în plan internațional</t>
  </si>
  <si>
    <t>Revista Geopolitica - DE LA CONFLICTELE ÎNGHEŢATE … LA RĂZBOIUL HIBRID (I)</t>
  </si>
  <si>
    <t>Anul XVI, nr. 73.</t>
  </si>
  <si>
    <t>126-130</t>
  </si>
  <si>
    <t>https://www.geopolitic.ro/14976/utilizarea-masurilor-hibride-pentru-exercitarea-puterii-si-influentei-plan-international/</t>
  </si>
  <si>
    <t>A Proposal focused on a Method for the Calculation of the Convergence of the two Banks of the Dniestr</t>
  </si>
  <si>
    <t>Eugen Străuțiu</t>
  </si>
  <si>
    <t>FSSU_3</t>
  </si>
  <si>
    <t>Studi Securitatis</t>
  </si>
  <si>
    <t>110-124</t>
  </si>
  <si>
    <t>Ebsco, IndexCopernicus, CEEOL</t>
  </si>
  <si>
    <t>Problema transnistreană în cartea lui Corneliu Filip, Republica Moldova - prizonieră a geopoliticii între Bruxelles și Moscova, Sgata, Botoșani, 2018</t>
  </si>
  <si>
    <t>Anuarul Laboratorului pentru Analiza Conflictului Transnistrean</t>
  </si>
  <si>
    <t>II</t>
  </si>
  <si>
    <t>2601-1774</t>
  </si>
  <si>
    <t>141-145</t>
  </si>
  <si>
    <t>IndexCopennicus, CEEOL, Socionet</t>
  </si>
  <si>
    <t>http://www.lact.ro/2018/12/31/anuarul-laboratorului-pentru-analiza-conflictului-transnistrean-vol-i-no-1-2017/</t>
  </si>
  <si>
    <t xml:space="preserve">BOOK REVIEW: THE CHRONOLOGY OF THE TRANSNISTRIAN CONFLICT, BY MIHAI MELINTEI </t>
  </si>
  <si>
    <t xml:space="preserve">Șpechea Marius ULBS </t>
  </si>
  <si>
    <t>CEEOL, EBSCO, ERIHPLUS, INDEX COPERNICUS, ULRICH S PERIODICAL DIRECTORY, INFOBASE INDEX, SOCIONET.RU, RESEARCHBIB, MIAR, GLOBAL IMPACT &amp; QUALITY FACTOR.</t>
  </si>
  <si>
    <t>http://reviste.ulbsibiu.ro/studiasecuritatis/wp-content/uploads/2018/07/1.2018.pdf</t>
  </si>
  <si>
    <t xml:space="preserve">Șpechea Marius </t>
  </si>
  <si>
    <r>
      <rPr>
        <sz val="10"/>
        <rFont val="Times New Roman"/>
        <family val="1"/>
      </rPr>
      <t>Coming</t>
    </r>
    <r>
      <rPr>
        <b/>
        <sz val="10"/>
        <rFont val="Times New Roman"/>
        <family val="1"/>
      </rPr>
      <t xml:space="preserve"> </t>
    </r>
    <r>
      <rPr>
        <sz val="10"/>
        <rFont val="Times New Roman"/>
        <family val="1"/>
      </rPr>
      <t>back to realism?!  Contemporary challenges and realities in international relations</t>
    </r>
  </si>
  <si>
    <t xml:space="preserve">Șpechea Marius ULBS, Alexandra Silea ULBS  </t>
  </si>
  <si>
    <t>SOME DEVELOPMENTS AND PERSPECTIVES IN THE
SETTLEMENT OF THE TRANSNISTRIAN CONFLICT - THE
CONTRIBUTION OF THE SECTORAL WORKING GROUPS</t>
  </si>
  <si>
    <t>Anuarul LACT</t>
  </si>
  <si>
    <t>2601-1174</t>
  </si>
  <si>
    <t>113-122</t>
  </si>
  <si>
    <t>CEEOL, Index Copernicus, Socionet.ru</t>
  </si>
  <si>
    <t>RETROSPECTIVE AND PERSPECTIVE ON THE
REGULATION OF THE TRANSNISTRIAN CONFLICT 2017-2018</t>
  </si>
  <si>
    <t>153-161</t>
  </si>
  <si>
    <r>
      <rPr>
        <sz val="10"/>
        <color indexed="12"/>
        <rFont val="Arial Narrow"/>
        <family val="2"/>
      </rPr>
      <t>http://www.lact.ro/2018/12/31/anuarul-laboratorului-pentru-analiza-conflictului-transnistrean</t>
    </r>
    <r>
      <rPr>
        <sz val="10"/>
        <rFont val="Arial Narrow"/>
        <family val="2"/>
      </rPr>
      <t>-vol-i-no-1-2017/</t>
    </r>
  </si>
  <si>
    <t>Limitarea dreptului de proprietate in procesul de planificare urbanistica. Studiu de caz:servituti urbanistice vs. Expropiere in Bălan Emil (eds.) 'Codificarea administrativă-abordări doctrinare și cerințe practice'</t>
  </si>
  <si>
    <t>Alexandru Dana, Ionescu Alexandra</t>
  </si>
  <si>
    <t>FSSUE3</t>
  </si>
  <si>
    <t>Wolters Kluwer</t>
  </si>
  <si>
    <t>978-606-677-026-2</t>
  </si>
  <si>
    <t>295-309 (15p)</t>
  </si>
  <si>
    <t>"Reflexii şi documentări la 100 de ani de la Marea Unire", capitol "Aspecte ale integrării Basarabiei în cadrul României Mari, în primii ani de după Marea Unire (1918-1925)".</t>
  </si>
  <si>
    <t>Moraru P.</t>
  </si>
  <si>
    <t>M.J.M., Craiova</t>
  </si>
  <si>
    <t>978-973-680-499-1</t>
  </si>
  <si>
    <t>41x2</t>
  </si>
  <si>
    <t xml:space="preserve">Moraru Pavel </t>
  </si>
  <si>
    <t>"Reconstituiri istorice. Civilizaţie, valori, paradigme, personalităţi. In honorem academician Valeriu Pasat", capitol "Monitorizarea poliţienească a emigrării basarabenilor în America,
în perioada interbelică".</t>
  </si>
  <si>
    <t>Biblioteca  Ştiinţifică, Secţia editorial-poligrafică, Chişinău</t>
  </si>
  <si>
    <t>978-9975-3183-9-6</t>
  </si>
  <si>
    <t>20x2</t>
  </si>
  <si>
    <t>Componenta mediatică a conflictelor militare</t>
  </si>
  <si>
    <t xml:space="preserve">Nicoleta Annemarie Munteanu </t>
  </si>
  <si>
    <t>TechnoMedia Sibiu</t>
  </si>
  <si>
    <t>978-606-616-307-1</t>
  </si>
  <si>
    <t xml:space="preserve">septembrie </t>
  </si>
  <si>
    <r>
      <t xml:space="preserve">„România digitală. Concepte și instrumente operaționale”, coord. R. Puchiu; M. Stoian; M. Foca, titlu capitol: </t>
    </r>
    <r>
      <rPr>
        <i/>
        <sz val="10"/>
        <rFont val="Arial Narrow"/>
        <family val="2"/>
      </rPr>
      <t>Apetența informațională între obiectivitate și ficțiune – nevoia strategică de a gestiona un risc la adresa democrației.</t>
    </r>
  </si>
  <si>
    <t>Club România</t>
  </si>
  <si>
    <t>978-606-94561-2-5</t>
  </si>
  <si>
    <t>819-830</t>
  </si>
  <si>
    <t>Policy Paper: „Emerging Importance of Wider Black Sea Area Security”.</t>
  </si>
  <si>
    <t>Top Form</t>
  </si>
  <si>
    <t>978-606-8550-72-5</t>
  </si>
  <si>
    <t>Septembrie</t>
  </si>
  <si>
    <r>
      <t xml:space="preserve">„Asimetria şi caracterul hibrid al acţiunilor militare şi războaielor contemporane”, coord. L. Ispas, A. Rațiu, titlu capitol: </t>
    </r>
    <r>
      <rPr>
        <i/>
        <sz val="10"/>
        <rFont val="Arial Narrow"/>
        <family val="2"/>
      </rPr>
      <t>Lecții învățate în urma războiului hibrid rusesc purtat în Ucraina.</t>
    </r>
  </si>
  <si>
    <t>Ed. Academiei Forțelor Terestre „Nicolae Bălcescu”, Sibiu, 2018.</t>
  </si>
  <si>
    <t>978-973-153-340-7</t>
  </si>
  <si>
    <t>August</t>
  </si>
  <si>
    <t>69-80</t>
  </si>
  <si>
    <t>Mediul strategic de securitate: tendințe și provocări. Materialele conferinței științifice internaționale. 18 mai 2017, Centrul de Studii Strategice de Apărare și Securitate al Academiei Militare a Forțelor Armate „Alexandru cel Bun”, Chișinău, 2018</t>
  </si>
  <si>
    <t>Eugen Străuțiu, Studiile de securitate – pasul necesar de la disciplină academică la știință autonomă</t>
  </si>
  <si>
    <t xml:space="preserve"> Centrul de Studii Strategice de Apărare și Securitate al Academiei Militare a Forțelor Armate „Alexandru cel Bun”</t>
  </si>
  <si>
    <t>978-9975-3174-2-9</t>
  </si>
  <si>
    <t>23-35</t>
  </si>
  <si>
    <t xml:space="preserve">Străuțiu Eugen </t>
  </si>
  <si>
    <t>Antropology of Communication</t>
  </si>
  <si>
    <t>Emilia Tomescu</t>
  </si>
  <si>
    <t>FSSU 3</t>
  </si>
  <si>
    <t>Istorie si tradiție în spațiul românesc</t>
  </si>
  <si>
    <t>Techo Media</t>
  </si>
  <si>
    <t>978-606-616-281-4</t>
  </si>
  <si>
    <r>
      <t xml:space="preserve">Proceedings Vol.: </t>
    </r>
    <r>
      <rPr>
        <i/>
        <sz val="10"/>
        <rFont val="Arial Narrow"/>
        <family val="2"/>
      </rPr>
      <t>„Emerging Importance of Wider Black Sea Area Security”</t>
    </r>
  </si>
  <si>
    <r>
      <t xml:space="preserve">Conferința internațională: </t>
    </r>
    <r>
      <rPr>
        <i/>
        <sz val="9"/>
        <rFont val="Arial Narrow"/>
        <family val="2"/>
      </rPr>
      <t>Emerging Importance of Wider Black Sea Area Security</t>
    </r>
  </si>
  <si>
    <t>978-606-8550-73-2</t>
  </si>
  <si>
    <t>http://centers.ulbsibiu.ro/csg/index.php/wbsas/committee/  ; http://centers.ulbsibiu.ro/csg/index.php/wbsas/ ; https://www.geopolitic.ro/15232/conferinta-internationala-emerging-importance-wider-black-sea-area-security/</t>
  </si>
  <si>
    <t xml:space="preserve">Nate Silviu </t>
  </si>
  <si>
    <t>The Role of Local Communities in the Construction of the European Territory: Evidence from Romania</t>
  </si>
  <si>
    <t>Czudec, Adam; Majka, Agnieszka; Zając, Dariusz.Lex Localis; Maribor Vol. 16, Iss. 4,  (Oct 2018): 785-803.DOI:10.4335/16.4.785-803(2018); Impact of European Union Cohesion Policy at Local Level (Rural Areas of Eastern Poland Case Study)</t>
  </si>
  <si>
    <t>http://pub.lex-localis.info/index.php/LexLocalis/article/view/1014</t>
  </si>
  <si>
    <t>(SSCI) CSA Worldwide Political Science Abstracts, Current Geographical Publications, CSA PAIS International, Academic's OneFile (Gale), ERIH Plus, International Political Science Abstracts, ProQuest, Scopus, International Bibliography of Periodical Literature (IBZ), International Bibliography of the Social Sciences (IBSS).</t>
  </si>
  <si>
    <t>MARIN, Roxana (Universitatea din București)</t>
  </si>
  <si>
    <t>The Local Political Elites in East-Central Europe: Between the Legacy of the Past and the Decentralization of the Present</t>
  </si>
  <si>
    <r>
      <t xml:space="preserve">Tamrin, Zulfadli, Asrinaldi &amp; Aidinil Zetra, „Planning for Participative Development Based on Local Values: The Case Study of Kelurahan Lambuang Bukik, Pedang”, in </t>
    </r>
    <r>
      <rPr>
        <i/>
        <sz val="10"/>
        <rFont val="Arial Narrow"/>
        <family val="2"/>
      </rPr>
      <t>Jurnal Ilmu Sosial Mamangan</t>
    </r>
    <r>
      <rPr>
        <sz val="10"/>
        <rFont val="Arial Narrow"/>
        <family val="2"/>
      </rPr>
      <t>, Vol. 7, No. 1 (January-June 2018), pp. 40-50.</t>
    </r>
  </si>
  <si>
    <t>http://ejournal.stkip-pgri-sumbar.ac.id/index.php/jurnal-mamangan/article/view/2566/pdf</t>
  </si>
  <si>
    <t>ingentaconnect.com</t>
  </si>
  <si>
    <t>Roxana Marin</t>
  </si>
  <si>
    <t>Kharlamova, G. (Taras Shevchenko National University of Kyiv), Nate, S.(Lucian Blaga University of Sibiu), Chernyak, O. (Taras Shevchenko National University of Kyiv).</t>
  </si>
  <si>
    <t>Renewable Energy and Security for Ukraine: Challenge or Smart Way? Journal of International Studies 9(1), 88-115 (2016) DOI: 10.14254/2071-8330.2016/9-1/7</t>
  </si>
  <si>
    <t>Kholod N., Evans M., Denysenko A., Roshchanka V. Improving Ukraine's Energy Security: The Role of Energy Efficiency, October 2018, Report number: PNNL-27447, Affiliation: Pacific Northwest National Laboratory, United States Department of Energy, under Contract DE-AC05-76RL01830.
DOI: 10.13140/RG.2.2.35663.12965</t>
  </si>
  <si>
    <t>https://www.researchgate.net/profile/Nazar_Kholod/publication/328837368_Improving_Ukraine%27s_Energy_Security_the_Role_of_Energy_Efficiency/links/5be583bb299bf1124fc56dba/Improving-Ukraines-Energy-Security-the-Role-of-Energy-Efficiency.pdf</t>
  </si>
  <si>
    <t xml:space="preserve"> Improving Ukraine's Energy Security: The Role of Energy Efficiency, DOI: 10.13140/RG.2.2.35663.12965</t>
  </si>
  <si>
    <r>
      <t>V. Falshtynskyi, P. Saik, V. Lozynskyi, R. Dychkovskyi, M. Petlovanyi,</t>
    </r>
    <r>
      <rPr>
        <i/>
        <sz val="10"/>
        <rFont val="Arial Narrow"/>
        <family val="2"/>
      </rPr>
      <t xml:space="preserve"> Innovative Aspects of Underground Coal Gasification Technology in Mine Conditions</t>
    </r>
    <r>
      <rPr>
        <sz val="10"/>
        <rFont val="Arial Narrow"/>
        <family val="2"/>
      </rPr>
      <t>, Mining of Mineral Deposits University ISSN 2415-3443 (Online) | ISSN 2415-3435 (Print) Volume 12 (2018), Issue 2, pp. 68-75.</t>
    </r>
  </si>
  <si>
    <t xml:space="preserve">https://doi.org/10.15407/mining12.02.068
http://ir.nmu.org.ua/bitstream/handle/123456789/152720/08_Falshtynskyi,%20Saik,%20Lozynskyi,%20Dychkovskyi,%20Petlovanyi.pdf?sequence=1
</t>
  </si>
  <si>
    <t>Emerging Sources
Citation Index (ESCI), WorldCat, Academic Resource Index (ResearchBib), Google Scholar, Institutional Repository National Mining University of Ukraine, Ulrich's Periodicals Directory, ROAD, the Directory of Open Access scholarly Resources, Digital object identifier, CrossRef, Scientific Electronic Library Periodicals of the NAS of Ukraine, Vernadsky National Library of Ukraine.</t>
  </si>
  <si>
    <r>
      <t xml:space="preserve">Ihor Soloviy, Astrid Björnsen Gurung, Mariana Melnykovych1, Richard J. Hewitt, Lyudmyla Maksymiv1, Yurij Bihun (2018).
</t>
    </r>
    <r>
      <rPr>
        <i/>
        <sz val="10"/>
        <rFont val="Arial Narrow"/>
        <family val="2"/>
      </rPr>
      <t>Stakeholders' attitudes towards green energy innovations as a prerequisite to successful implementation: international experience and lessons learned in the Ukrainian Carpathians</t>
    </r>
    <r>
      <rPr>
        <sz val="10"/>
        <rFont val="Arial Narrow"/>
        <family val="2"/>
      </rPr>
      <t xml:space="preserve">, October 2018.
Conference: 5th Forum Carpaticum Adapting to Environmental and Social Risk in the Carpathian Mountain Region | 15-18 October 2018, Eger, Hungary.
Editor-in-chief: Katalin Mázsa (MTA Centre for Ecological Research).
ISBN 978-615-5270-48-2
</t>
    </r>
  </si>
  <si>
    <t>http://fc2018.hu/wp-content/uploads/2018/10/FC2018-book-of-abstracts.pdf</t>
  </si>
  <si>
    <t>Carpaticum Adapting to Environmental and Social Risk in the Carpathian Mountain Region , ISBN 978-615-5270-48-2</t>
  </si>
  <si>
    <t xml:space="preserve">Nikolenko L., Jurakovskiy E., Ivanyuta N., Andronik O. And Sharkovska S. Investment Policy of Governance of Economic Security of Agrarian Sector of Ukraine on the Basis of Theory of Fuzzy Logics.  Montenegrin Journal of Economics Vol. 14, No. 4 (2018), 125-140.
DOI: 10.14254/1800-5845/2018.14-4.9
</t>
  </si>
  <si>
    <t>http://repec.mnje.com/mje/2018/v14-n04/mje_2018_v14-n04-a19.pdf</t>
  </si>
  <si>
    <t xml:space="preserve">Scopus 
ESCI - Emerging sources citation index Thomson Reuters 
Cabell's
ECONIS Datenbank 
DOAJ - Directory of Open Access Journals
Genamics Journal Seek 
NewJour 
ProQuest - ABI/Inform, Research Library, Social Sciences 
RePEc 
Scirus  
Ulrich's Periodicals Directory  
World-Wide Web Virtual Library 
EBSCO Publishing, Inc. 
Index Copernicus International S.A. database 
Journal of Economics Literature </t>
  </si>
  <si>
    <t xml:space="preserve">Dunayevska N., Zasiadko Y., Shchudlo T. Thermal destruction kinetics of coal and solid biomass mixtures. Ukrainian Food Journal. 2018, Vol. 7 Issue 4, p738-753. 16p.
DOI:
10.24263/2304-974X-2018-7-4-17
</t>
  </si>
  <si>
    <t>https://www.researchgate.net/publication/329997400_Thermal_destruction_kinetics_of_coal_and_solid_biomass_mixtures/references</t>
  </si>
  <si>
    <t>Emerging Sources Citation Index
(Web of Science Core Collection), Google Scholar, Index Copernicus, Directory of Research Journal Indexing (DRJI), EBSCO, Ulrichs Web, Cabi Full Text, ERIH PLUS, European Reference Index for the Humanities and the Social Sciences, Directory of Open Access Scholarly Resources, Directory of Open Access Journals, InfoBase Index, CAS Source Index (CASSI), (Chemical Abstracts Service, a division of the American Chemical Society),  FSTA (Food Science and Technology Abstracts).</t>
  </si>
  <si>
    <t>Schöning S. and Zubaka V. Energy Transition in Ukraine: Renewable Energy in the Context of Institutional Change. Employment and economy in Central and Eastern Europe, 1/2018, ISSN 2191-7078.</t>
  </si>
  <si>
    <t>http://www.emecon.eu/fileadmin/articles/1_2018/new/emecon_Schoening_0918.pdf</t>
  </si>
  <si>
    <t>Employment and economy in Central and Eastern Europe, ISSN 2191-7078</t>
  </si>
  <si>
    <t>Bădescu, G., Comșa, M., Gheorghiță, A., Stănuș, C., &amp; Tufiș, C.</t>
  </si>
  <si>
    <t>Badescu, G., Comsa, M., Gheorghita, A., Stanus, C., &amp; Tufis, C. (2010). Implicarea Civica si Politica a Tinerilor (Fundatia Soros Romania). Constanta: Editura Dobrogea.</t>
  </si>
  <si>
    <t>Tileagă C. (2018) Collective and Cultural Memory: Ethics, Politics, and Avoidance in Remembering Communism. In: Representing Communism After the Fall. Palgrave Studies in Discursive Psychology. Palgrave Macmillan, Cham</t>
  </si>
  <si>
    <t>https://link.springer.com/chapter/10.1007/978-3-319-97394-4_3</t>
  </si>
  <si>
    <t>Stănuș. C.</t>
  </si>
  <si>
    <t>Stănuş, C. (2011). Fine-tuning Intermunicipal Cooperation Policy in Romania.[W:] P. Swianiewicz (red.), Working Together. Intermunicipal Cooperation in Five Central European Countries. Budapest, Open Society Foundations, 269-329.</t>
  </si>
  <si>
    <r>
      <t xml:space="preserve">Croitoru, A., Mihalache, F. (2018). FOSTERING RURAL TRANSFORMATION IN ROMANIA: ENTREPRENEURSHIP, LAND REFORM AND INSTITUTIONAL CHANGES, </t>
    </r>
    <r>
      <rPr>
        <i/>
        <sz val="10"/>
        <color indexed="8"/>
        <rFont val="Calibri"/>
        <family val="2"/>
      </rPr>
      <t>Journal of Community Positive Practices, Nr. 1/2018</t>
    </r>
    <r>
      <rPr>
        <sz val="10"/>
        <color indexed="8"/>
        <rFont val="Calibri"/>
        <family val="2"/>
      </rPr>
      <t>, 3-17</t>
    </r>
  </si>
  <si>
    <t>http://www.jppc.ro/reviste/JCPP%20Nr.%201%202018/revista.pdf</t>
  </si>
  <si>
    <t>DOAJ, CEEOL, REPEC, EBSCO</t>
  </si>
  <si>
    <t xml:space="preserve">Stănuș, Cristina. 2017. The Architecture of a Complex System: The Oradea Metropolitan Area in Romania. In F. Teles &amp; P. Swianiewicz, eds., Inter-Municipal Cooperation in Europe: Institutions and Governance, London: Palgrave Macmillan. </t>
  </si>
  <si>
    <r>
      <t>CLAUDIA-FLORENTINA DOBRE</t>
    </r>
    <r>
      <rPr>
        <sz val="10"/>
        <color indexed="8"/>
        <rFont val="Calibri"/>
        <family val="2"/>
      </rPr>
      <t xml:space="preserve"> (2018) Women’s Everyday Life in Communist Romania: Case Studies</t>
    </r>
    <r>
      <rPr>
        <sz val="10"/>
        <rFont val="Arial Narrow"/>
        <family val="2"/>
      </rPr>
      <t>. Analele Universităţii Bucureşti. Limba şi literatura română
NR 2018</t>
    </r>
  </si>
  <si>
    <t>http://old.litere.ro/anale/arhiva_2018.html</t>
  </si>
  <si>
    <t>Eugen Străuțiu (ULBS)</t>
  </si>
  <si>
    <t>Eugen Străuțiu, Studiile de securitate – pasul necesar de la disciplină academică la știință autonomă, at Mediul strategic de securitate: tendințe și provocări. Materialele conferinței științifice internaționale. 18 mai 2017, Centrul de Studii Strategice de Apărare și Securitate al Academiei Militare a Forțelor Armate „Alexandru cel Bun”, Chișinău, 2018</t>
  </si>
  <si>
    <t>Sergiu Plop, Svetlana Cebotari, CONSIDERATIONS OF THEORETICAL-CONCEPTUAL APPROACHES OF THE "POLITICAL-MILITARY CRISIS" PHENOMENON, Studia Securitatis, 1/2018, p.  8</t>
  </si>
  <si>
    <t>Ebsco, IndexCopernicus, CEEOL, Socionet</t>
  </si>
  <si>
    <r>
      <t xml:space="preserve">Eugen Străuțiu, </t>
    </r>
    <r>
      <rPr>
        <i/>
        <sz val="12"/>
        <color indexed="8"/>
        <rFont val="Times New Roman"/>
        <family val="1"/>
      </rPr>
      <t>The Transnistrian conflict files</t>
    </r>
    <r>
      <rPr>
        <sz val="12"/>
        <color indexed="8"/>
        <rFont val="Times New Roman"/>
        <family val="1"/>
      </rPr>
      <t>, Technomedia, Sibiu, 2017</t>
    </r>
  </si>
  <si>
    <t xml:space="preserve">Mihail Bucliș, ANALYSIS OF THE HYBRID WAR EFFECTS ON THE SECURITY OF THE REPUBLIC OF MOLDOVA IN THE PRESENT SECURITY CONTEXT, Studia Securitatis, 1/2018, p. 53 </t>
  </si>
  <si>
    <t>Eugen Străuțiu (ULBS), Vasile Tabără (ULBS</t>
  </si>
  <si>
    <t>Eugen Străuțiu, Vasile Tabără, A comparative analysis of the development on the two banks of the Dniestr, Techomedia, Sibiu, 2015</t>
  </si>
  <si>
    <t>Daniela Plăcintă, THE IMPACT OF THE UNION BORDER ASSISTANCE MISSION TO MOLDOVA AND UKRAINE (EUBAM)
ON TRANSNISTRIAN CONFLICT RESOLUTION, Studia Securitatis, 1/2018, p.  117</t>
  </si>
  <si>
    <t xml:space="preserve">  Eugen Străuțiu, Vasile Tabără, A comparative analysis of the development on the two banks of the Dniestr. Implemented policies, desirable policies, TechnoMedia, Sibiu, 2015</t>
  </si>
  <si>
    <t>Marius Șpechea, BOOK REVIEW: THE CHRONOLOGY OF THE TRANSNISTRIAN CONFLICT, BY MIHAI MELINTEI, Studia Securitatis, 1/2018, p. 125</t>
  </si>
  <si>
    <t>Eugen Străuțiu, Foreign Policy Objective of Separatist Transnistrian Region. Institutional Architecture, ”Studia Securitatis”, Vol. VII, No. 3, 2013</t>
  </si>
  <si>
    <r>
      <t xml:space="preserve">Eugen Străuțiu, </t>
    </r>
    <r>
      <rPr>
        <i/>
        <sz val="12"/>
        <color indexed="8"/>
        <rFont val="Times New Roman"/>
        <family val="1"/>
      </rPr>
      <t xml:space="preserve">Security Policies and Institutions in Transnistrian Region, </t>
    </r>
    <r>
      <rPr>
        <sz val="12"/>
        <color indexed="8"/>
        <rFont val="Times New Roman"/>
        <family val="1"/>
      </rPr>
      <t>”Studia Securitatis”, Vol. VIII, No. 1, 2014</t>
    </r>
  </si>
  <si>
    <r>
      <t xml:space="preserve">Eugen Străuțiu, </t>
    </r>
    <r>
      <rPr>
        <i/>
        <sz val="12"/>
        <color indexed="8"/>
        <rFont val="Times New Roman"/>
        <family val="1"/>
      </rPr>
      <t xml:space="preserve">Forțele militare în regiunea transnistreană. Evaluări cantitative şi calitative , </t>
    </r>
    <r>
      <rPr>
        <sz val="12"/>
        <color indexed="8"/>
        <rFont val="Times New Roman"/>
        <family val="1"/>
      </rPr>
      <t>”Studia Securitatis”, Vol. VIII, No. 2, 2014</t>
    </r>
  </si>
  <si>
    <t>Eugen Străuțiu, Partidele politice în Transnistria. Influența nerecunoașterii internaționale asupra sistemului de partide, at Post-Soviet States between Russia and the EU: analyzing special circumstances and political tendencies. International scientific conference, 27 September, 2016, CEP USM, Chișinău, 2016</t>
  </si>
  <si>
    <t>Eugen Străuțiu, Cercetarea românească în problema conflictului transnistrean. Prezent și viitor, at Știința politică și societatea în schimbare, Chișinău, 2015</t>
  </si>
  <si>
    <t>Eugen Străuțiu, Expertiza non-guvernamentală moldoveană în problema conflictului transnistrean, ”Studia Securitatis”, Vol. VII, No. 2, 2013</t>
  </si>
  <si>
    <t>Eugen Străuțiu, Nicoleta Munteanu, Marius Șpechea, Opțiunile partidelor politice din Republica Moldova în problema transnistreană, Mega, Cluj-Napoca, 2017</t>
  </si>
  <si>
    <t>Eugen Străuțiu, The Transnistrian Conflict Files, Techno Media, Sibiu, 2017</t>
  </si>
  <si>
    <t xml:space="preserve">Daniela Plăcintă, THE IMPACT OF THE UNION BORDER ASSISTANCE MISSION TO MOLDOVA AND UKRAINE (EUBAM)
ON TRANSNISTRIAN CONFLICT RESOLUTION, Studia Securitatis, 1/2018, p.  115 </t>
  </si>
  <si>
    <t>Evgheni Cara, REFLECTIONS ON THE LEGALITY OF CRIMINALIZATION OF SEPARATIST ACTIONS WITHIN THE REPUBLIC OF MOLDOVA, Studia Securitatis, 1/2018, p. 107</t>
  </si>
  <si>
    <t>Eugen Străuțiu (ULBS), Vasile Tabără (ULBS)</t>
  </si>
  <si>
    <t>Mihai Melintei, Specificul politico-juridic al formatului de menținere a păcii în conflictul transnistrean, „Anuarul Laboratorului pentru Analiza Conflictului Transnistrean”, 1/2018, p. 238</t>
  </si>
  <si>
    <t>IndexCopernicus, CEEOL, Socionet</t>
  </si>
  <si>
    <t>Luiza Dorosenco, Vitalii Shmakov, The Transnistrian Media - a Chart „Anuarul Laboratorului pentru Analiza Conflictului Transnistrean”, 1/2018, p. 21</t>
  </si>
  <si>
    <t>Eugen Străuțiu, Forțele militare în regiunea transnistreană. Evaluări cantitative şi calitative, „Studia Securitatis”, Nr. 2, 2014</t>
  </si>
  <si>
    <t>Mihai Melintei, Specificul politico-juridic al formatului de menținere a păcii în conflictul transnistrean, „Anuarul Laboratorului pentru Analiza Conflictului Transnistrean”, 1/2018, p. 54</t>
  </si>
  <si>
    <t>Natalia Putină, Politica lingvistică și educațională în regiunea transnistreană, „Anuarul Laboratorului pentru Analiza Conflictului Transnistrean”, 1/2018, p. 103</t>
  </si>
  <si>
    <t>Zurab Todua, Negotiation Process in 2018 „Anuarul Laboratorului pentru Analiza Conflictului Transnistrean”, 1/2018, p. 128</t>
  </si>
  <si>
    <t>Marius Șpechea, Evoluții și perspective în reglementarea conflictului transnistrean - contribuția grupurilor sectoriale de lucru, „Anuarul Laboratorului pentru Analiza Conflictului Transnistrean”, 1/2018, p. 115</t>
  </si>
  <si>
    <t>http://revistapolis.ro/redactia-revistei/</t>
  </si>
  <si>
    <t>Dragoș Dragoman</t>
  </si>
  <si>
    <t>Gheorghita Bogdan</t>
  </si>
  <si>
    <t>http://reviste.ulbsibiu.ro/studiasecuritatis/</t>
  </si>
  <si>
    <t>Anaurul Laboratorului pentru Analiza Conflictului Transnistrean</t>
  </si>
  <si>
    <t>CEEOL, Index Copernicus, Repec/Socionet</t>
  </si>
  <si>
    <t>http://www.lact.ro/anuar-yearbook/</t>
  </si>
  <si>
    <t>Bulletin of Taras Shevchenko, Taras Shevchenko University Kiev, Ucraina, ISSN 1728-3817.</t>
  </si>
  <si>
    <t>http://bulletin-econom.univ.kiev.ua/editorial-board</t>
  </si>
  <si>
    <t>Stănuș, Cristina</t>
  </si>
  <si>
    <t>Urban Research&amp;Practice</t>
  </si>
  <si>
    <t>WoS (Clarivate Master Journal List - Emerging Sources Citation Index), http://mjl.clarivate.com/cgi-bin/jrnlst/jlresults.cgi?PC=MASTER&amp;Word=*URBAN%20RESEARCH%20&amp;%20PRACTICE</t>
  </si>
  <si>
    <t>https://www.tandfonline.com/action/journalInformation?show=editorialBoard&amp;journalCode=rurp20</t>
  </si>
  <si>
    <t>Ebsco, IndexCopernicus, CEEOL, ErihPLus</t>
  </si>
  <si>
    <t>http://reviste.ulbsibiu.ro/studiasecuritatis/?page_id=5</t>
  </si>
  <si>
    <t>http://www.lact.ro/2017/11/10/board/</t>
  </si>
  <si>
    <t>Kultura Polisa</t>
  </si>
  <si>
    <t>Index Copernicus, Impactfactor</t>
  </si>
  <si>
    <t>http://kpolisa.com/?book=kultura-polisa-br-37-godina-xv-2018</t>
  </si>
  <si>
    <t>Aurel-Gabriel Șerban</t>
  </si>
  <si>
    <t xml:space="preserve">Studia Securitatis </t>
  </si>
  <si>
    <t>CEEOL, EBSCO,ERIHPLUS, INDEX COPERNICUS, SOCIONET.RU, MIAR, ETC</t>
  </si>
  <si>
    <t xml:space="preserve">Anuarul Laboratorului pentru analiza conflictului transnistrean </t>
  </si>
  <si>
    <t>CEEOL, Index Copernicus, Socionet.ru.</t>
  </si>
  <si>
    <t>CEEOL, Index Copernicus</t>
  </si>
  <si>
    <t>Vancea Iustin Florin</t>
  </si>
  <si>
    <t>CEEOL, EBSCO, INDEX COPERNICUS, ULRICH S PERIODICAL
DIRECTORY, INFOBASE INDEX, SOCIONET, RESEARCHBIB, MIAR,
BIBSYS, GLOBAL IMPACT QUALITY FACTOR</t>
  </si>
  <si>
    <t>Anuarul Laboratorului pentru Analiza
Conflictului Transnistrean</t>
  </si>
  <si>
    <t>CEEOL,
INDEX COPERNICUS, SOCIONET</t>
  </si>
  <si>
    <t>Bulletin of Taras Shevchenko National University of Kyiv. Economics.</t>
  </si>
  <si>
    <t>http://bulletin-econom.univ.kiev.ua/editorial-board/our-peer-reviewers</t>
  </si>
  <si>
    <t>http://reviste.ulbsibiu.ro/studiasecuritatis/?page_id=70</t>
  </si>
  <si>
    <t>The Transnistrian Conflict Files (Iind Edition)</t>
  </si>
  <si>
    <t>http://www.lact.ro/2018/10/10/international-conference-the-transnistrian-conflict-files-solutions-to-develop-society-on-the-two-banks-of-the-dniester-iind-edition/</t>
  </si>
  <si>
    <t xml:space="preserve">INTERDISCIPLINARY ASPECTS OF CONTEMPORARY HIGHER EDUCATION </t>
  </si>
  <si>
    <t>http://uspee.md/multisite_events/conferinta-internationala-interdisciplinary-aspects-of-contemporary-higher-education/</t>
  </si>
  <si>
    <t>Journal of Politics and Law</t>
  </si>
  <si>
    <t>http://ccsenet.org/journal/index.php/jpl/about/editorialTeam</t>
  </si>
  <si>
    <t>Public Administration Research</t>
  </si>
  <si>
    <t>http://www.ccsenet.org/journal/index.php/par/about/editorialPolicies#custom-0</t>
  </si>
  <si>
    <t>International Law Research</t>
  </si>
  <si>
    <t>http://www.ccsenet.org/journal/index.php/ilr</t>
  </si>
  <si>
    <t>Preuniversitar si universitar. Provocari la dialog</t>
  </si>
  <si>
    <t>http://conferences.ulbsibiu.ro/prodia/conferinta2018.html</t>
  </si>
  <si>
    <t>THE TRANSNISTRIAN CONFLICT FILES (IInd Edition)</t>
  </si>
  <si>
    <t>Organizator principal</t>
  </si>
  <si>
    <t>24.11.2018</t>
  </si>
  <si>
    <t>Dosarele conflictului transnistrean</t>
  </si>
  <si>
    <t>http://www.lact.ro/2018/11/25/rezultatele-editiei-a-doua-a-conferintei-internationale-dosarele-conflictului-transnistrean-bacau-23-25-noiembrie-2018/</t>
  </si>
  <si>
    <t>Wider Black Sea Area Security (WBSAS)</t>
  </si>
  <si>
    <t>http://centers.ulbsibiu.ro/csg/index.php/wbsas/</t>
  </si>
  <si>
    <t xml:space="preserve">membru </t>
  </si>
  <si>
    <t>01-02 iunie 2018</t>
  </si>
  <si>
    <t>Gabriel Șerban</t>
  </si>
  <si>
    <t>Emerging Importance of Wider Black Sea Area Security</t>
  </si>
  <si>
    <t>http://centers.ulbsibiu.ro/csg/index.php/wbsas/committee/</t>
  </si>
  <si>
    <t>Emerging Importance of Wider Black Sea Area Security, contract de finanțare ULBS: nr. 40993 / 23.05.2018.</t>
  </si>
  <si>
    <t>Primăria Mun. Sibiu (Agenda Culturală)</t>
  </si>
  <si>
    <t>05/2018-11/2018</t>
  </si>
  <si>
    <t>PN-III-P1-1.1-MC-2018-0702 (finanțat)</t>
  </si>
  <si>
    <t>PNCDI III, Subprogram 1.1 - Resurse Umane - Proiecte de mobilitate pentru cercetatori, Competitia 2018, Sesiunea II</t>
  </si>
  <si>
    <t>20-27 august 2018</t>
  </si>
  <si>
    <t>9.485 Lei</t>
  </si>
  <si>
    <t>9.168 Lei</t>
  </si>
  <si>
    <t>DANA ALEXANDRU</t>
  </si>
  <si>
    <t>Proiect de mobilitate, cod PN-III-P1-1.1-MC-2018-2262</t>
  </si>
  <si>
    <t xml:space="preserve"> PN III Dezoltarea sistemului national de cercetare-dezvoltare/ Program 1 Subprogram 1.1-Resurse Umane/ Proiecte de mobilitate pentru cercetători                                                                                  </t>
  </si>
  <si>
    <t>Dana ALEXANDRU</t>
  </si>
  <si>
    <t>https://www.uefiscdi.ro/resource-85335?&amp;wtok=&amp;wtkps=XY9RDoIwEETvst+KbEtpXe5ATDwB0ooNSAkFqTHeXUATo3+TyXuz2YIkPTwJgmmoGw9ZnnniBN5qWNKegNeqDka6oO6iG4JP0QTLk15tg6zMpd62hZD9acGRwMJ7gIvkk0o9z1rCJF0ISaB11x6OOy5jppiKhVpANrvfZsMQBUfkyNddsVr5n4MxwS/I5j/MendOV6fHxkSur6LRnK0vtY1u1kxR0Q+2dA1kzxc=&amp;wchk=87267463a16583bd198985eb74e382ccec5a2966</t>
  </si>
  <si>
    <t>New Generation’s Excellence in Policy-making,
Analysis and Strategy Design (New-Gen EXPAND)</t>
  </si>
  <si>
    <t>ERASMUS+ Proiecte de parteneriat strategic - 
Domeniul învățământ superior.</t>
  </si>
  <si>
    <t>https://www.erasmusplus.ro/library/Superior/2018/KA2/Rezultate_KA2_HE_2018.pdf</t>
  </si>
  <si>
    <t>25 iulie 2018</t>
  </si>
  <si>
    <t>Guvernare prin cooperare: politică și politici publice privind cooperarea intermunicipală în România</t>
  </si>
  <si>
    <t>PNCDI III, SUBPROGRAM 1.1 "RESURSE UMANE" - PROIECTE TE_COMPETITIA 2016</t>
  </si>
  <si>
    <t>https://uefiscdi.ro/resource-89602?&amp;wtok=afea96324ce96610d14526cd8f7ac897b21f82b8&amp;wtkps=XY7RDoIwDEX/pc8G241tUP7BmPgFwDaziGIYyIPx32UQY/SpTXPO7a3Z8DOyYpjHSxehCkwyN2hKVUWWDDFYSJtgQEPGa2y0tliS9UWrm8YIlde69KiLxBFDSHPB8xK2iNZuuSgSYBisvd+Op700KApRoFpNsajfy04QKUkkSa6xarUOfw4hwy+4/J3dp/C1t1Pnsn44Z5PzIbY2ZI/g5qwextD2HVSvNw==&amp;wchk=566340785bf870f31dbf2fafabb481b89ab5b5db</t>
  </si>
  <si>
    <t>Renașterea unui nou fenomen planetar indus de China</t>
  </si>
  <si>
    <t>Qmagazine</t>
  </si>
  <si>
    <t>Nr. 223, OCT. 2018</t>
  </si>
  <si>
    <t>https://www.qmagazine.ro/renasterea-unui-nou-fenomen-planetar-indus-de-china/</t>
  </si>
  <si>
    <t>46-51</t>
  </si>
  <si>
    <t>1842-9114</t>
  </si>
  <si>
    <t xml:space="preserve">ROLUL ORGANIZAȚIILOR DE CERCETARE  ÎN ANALIZA CONFLICTELOR.  CAZUL LABORATORULUI PENTRU  ANALIZA CONFLICTULUI TRANSNISTREAN
</t>
  </si>
  <si>
    <t xml:space="preserve">Revista Militară. studii de Securitate și Apărare
</t>
  </si>
  <si>
    <t>1(19)/2018</t>
  </si>
  <si>
    <t>https://ibn.idsi.md/sites/default/files/imag_file/34-41_3.pdf</t>
  </si>
  <si>
    <t>34-41</t>
  </si>
  <si>
    <t>1857-405X</t>
  </si>
  <si>
    <t>Imnurile României. Evoluție și simbol</t>
  </si>
  <si>
    <t>Acta Terrae Fogarasiensis</t>
  </si>
  <si>
    <t>VII</t>
  </si>
  <si>
    <t>http://www.muzeufagaras.ro/</t>
  </si>
  <si>
    <t>419-425</t>
  </si>
  <si>
    <t>2285-5130</t>
  </si>
  <si>
    <t>Aspecte referitoare la organizarea şi funcţionarea instituţiei ataşaţilor militari în perioada 1878 – 1918</t>
  </si>
  <si>
    <t>Patrimonium. Revistă Română de Studii Istorice şi Interculturale</t>
  </si>
  <si>
    <t>pp. 180-190</t>
  </si>
  <si>
    <t>ISSN 2601-0682</t>
  </si>
  <si>
    <t>„Challenges of the Romanian Decentralization System- in the Light of the European Administrative Space”</t>
  </si>
  <si>
    <t>International Institute of Social and Economic Sciences Annual Conference</t>
  </si>
  <si>
    <t>http://iises.net/proceedings/iises-annual-conference-sevilla/table-of-content</t>
  </si>
  <si>
    <t>05.03-08.03.2018, Sevilia, Spania</t>
  </si>
  <si>
    <t>Europeanization and modernization of procedures concerning administrative silence in ROMANIA</t>
  </si>
  <si>
    <t>EUROPEAN GROUP FOR PUBLIC ADMINISTRATION</t>
  </si>
  <si>
    <t>https://www.egpa-conference2018.org</t>
  </si>
  <si>
    <t>05.09-07.09.2019, Lausanne</t>
  </si>
  <si>
    <t>Civic populism: Save Romania Union and the persistent weakness of the established right-wing parties in Romania</t>
  </si>
  <si>
    <t>Voters and Political Parties in Post-Communist Europe: New Challenges and Opportunities, Sodertorn University, Suedia</t>
  </si>
  <si>
    <t>https://armacad.info/2018-06-19--workshop-voters-and-political-parties-in-post-communist-europe-2018-sodertorn-university-stockholm-sweden</t>
  </si>
  <si>
    <t>20-21 septembrie 2018</t>
  </si>
  <si>
    <t>La technocratie et ses défis. Efficacité administrative ou / et déficit démocratique</t>
  </si>
  <si>
    <t>La méritocratie et l’expertise politiques aujourd’hui : réflexions sur la démocratie et ses défis, CEREFREA București</t>
  </si>
  <si>
    <t>http://www.villanoel.ro/atelier-pluridisciplinaire-la-meritoc</t>
  </si>
  <si>
    <t>26 noiembrie 2018</t>
  </si>
  <si>
    <t>Problemele de siguranţă naţională din Basarabia, în primii ani de după Marea Unire</t>
  </si>
  <si>
    <t>Centenarul Unirii Basarabiei cu România. Puterea dreptului, autodeterminare şi argumentele istorice</t>
  </si>
  <si>
    <t>https://www.unibuc.ro/events/centenarul-unirii-basarabiei-cu-romania-puterea-dreptului-autodeterminare-si-argumentele-istorice-conferinta-orgultatea-de-stiinteanizata-de-fac-politice-a-universitatii-din-bucur/</t>
  </si>
  <si>
    <t xml:space="preserve">20 martie 2018
Facultatea de Ştiinţe Politice, str. Spiru Haret nr. 8, Bucureşti
</t>
  </si>
  <si>
    <t>Vizita generalului Victor Pétin în Basarabia din anul 1920, în „Franţa. O inimă care a bătut pentru Marea Unire. Simpozion omagial”, Ed. „Armanis&amp;Mega”, Sibiu, 2018, pp. 53-62.</t>
  </si>
  <si>
    <t>Franţa. O inimă care a bătut pentru Marea Unire.</t>
  </si>
  <si>
    <t>01 noiembrie 2018, Biblioteca ASTRA, Sibiu</t>
  </si>
  <si>
    <t>Councillors in a Fishbowl: Political Disclosure and Political Transparency in Romanian Local Government</t>
  </si>
  <si>
    <t>2018 European Consortium for Political Research General Conference, Hamburg</t>
  </si>
  <si>
    <t>https://ecpr.eu/Events/PaperDetails.aspx?PaperID=41746&amp;EventID=115</t>
  </si>
  <si>
    <t>22-25 august 2018</t>
  </si>
  <si>
    <t>Aspecte referitoarea la organizarea și funcționarea
instituției atașaților militari în perioada 1878 – 1918</t>
  </si>
  <si>
    <t>SESIUNEA ANUALĂ DE COMUNICĂRI ȘTIINȚIFICE A
DEPARTAMENTULUI DE ISTORIE, PATRIMONIU ȘI TEOLOGIE
PROTESTANTĂ,
CLIO
ediția a XIV-a</t>
  </si>
  <si>
    <t>18.05.2018</t>
  </si>
  <si>
    <t>Montessori Pedagogy, an educational alternative, from Romania. Evolution from the beginning of the 20th century until the Second World War contribution</t>
  </si>
  <si>
    <t>lucrare mutata la I20</t>
  </si>
  <si>
    <t>lucrare mutata la I4 (conferinta indexata WoS)</t>
  </si>
  <si>
    <t>lucrare mutata la I3 (articol ESCI)</t>
  </si>
  <si>
    <t>volum conferinta, lucrare mutata la I20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</si>
</sst>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RON&quot;#,##0_);\(&quot;RON&quot;#,##0\)"/>
    <numFmt numFmtId="181" formatCode="&quot;RON&quot;#,##0_);[Red]\(&quot;RON&quot;#,##0\)"/>
    <numFmt numFmtId="182" formatCode="&quot;RON&quot;#,##0.00_);\(&quot;RON&quot;#,##0.00\)"/>
    <numFmt numFmtId="183" formatCode="&quot;RON&quot;#,##0.00_);[Red]\(&quot;RON&quot;#,##0.00\)"/>
    <numFmt numFmtId="184" formatCode="_(&quot;RON&quot;* #,##0_);_(&quot;RON&quot;* \(#,##0\);_(&quot;RON&quot;* &quot;-&quot;_);_(@_)"/>
    <numFmt numFmtId="185" formatCode="_(&quot;RON&quot;* #,##0.00_);_(&quot;RON&quot;* \(#,##0.00\);_(&quot;RON&quot;* &quot;-&quot;??_);_(@_)"/>
    <numFmt numFmtId="186" formatCode="[$-F800]dddd\,\ mmmm\ dd\,\ yyyy"/>
    <numFmt numFmtId="187" formatCode="0;[Red]0"/>
    <numFmt numFmtId="188" formatCode="0.00;[Red]0.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000"/>
    <numFmt numFmtId="195" formatCode="0.0000"/>
    <numFmt numFmtId="196" formatCode="[$-418]mmmm\-yy;@"/>
    <numFmt numFmtId="197" formatCode="dd/mm/yy"/>
    <numFmt numFmtId="198" formatCode="#,##0\ &quot;RON&quot;_);[Red]\(#,##0\ &quot;RON&quot;\)"/>
  </numFmts>
  <fonts count="125">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i/>
      <sz val="10"/>
      <name val="Arial Narrow"/>
      <family val="2"/>
    </font>
    <font>
      <sz val="11"/>
      <color indexed="8"/>
      <name val="Times New Roman"/>
      <family val="1"/>
    </font>
    <font>
      <b/>
      <sz val="11"/>
      <color indexed="8"/>
      <name val="Times New Roman"/>
      <family val="1"/>
    </font>
    <font>
      <sz val="8"/>
      <name val="Arial Narrow"/>
      <family val="2"/>
    </font>
    <font>
      <sz val="10"/>
      <name val="Calibri"/>
      <family val="2"/>
    </font>
    <font>
      <b/>
      <sz val="9"/>
      <name val="Calibri"/>
      <family val="2"/>
    </font>
    <font>
      <sz val="9"/>
      <name val="Calibri"/>
      <family val="2"/>
    </font>
    <font>
      <b/>
      <i/>
      <sz val="9"/>
      <color indexed="8"/>
      <name val="Calibri"/>
      <family val="2"/>
    </font>
    <font>
      <sz val="9"/>
      <color indexed="8"/>
      <name val="Calibri"/>
      <family val="2"/>
    </font>
    <font>
      <sz val="10"/>
      <name val="Arial"/>
      <family val="2"/>
    </font>
    <font>
      <b/>
      <sz val="10"/>
      <name val="Arial"/>
      <family val="2"/>
    </font>
    <font>
      <sz val="10"/>
      <color indexed="63"/>
      <name val="Arial Narrow"/>
      <family val="2"/>
    </font>
    <font>
      <i/>
      <sz val="10"/>
      <color indexed="63"/>
      <name val="Arial Narrow"/>
      <family val="2"/>
    </font>
    <font>
      <sz val="9"/>
      <color indexed="63"/>
      <name val="Arial Narrow"/>
      <family val="2"/>
    </font>
    <font>
      <sz val="9"/>
      <color indexed="23"/>
      <name val="Arial Narrow"/>
      <family val="2"/>
    </font>
    <font>
      <i/>
      <sz val="11"/>
      <color indexed="63"/>
      <name val="Arial Narrow"/>
      <family val="2"/>
    </font>
    <font>
      <sz val="11"/>
      <color indexed="63"/>
      <name val="Arial Narrow"/>
      <family val="2"/>
    </font>
    <font>
      <b/>
      <i/>
      <sz val="10"/>
      <color indexed="63"/>
      <name val="Arial"/>
      <family val="2"/>
    </font>
    <font>
      <i/>
      <sz val="10"/>
      <color indexed="63"/>
      <name val="Arial"/>
      <family val="2"/>
    </font>
    <font>
      <u val="single"/>
      <sz val="11"/>
      <color indexed="39"/>
      <name val="Calibri"/>
      <family val="2"/>
    </font>
    <font>
      <sz val="8"/>
      <color indexed="63"/>
      <name val="Arial"/>
      <family val="2"/>
    </font>
    <font>
      <sz val="12"/>
      <color indexed="8"/>
      <name val="Times New Roman"/>
      <family val="1"/>
    </font>
    <font>
      <sz val="11"/>
      <color indexed="63"/>
      <name val="Arial"/>
      <family val="2"/>
    </font>
    <font>
      <sz val="10"/>
      <color indexed="63"/>
      <name val="Arial"/>
      <family val="2"/>
    </font>
    <font>
      <sz val="10"/>
      <color indexed="8"/>
      <name val="Arial"/>
      <family val="2"/>
    </font>
    <font>
      <i/>
      <sz val="10"/>
      <color indexed="8"/>
      <name val="Arial Narrow"/>
      <family val="2"/>
    </font>
    <font>
      <sz val="11"/>
      <name val="Arial Narrow"/>
      <family val="2"/>
    </font>
    <font>
      <u val="single"/>
      <sz val="11"/>
      <color indexed="8"/>
      <name val="Calibri"/>
      <family val="2"/>
    </font>
    <font>
      <u val="single"/>
      <sz val="11"/>
      <name val="Calibri"/>
      <family val="2"/>
    </font>
    <font>
      <i/>
      <sz val="10"/>
      <color indexed="8"/>
      <name val="Times New Roman"/>
      <family val="1"/>
    </font>
    <font>
      <sz val="10"/>
      <color indexed="8"/>
      <name val="Times New Roman"/>
      <family val="1"/>
    </font>
    <font>
      <b/>
      <i/>
      <sz val="10"/>
      <color indexed="8"/>
      <name val="Arial Narrow"/>
      <family val="2"/>
    </font>
    <font>
      <sz val="10"/>
      <name val="Times New Roman"/>
      <family val="1"/>
    </font>
    <font>
      <b/>
      <sz val="10"/>
      <name val="Times New Roman"/>
      <family val="1"/>
    </font>
    <font>
      <sz val="9"/>
      <name val="Arial Narrow"/>
      <family val="2"/>
    </font>
    <font>
      <i/>
      <sz val="9"/>
      <name val="Arial Narrow"/>
      <family val="2"/>
    </font>
    <font>
      <i/>
      <sz val="10"/>
      <color indexed="8"/>
      <name val="Calibri"/>
      <family val="2"/>
    </font>
    <font>
      <sz val="10"/>
      <color indexed="8"/>
      <name val="Calibri"/>
      <family val="2"/>
    </font>
    <font>
      <i/>
      <sz val="12"/>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u val="single"/>
      <sz val="10"/>
      <color indexed="39"/>
      <name val="Arial Narrow"/>
      <family val="2"/>
    </font>
    <font>
      <b/>
      <sz val="8"/>
      <color indexed="63"/>
      <name val="Verdana"/>
      <family val="2"/>
    </font>
    <font>
      <sz val="10"/>
      <color indexed="8"/>
      <name val="Helv"/>
      <family val="2"/>
    </font>
    <font>
      <u val="single"/>
      <sz val="10"/>
      <color indexed="39"/>
      <name val="Arial"/>
      <family val="2"/>
    </font>
    <font>
      <sz val="11"/>
      <color indexed="39"/>
      <name val="Calibri"/>
      <family val="2"/>
    </font>
    <font>
      <b/>
      <sz val="8"/>
      <color indexed="63"/>
      <name val="Arial"/>
      <family val="2"/>
    </font>
    <font>
      <sz val="8"/>
      <color indexed="8"/>
      <name val="Verdana"/>
      <family val="2"/>
    </font>
    <font>
      <sz val="10"/>
      <color indexed="6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10"/>
      <color rgb="FF2A2D35"/>
      <name val="Arial Narrow"/>
      <family val="2"/>
    </font>
    <font>
      <sz val="10"/>
      <color rgb="FF1A1A1A"/>
      <name val="Arial Narrow"/>
      <family val="2"/>
    </font>
    <font>
      <sz val="12"/>
      <color theme="1"/>
      <name val="Times New Roman"/>
      <family val="1"/>
    </font>
    <font>
      <sz val="10"/>
      <color rgb="FF222222"/>
      <name val="Arial Narrow"/>
      <family val="2"/>
    </font>
    <font>
      <u val="single"/>
      <sz val="10"/>
      <color theme="10"/>
      <name val="Arial Narrow"/>
      <family val="2"/>
    </font>
    <font>
      <sz val="10"/>
      <color rgb="FF3F3F3F"/>
      <name val="Arial Narrow"/>
      <family val="2"/>
    </font>
    <font>
      <sz val="9"/>
      <color rgb="FF3F3F3F"/>
      <name val="Arial Narrow"/>
      <family val="2"/>
    </font>
    <font>
      <b/>
      <sz val="8"/>
      <color rgb="FF2A2A2A"/>
      <name val="Verdana"/>
      <family val="2"/>
    </font>
    <font>
      <sz val="10"/>
      <color theme="1"/>
      <name val="Helv"/>
      <family val="2"/>
    </font>
    <font>
      <u val="single"/>
      <sz val="10"/>
      <color theme="10"/>
      <name val="Arial"/>
      <family val="2"/>
    </font>
    <font>
      <i/>
      <sz val="10"/>
      <color theme="1"/>
      <name val="Arial Narrow"/>
      <family val="2"/>
    </font>
    <font>
      <sz val="10"/>
      <color theme="1"/>
      <name val="Times New Roman"/>
      <family val="1"/>
    </font>
    <font>
      <sz val="10"/>
      <color rgb="FF1D2129"/>
      <name val="Arial Narrow"/>
      <family val="2"/>
    </font>
    <font>
      <sz val="9"/>
      <color theme="1"/>
      <name val="Calibri"/>
      <family val="2"/>
    </font>
    <font>
      <sz val="11"/>
      <color theme="10"/>
      <name val="Calibri"/>
      <family val="2"/>
    </font>
    <font>
      <b/>
      <sz val="8"/>
      <color rgb="FF444444"/>
      <name val="Arial"/>
      <family val="2"/>
    </font>
    <font>
      <sz val="8"/>
      <color rgb="FF000000"/>
      <name val="Verdana"/>
      <family val="2"/>
    </font>
    <font>
      <sz val="10"/>
      <color rgb="FF2A2D35"/>
      <name val="Calibri"/>
      <family val="2"/>
    </font>
    <font>
      <sz val="10"/>
      <color theme="1"/>
      <name val="Arial"/>
      <family val="2"/>
    </font>
    <font>
      <sz val="10"/>
      <color rgb="FF33333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color rgb="FF3F3F3F"/>
      </left>
      <right style="thin">
        <color rgb="FF3F3F3F"/>
      </right>
      <top style="thin">
        <color rgb="FF3F3F3F"/>
      </top>
      <bottom style="thin"/>
    </border>
    <border>
      <left style="thin"/>
      <right>
        <color indexed="63"/>
      </right>
      <top style="thin"/>
      <bottom style="thin"/>
    </border>
    <border>
      <left>
        <color indexed="63"/>
      </left>
      <right style="thin">
        <color indexed="63"/>
      </right>
      <top style="thin">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1" fillId="32" borderId="7" applyNumberFormat="0" applyFont="0" applyAlignment="0" applyProtection="0"/>
    <xf numFmtId="0" fontId="97" fillId="27" borderId="8" applyNumberFormat="0" applyAlignment="0" applyProtection="0"/>
    <xf numFmtId="9" fontId="1"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93">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100"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188"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187"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101" fillId="0" borderId="10" xfId="0" applyFont="1" applyBorder="1" applyAlignment="1" applyProtection="1">
      <alignment vertical="top" wrapText="1"/>
      <protection locked="0"/>
    </xf>
    <xf numFmtId="0" fontId="101"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101" fillId="0" borderId="11" xfId="0" applyFont="1" applyBorder="1" applyAlignment="1" applyProtection="1">
      <alignment vertical="top" wrapText="1"/>
      <protection locked="0"/>
    </xf>
    <xf numFmtId="2" fontId="102" fillId="0" borderId="10" xfId="0" applyNumberFormat="1" applyFont="1" applyBorder="1" applyAlignment="1" applyProtection="1">
      <alignment vertical="top" wrapText="1"/>
      <protection locked="0"/>
    </xf>
    <xf numFmtId="0" fontId="93" fillId="0" borderId="10" xfId="53"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103" fillId="0" borderId="14" xfId="0" applyFont="1" applyBorder="1" applyAlignment="1" applyProtection="1">
      <alignment vertical="center" wrapText="1"/>
      <protection locked="0"/>
    </xf>
    <xf numFmtId="0" fontId="103" fillId="37" borderId="14" xfId="0" applyFont="1" applyFill="1" applyBorder="1" applyAlignment="1" applyProtection="1">
      <alignment vertical="center" wrapText="1"/>
      <protection locked="0"/>
    </xf>
    <xf numFmtId="0" fontId="103"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187"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top"/>
      <protection locked="0"/>
    </xf>
    <xf numFmtId="2" fontId="104" fillId="0" borderId="14" xfId="0" applyNumberFormat="1" applyFont="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15" fontId="2" fillId="0" borderId="10" xfId="0" applyNumberFormat="1" applyFont="1" applyBorder="1" applyAlignment="1" applyProtection="1">
      <alignment horizontal="center" vertical="top" wrapText="1"/>
      <protection locked="0"/>
    </xf>
    <xf numFmtId="14" fontId="2" fillId="0" borderId="10" xfId="0" applyNumberFormat="1" applyFont="1" applyBorder="1" applyAlignment="1" applyProtection="1">
      <alignment horizontal="center" vertical="top" wrapText="1"/>
      <protection locked="0"/>
    </xf>
    <xf numFmtId="3" fontId="3" fillId="0" borderId="10" xfId="0" applyNumberFormat="1" applyFont="1" applyBorder="1" applyAlignment="1" applyProtection="1">
      <alignment horizontal="center" vertical="top"/>
      <protection locked="0"/>
    </xf>
    <xf numFmtId="0" fontId="2" fillId="0" borderId="11"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2" fillId="0" borderId="15" xfId="0" applyFont="1" applyBorder="1" applyAlignment="1" applyProtection="1">
      <alignment horizontal="left" vertical="top" wrapText="1"/>
      <protection locked="0"/>
    </xf>
    <xf numFmtId="0" fontId="3" fillId="0" borderId="15" xfId="0" applyFont="1" applyBorder="1" applyAlignment="1" applyProtection="1">
      <alignment horizontal="center" vertical="top"/>
      <protection locked="0"/>
    </xf>
    <xf numFmtId="4" fontId="3" fillId="0" borderId="15" xfId="0" applyNumberFormat="1"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1" fontId="3" fillId="0" borderId="15" xfId="0" applyNumberFormat="1" applyFont="1" applyBorder="1" applyAlignment="1" applyProtection="1">
      <alignment horizontal="center" vertical="top" wrapText="1"/>
      <protection locked="0"/>
    </xf>
    <xf numFmtId="15" fontId="2" fillId="0" borderId="15" xfId="0" applyNumberFormat="1" applyFont="1" applyBorder="1" applyAlignment="1" applyProtection="1">
      <alignment horizontal="center" vertical="top" wrapText="1"/>
      <protection locked="0"/>
    </xf>
    <xf numFmtId="3" fontId="3" fillId="0" borderId="15" xfId="0" applyNumberFormat="1" applyFont="1" applyBorder="1" applyAlignment="1" applyProtection="1">
      <alignment horizontal="center" vertical="top" wrapText="1"/>
      <protection locked="0"/>
    </xf>
    <xf numFmtId="0" fontId="2" fillId="0" borderId="16" xfId="0" applyFont="1" applyBorder="1" applyAlignment="1" applyProtection="1">
      <alignment vertical="top" wrapText="1"/>
      <protection locked="0"/>
    </xf>
    <xf numFmtId="3" fontId="3" fillId="0" borderId="15" xfId="0" applyNumberFormat="1" applyFont="1" applyBorder="1" applyAlignment="1" applyProtection="1">
      <alignment horizontal="center" vertical="top"/>
      <protection locked="0"/>
    </xf>
    <xf numFmtId="0" fontId="9" fillId="0" borderId="0" xfId="0" applyFont="1" applyAlignment="1" applyProtection="1">
      <alignment vertical="top" wrapText="1"/>
      <protection locked="0"/>
    </xf>
    <xf numFmtId="49" fontId="2" fillId="0" borderId="10"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4" fontId="3"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16" fillId="0" borderId="10" xfId="53"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37"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9" fillId="0" borderId="10" xfId="0" applyFont="1" applyBorder="1" applyAlignment="1" applyProtection="1">
      <alignment vertical="center" wrapText="1"/>
      <protection locked="0"/>
    </xf>
    <xf numFmtId="0" fontId="101" fillId="0" borderId="0" xfId="0" applyFont="1" applyAlignment="1" applyProtection="1">
      <alignment vertical="top" wrapText="1"/>
      <protection locked="0"/>
    </xf>
    <xf numFmtId="49" fontId="2" fillId="0" borderId="10" xfId="0" applyNumberFormat="1" applyFont="1" applyBorder="1" applyAlignment="1" applyProtection="1">
      <alignment vertical="top" wrapText="1"/>
      <protection locked="0"/>
    </xf>
    <xf numFmtId="0" fontId="20" fillId="0" borderId="10" xfId="0" applyFont="1" applyBorder="1" applyAlignment="1" applyProtection="1">
      <alignment vertical="top" wrapText="1"/>
      <protection locked="0"/>
    </xf>
    <xf numFmtId="17" fontId="9" fillId="0" borderId="12" xfId="0" applyNumberFormat="1" applyFont="1" applyBorder="1" applyAlignment="1" applyProtection="1">
      <alignment horizontal="center" vertical="top" wrapText="1"/>
      <protection locked="0"/>
    </xf>
    <xf numFmtId="0" fontId="26" fillId="0" borderId="10" xfId="0" applyFont="1" applyBorder="1" applyAlignment="1" applyProtection="1">
      <alignment vertical="top" wrapText="1"/>
      <protection locked="0"/>
    </xf>
    <xf numFmtId="0" fontId="24" fillId="0" borderId="10" xfId="0" applyFont="1" applyBorder="1" applyAlignment="1" applyProtection="1">
      <alignment horizontal="center" vertical="top" wrapText="1"/>
      <protection locked="0"/>
    </xf>
    <xf numFmtId="0" fontId="101" fillId="0" borderId="10" xfId="0" applyFont="1" applyBorder="1" applyAlignment="1" applyProtection="1">
      <alignment vertical="top" wrapText="1"/>
      <protection locked="0"/>
    </xf>
    <xf numFmtId="0" fontId="101" fillId="0" borderId="10" xfId="0" applyFont="1" applyBorder="1" applyAlignment="1" applyProtection="1">
      <alignment horizontal="left" vertical="top" wrapText="1"/>
      <protection locked="0"/>
    </xf>
    <xf numFmtId="0" fontId="102" fillId="0" borderId="10" xfId="0" applyFont="1" applyBorder="1" applyAlignment="1" applyProtection="1">
      <alignment horizontal="center" vertical="top" wrapText="1"/>
      <protection locked="0"/>
    </xf>
    <xf numFmtId="0" fontId="101" fillId="0" borderId="10" xfId="0" applyFont="1" applyBorder="1" applyAlignment="1" applyProtection="1">
      <alignment horizontal="center" vertical="top" wrapText="1"/>
      <protection locked="0"/>
    </xf>
    <xf numFmtId="0" fontId="101" fillId="40" borderId="10" xfId="0" applyFont="1" applyFill="1" applyBorder="1" applyAlignment="1" applyProtection="1">
      <alignment horizontal="center" vertical="top" wrapText="1"/>
      <protection locked="0"/>
    </xf>
    <xf numFmtId="0" fontId="102" fillId="0" borderId="10" xfId="0" applyFont="1" applyBorder="1" applyAlignment="1" applyProtection="1">
      <alignment horizontal="center" vertical="top"/>
      <protection locked="0"/>
    </xf>
    <xf numFmtId="0" fontId="101" fillId="0" borderId="10" xfId="0" applyFont="1" applyFill="1" applyBorder="1" applyAlignment="1" applyProtection="1">
      <alignment horizontal="left" vertical="top" wrapText="1"/>
      <protection locked="0"/>
    </xf>
    <xf numFmtId="0" fontId="101" fillId="0" borderId="0" xfId="0" applyFont="1" applyFill="1" applyAlignment="1" applyProtection="1">
      <alignment vertical="top" wrapText="1"/>
      <protection locked="0"/>
    </xf>
    <xf numFmtId="0" fontId="101" fillId="0" borderId="10" xfId="0" applyFont="1" applyFill="1" applyBorder="1" applyAlignment="1" applyProtection="1">
      <alignment vertical="top" wrapText="1"/>
      <protection locked="0"/>
    </xf>
    <xf numFmtId="2" fontId="2" fillId="0" borderId="10" xfId="0" applyNumberFormat="1" applyFont="1" applyBorder="1" applyAlignment="1" applyProtection="1">
      <alignment horizontal="left" vertical="top" wrapText="1"/>
      <protection locked="0"/>
    </xf>
    <xf numFmtId="0" fontId="101" fillId="0" borderId="10" xfId="0" applyFont="1" applyBorder="1" applyAlignment="1" applyProtection="1">
      <alignment horizontal="left" vertical="top" wrapText="1"/>
      <protection locked="0"/>
    </xf>
    <xf numFmtId="0" fontId="101" fillId="0" borderId="10" xfId="0" applyFont="1" applyFill="1" applyBorder="1" applyAlignment="1" applyProtection="1">
      <alignment wrapText="1"/>
      <protection locked="0"/>
    </xf>
    <xf numFmtId="14" fontId="2" fillId="0" borderId="10" xfId="0" applyNumberFormat="1"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2" fillId="0" borderId="14" xfId="0" applyFont="1" applyBorder="1" applyAlignment="1" applyProtection="1">
      <alignment vertical="center" wrapText="1"/>
      <protection locked="0"/>
    </xf>
    <xf numFmtId="2" fontId="101" fillId="0" borderId="10" xfId="0" applyNumberFormat="1" applyFont="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105" fillId="0" borderId="10" xfId="0" applyFont="1" applyBorder="1" applyAlignment="1" applyProtection="1">
      <alignment vertical="top" wrapText="1"/>
      <protection locked="0"/>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93" fillId="0" borderId="10" xfId="53" applyBorder="1" applyAlignment="1" applyProtection="1">
      <alignment horizontal="center" vertical="top" wrapText="1"/>
      <protection/>
    </xf>
    <xf numFmtId="1" fontId="3" fillId="0" borderId="10" xfId="0" applyNumberFormat="1" applyFont="1" applyBorder="1" applyAlignment="1">
      <alignment horizontal="center"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horizontal="center" vertical="top"/>
    </xf>
    <xf numFmtId="0" fontId="6" fillId="0" borderId="10" xfId="0" applyFont="1" applyBorder="1" applyAlignment="1">
      <alignment horizontal="center" vertical="top"/>
    </xf>
    <xf numFmtId="0" fontId="2" fillId="37" borderId="10" xfId="0"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protection locked="0"/>
    </xf>
    <xf numFmtId="4" fontId="3" fillId="0" borderId="10" xfId="0" applyNumberFormat="1" applyFont="1" applyBorder="1" applyAlignment="1">
      <alignment horizontal="center" vertical="top" wrapText="1"/>
    </xf>
    <xf numFmtId="17" fontId="2" fillId="0" borderId="10" xfId="0" applyNumberFormat="1" applyFont="1" applyBorder="1" applyAlignment="1" applyProtection="1">
      <alignment horizontal="center" vertical="top" wrapText="1"/>
      <protection locked="0"/>
    </xf>
    <xf numFmtId="15" fontId="2" fillId="0" borderId="10" xfId="0" applyNumberFormat="1" applyFont="1" applyBorder="1" applyAlignment="1" applyProtection="1">
      <alignment vertical="top" wrapText="1"/>
      <protection locked="0"/>
    </xf>
    <xf numFmtId="0" fontId="3" fillId="0" borderId="13" xfId="0" applyFont="1" applyBorder="1" applyAlignment="1" applyProtection="1">
      <alignment horizontal="center" vertical="top" wrapText="1"/>
      <protection locked="0"/>
    </xf>
    <xf numFmtId="4" fontId="3" fillId="0" borderId="13" xfId="0" applyNumberFormat="1" applyFont="1" applyBorder="1" applyAlignment="1" applyProtection="1">
      <alignment horizontal="center" vertical="top" wrapText="1"/>
      <protection locked="0"/>
    </xf>
    <xf numFmtId="0" fontId="9" fillId="0" borderId="17" xfId="0" applyFont="1" applyBorder="1" applyAlignment="1" applyProtection="1">
      <alignment vertical="top" wrapText="1"/>
      <protection locked="0"/>
    </xf>
    <xf numFmtId="2" fontId="2" fillId="0" borderId="13" xfId="0" applyNumberFormat="1" applyFont="1" applyBorder="1" applyAlignment="1" applyProtection="1">
      <alignment vertical="top" wrapText="1"/>
      <protection locked="0"/>
    </xf>
    <xf numFmtId="0" fontId="2" fillId="41" borderId="13" xfId="0" applyFont="1" applyFill="1" applyBorder="1" applyAlignment="1" applyProtection="1">
      <alignment vertical="top" wrapText="1"/>
      <protection locked="0"/>
    </xf>
    <xf numFmtId="0" fontId="3" fillId="0" borderId="13" xfId="0" applyFont="1" applyBorder="1" applyAlignment="1" applyProtection="1">
      <alignment horizontal="center" vertical="top"/>
      <protection locked="0"/>
    </xf>
    <xf numFmtId="0" fontId="2" fillId="0" borderId="17" xfId="0" applyFont="1" applyBorder="1" applyAlignment="1" applyProtection="1">
      <alignment vertical="top" wrapText="1"/>
      <protection locked="0"/>
    </xf>
    <xf numFmtId="2" fontId="2" fillId="0" borderId="17" xfId="0" applyNumberFormat="1" applyFont="1" applyBorder="1" applyAlignment="1" applyProtection="1">
      <alignment vertical="top" wrapText="1"/>
      <protection locked="0"/>
    </xf>
    <xf numFmtId="0" fontId="2" fillId="41" borderId="17" xfId="0" applyFont="1" applyFill="1" applyBorder="1" applyAlignment="1" applyProtection="1">
      <alignment vertical="top" wrapText="1"/>
      <protection locked="0"/>
    </xf>
    <xf numFmtId="0" fontId="2" fillId="0" borderId="17" xfId="0" applyFont="1" applyBorder="1" applyAlignment="1" applyProtection="1">
      <alignment horizontal="center" vertical="top" wrapText="1"/>
      <protection locked="0"/>
    </xf>
    <xf numFmtId="3" fontId="3" fillId="0" borderId="17" xfId="0" applyNumberFormat="1" applyFont="1" applyBorder="1" applyAlignment="1" applyProtection="1">
      <alignment horizontal="center" vertical="top" wrapText="1"/>
      <protection locked="0"/>
    </xf>
    <xf numFmtId="2" fontId="3" fillId="0" borderId="17" xfId="0" applyNumberFormat="1" applyFont="1" applyBorder="1" applyAlignment="1" applyProtection="1">
      <alignment horizontal="center" vertical="top" wrapText="1"/>
      <protection locked="0"/>
    </xf>
    <xf numFmtId="0" fontId="2" fillId="41" borderId="13" xfId="0" applyFont="1" applyFill="1" applyBorder="1" applyAlignment="1">
      <alignment vertical="top" wrapText="1"/>
    </xf>
    <xf numFmtId="0" fontId="2" fillId="0" borderId="13" xfId="0" applyFont="1" applyBorder="1" applyAlignment="1">
      <alignment horizontal="left" vertical="top" wrapText="1"/>
    </xf>
    <xf numFmtId="0" fontId="2" fillId="0" borderId="13" xfId="0" applyFont="1" applyBorder="1" applyAlignment="1">
      <alignment vertical="top" wrapText="1"/>
    </xf>
    <xf numFmtId="0" fontId="2" fillId="41" borderId="17" xfId="0" applyFont="1" applyFill="1" applyBorder="1" applyAlignment="1">
      <alignment vertical="top" wrapText="1"/>
    </xf>
    <xf numFmtId="0" fontId="2" fillId="0" borderId="17" xfId="0" applyFont="1" applyBorder="1" applyAlignment="1">
      <alignment horizontal="center" vertical="top" wrapText="1"/>
    </xf>
    <xf numFmtId="14" fontId="2" fillId="0" borderId="10" xfId="0" applyNumberFormat="1" applyFont="1" applyBorder="1" applyAlignment="1">
      <alignment horizontal="center" vertical="top" wrapText="1"/>
    </xf>
    <xf numFmtId="14" fontId="2" fillId="0" borderId="0" xfId="0" applyNumberFormat="1" applyFont="1" applyBorder="1" applyAlignment="1">
      <alignment horizontal="center" vertical="top" wrapText="1"/>
    </xf>
    <xf numFmtId="0" fontId="2" fillId="41" borderId="14" xfId="0" applyFont="1" applyFill="1" applyBorder="1" applyAlignment="1">
      <alignment vertical="top" wrapText="1"/>
    </xf>
    <xf numFmtId="0" fontId="2" fillId="37" borderId="10" xfId="0" applyFont="1" applyFill="1" applyBorder="1" applyAlignment="1">
      <alignment vertical="top" wrapText="1"/>
    </xf>
    <xf numFmtId="0" fontId="3" fillId="0" borderId="10" xfId="0" applyFont="1" applyBorder="1" applyAlignment="1">
      <alignment horizontal="center" vertical="top"/>
    </xf>
    <xf numFmtId="17" fontId="2" fillId="0" borderId="10" xfId="0" applyNumberFormat="1" applyFont="1" applyFill="1" applyBorder="1" applyAlignment="1" applyProtection="1">
      <alignment horizontal="center" vertical="top" wrapText="1"/>
      <protection locked="0"/>
    </xf>
    <xf numFmtId="2" fontId="2" fillId="0" borderId="10" xfId="0" applyNumberFormat="1" applyFont="1" applyBorder="1" applyAlignment="1" applyProtection="1">
      <alignment horizontal="center" vertical="top" wrapText="1"/>
      <protection locked="0"/>
    </xf>
    <xf numFmtId="0" fontId="0" fillId="0" borderId="0" xfId="0" applyFont="1" applyAlignment="1">
      <alignment/>
    </xf>
    <xf numFmtId="0" fontId="2" fillId="0" borderId="11" xfId="0" applyFont="1" applyBorder="1" applyAlignment="1">
      <alignment vertical="top" wrapText="1"/>
    </xf>
    <xf numFmtId="0" fontId="2" fillId="35" borderId="10" xfId="0" applyFont="1" applyFill="1" applyBorder="1" applyAlignment="1">
      <alignment horizontal="center" vertical="top" wrapText="1"/>
    </xf>
    <xf numFmtId="3" fontId="3" fillId="0" borderId="10" xfId="0" applyNumberFormat="1" applyFont="1" applyBorder="1" applyAlignment="1">
      <alignment horizontal="center" vertical="top"/>
    </xf>
    <xf numFmtId="0" fontId="2" fillId="0" borderId="18" xfId="0" applyFont="1" applyBorder="1" applyAlignment="1" applyProtection="1">
      <alignment vertical="top" wrapText="1"/>
      <protection locked="0"/>
    </xf>
    <xf numFmtId="0" fontId="9"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1" fontId="3" fillId="0" borderId="18" xfId="0" applyNumberFormat="1" applyFont="1" applyBorder="1" applyAlignment="1" applyProtection="1">
      <alignment horizontal="center" vertical="top" wrapText="1"/>
      <protection locked="0"/>
    </xf>
    <xf numFmtId="4" fontId="3" fillId="0" borderId="18" xfId="0" applyNumberFormat="1" applyFont="1" applyBorder="1" applyAlignment="1" applyProtection="1">
      <alignment horizontal="center" vertical="top" wrapText="1"/>
      <protection locked="0"/>
    </xf>
    <xf numFmtId="0" fontId="9" fillId="0" borderId="19" xfId="0" applyFont="1" applyBorder="1" applyAlignment="1">
      <alignment horizontal="center" vertical="top" wrapText="1"/>
    </xf>
    <xf numFmtId="0" fontId="9" fillId="0" borderId="18" xfId="0" applyFont="1" applyBorder="1" applyAlignment="1">
      <alignment horizontal="left" vertical="top" wrapText="1"/>
    </xf>
    <xf numFmtId="1" fontId="3" fillId="0" borderId="18" xfId="0" applyNumberFormat="1" applyFont="1" applyBorder="1" applyAlignment="1">
      <alignment horizontal="center" vertical="top" wrapText="1"/>
    </xf>
    <xf numFmtId="4" fontId="3" fillId="0" borderId="18" xfId="0" applyNumberFormat="1" applyFont="1" applyBorder="1" applyAlignment="1">
      <alignment horizontal="center" vertical="top" wrapText="1"/>
    </xf>
    <xf numFmtId="49" fontId="2" fillId="0" borderId="20" xfId="0" applyNumberFormat="1" applyFont="1" applyBorder="1" applyAlignment="1">
      <alignment vertical="top" wrapText="1"/>
    </xf>
    <xf numFmtId="0" fontId="2" fillId="0" borderId="19" xfId="0" applyFont="1" applyBorder="1" applyAlignment="1" applyProtection="1">
      <alignment vertical="top" wrapText="1"/>
      <protection locked="0"/>
    </xf>
    <xf numFmtId="0" fontId="3" fillId="0" borderId="18" xfId="0"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0" fontId="9" fillId="40" borderId="11" xfId="0" applyFont="1" applyFill="1" applyBorder="1" applyAlignment="1">
      <alignment horizontal="center" vertical="center" wrapText="1"/>
    </xf>
    <xf numFmtId="0" fontId="9" fillId="40" borderId="12" xfId="0" applyFont="1" applyFill="1" applyBorder="1" applyAlignment="1">
      <alignment horizontal="center" vertical="center" wrapText="1"/>
    </xf>
    <xf numFmtId="0" fontId="9" fillId="40" borderId="13"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1" xfId="0" applyFont="1" applyFill="1" applyBorder="1" applyAlignment="1">
      <alignment horizontal="center" vertical="center" wrapText="1"/>
    </xf>
    <xf numFmtId="15" fontId="2" fillId="0" borderId="10" xfId="0" applyNumberFormat="1" applyFont="1" applyFill="1" applyBorder="1" applyAlignment="1" applyProtection="1">
      <alignment horizontal="center" vertical="top" wrapText="1"/>
      <protection locked="0"/>
    </xf>
    <xf numFmtId="15" fontId="2" fillId="0" borderId="10" xfId="0" applyNumberFormat="1" applyFont="1" applyBorder="1" applyAlignment="1">
      <alignment horizontal="center" vertical="top" wrapText="1"/>
    </xf>
    <xf numFmtId="0" fontId="2" fillId="0" borderId="10" xfId="0" applyFont="1" applyBorder="1" applyAlignment="1">
      <alignment vertical="center" wrapText="1"/>
    </xf>
    <xf numFmtId="0" fontId="2" fillId="35" borderId="10" xfId="0" applyFont="1" applyFill="1" applyBorder="1" applyAlignment="1">
      <alignment horizontal="left" vertical="top" wrapText="1"/>
    </xf>
    <xf numFmtId="17" fontId="2" fillId="0" borderId="10" xfId="0" applyNumberFormat="1" applyFont="1" applyBorder="1" applyAlignment="1">
      <alignment horizontal="center" vertical="top" wrapText="1"/>
    </xf>
    <xf numFmtId="0" fontId="29" fillId="40" borderId="10" xfId="0" applyFont="1" applyFill="1" applyBorder="1" applyAlignment="1">
      <alignment horizontal="left" vertical="top" wrapText="1"/>
    </xf>
    <xf numFmtId="0" fontId="29" fillId="0" borderId="10" xfId="0" applyFont="1" applyBorder="1" applyAlignment="1">
      <alignment horizontal="center" vertical="top" wrapText="1"/>
    </xf>
    <xf numFmtId="0" fontId="30" fillId="0" borderId="10" xfId="0" applyFont="1" applyBorder="1" applyAlignment="1">
      <alignment horizontal="center" vertical="top" wrapText="1"/>
    </xf>
    <xf numFmtId="1" fontId="30" fillId="0" borderId="10" xfId="0" applyNumberFormat="1" applyFont="1" applyBorder="1" applyAlignment="1">
      <alignment horizontal="center" vertical="top" wrapText="1"/>
    </xf>
    <xf numFmtId="0" fontId="2" fillId="40" borderId="10" xfId="0" applyFont="1" applyFill="1" applyBorder="1" applyAlignment="1" applyProtection="1">
      <alignment horizontal="center" vertical="top" wrapText="1"/>
      <protection locked="0"/>
    </xf>
    <xf numFmtId="14" fontId="2" fillId="4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106" fillId="0" borderId="0" xfId="0" applyFont="1" applyAlignment="1">
      <alignment vertical="top" wrapText="1"/>
    </xf>
    <xf numFmtId="0" fontId="2" fillId="37" borderId="10" xfId="0" applyFont="1" applyFill="1" applyBorder="1" applyAlignment="1">
      <alignment vertical="top" wrapText="1"/>
    </xf>
    <xf numFmtId="0" fontId="2" fillId="0" borderId="10" xfId="0" applyFont="1" applyBorder="1" applyAlignment="1">
      <alignment vertical="top" wrapText="1"/>
    </xf>
    <xf numFmtId="0" fontId="106" fillId="0" borderId="0" xfId="0" applyFont="1" applyAlignment="1">
      <alignment horizontal="justify" vertical="top"/>
    </xf>
    <xf numFmtId="0" fontId="2" fillId="39" borderId="18" xfId="0" applyFont="1" applyFill="1" applyBorder="1" applyAlignment="1" applyProtection="1">
      <alignment vertical="top" wrapText="1"/>
      <protection locked="0"/>
    </xf>
    <xf numFmtId="0" fontId="2" fillId="0" borderId="18"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protection locked="0"/>
    </xf>
    <xf numFmtId="0" fontId="2" fillId="39" borderId="18" xfId="0" applyFont="1" applyFill="1" applyBorder="1" applyAlignment="1">
      <alignment vertical="top" wrapText="1"/>
    </xf>
    <xf numFmtId="0" fontId="2" fillId="0" borderId="18" xfId="0" applyFont="1" applyBorder="1" applyAlignment="1">
      <alignment vertical="top" wrapText="1"/>
    </xf>
    <xf numFmtId="0" fontId="3" fillId="0" borderId="18" xfId="0" applyFont="1" applyBorder="1" applyAlignment="1">
      <alignment horizontal="center" vertical="top"/>
    </xf>
    <xf numFmtId="0" fontId="2" fillId="0" borderId="20" xfId="0" applyFont="1" applyBorder="1" applyAlignment="1">
      <alignment vertical="top" wrapText="1"/>
    </xf>
    <xf numFmtId="0" fontId="2" fillId="0" borderId="18" xfId="0" applyFont="1" applyBorder="1" applyAlignment="1">
      <alignment horizontal="center" vertical="top" wrapText="1"/>
    </xf>
    <xf numFmtId="3" fontId="3" fillId="0" borderId="18" xfId="0" applyNumberFormat="1" applyFont="1" applyBorder="1" applyAlignment="1">
      <alignment horizontal="center" vertical="top"/>
    </xf>
    <xf numFmtId="0" fontId="103" fillId="0" borderId="0" xfId="0" applyFont="1" applyAlignment="1" applyProtection="1">
      <alignment wrapText="1"/>
      <protection locked="0"/>
    </xf>
    <xf numFmtId="1"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2" fillId="0" borderId="13" xfId="0" applyFont="1" applyBorder="1" applyAlignment="1">
      <alignment horizontal="center" vertical="top" wrapText="1"/>
    </xf>
    <xf numFmtId="0" fontId="93" fillId="0" borderId="10" xfId="53" applyBorder="1" applyAlignment="1" applyProtection="1">
      <alignment horizontal="center" vertical="top" wrapText="1"/>
      <protection/>
    </xf>
    <xf numFmtId="0" fontId="0" fillId="0" borderId="0" xfId="0" applyAlignment="1" applyProtection="1">
      <alignment/>
      <protection locked="0"/>
    </xf>
    <xf numFmtId="0" fontId="93" fillId="0" borderId="12" xfId="53" applyBorder="1" applyAlignment="1" applyProtection="1">
      <alignment vertical="top" wrapText="1"/>
      <protection locked="0"/>
    </xf>
    <xf numFmtId="0" fontId="93" fillId="0" borderId="12" xfId="53" applyBorder="1" applyAlignment="1" applyProtection="1">
      <alignment horizontal="center" vertical="top" wrapText="1"/>
      <protection locked="0"/>
    </xf>
    <xf numFmtId="0" fontId="93" fillId="0" borderId="0" xfId="53" applyAlignment="1" applyProtection="1">
      <alignment/>
      <protection locked="0"/>
    </xf>
    <xf numFmtId="0" fontId="2" fillId="0" borderId="10" xfId="0" applyFont="1" applyBorder="1" applyAlignment="1" applyProtection="1">
      <alignment vertical="top"/>
      <protection locked="0"/>
    </xf>
    <xf numFmtId="0" fontId="93" fillId="37" borderId="10" xfId="53" applyFill="1" applyBorder="1" applyAlignment="1" applyProtection="1">
      <alignment vertical="top" wrapText="1"/>
      <protection locked="0"/>
    </xf>
    <xf numFmtId="0" fontId="4" fillId="0" borderId="10" xfId="53" applyFont="1" applyBorder="1" applyAlignment="1" applyProtection="1">
      <alignment horizontal="center" vertical="top" wrapText="1"/>
      <protection locked="0"/>
    </xf>
    <xf numFmtId="0" fontId="93" fillId="0" borderId="10" xfId="53" applyBorder="1" applyAlignment="1" applyProtection="1">
      <alignment vertical="top" wrapText="1"/>
      <protection locked="0"/>
    </xf>
    <xf numFmtId="0" fontId="9" fillId="0" borderId="21" xfId="0" applyNumberFormat="1" applyFont="1" applyFill="1" applyBorder="1" applyAlignment="1" applyProtection="1">
      <alignment horizontal="center" vertical="top" wrapText="1"/>
      <protection locked="0"/>
    </xf>
    <xf numFmtId="0" fontId="93" fillId="0" borderId="0" xfId="53" applyAlignment="1" applyProtection="1">
      <alignment wrapText="1"/>
      <protection locked="0"/>
    </xf>
    <xf numFmtId="17" fontId="2" fillId="35" borderId="10" xfId="0" applyNumberFormat="1" applyFont="1" applyFill="1" applyBorder="1" applyAlignment="1" applyProtection="1">
      <alignment horizontal="center" vertical="top" wrapText="1"/>
      <protection locked="0"/>
    </xf>
    <xf numFmtId="0" fontId="2" fillId="0" borderId="0" xfId="53" applyFont="1" applyAlignment="1" applyProtection="1">
      <alignment vertical="center" wrapText="1"/>
      <protection locked="0"/>
    </xf>
    <xf numFmtId="0" fontId="101" fillId="0" borderId="0" xfId="0" applyFont="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6" fillId="0" borderId="10" xfId="53" applyFont="1" applyBorder="1" applyAlignment="1" applyProtection="1">
      <alignment horizontal="center" vertical="top" wrapText="1"/>
      <protection locked="0"/>
    </xf>
    <xf numFmtId="0" fontId="16" fillId="0" borderId="10" xfId="53" applyFont="1" applyBorder="1" applyAlignment="1" applyProtection="1">
      <alignment horizontal="center" vertical="top" wrapText="1"/>
      <protection locked="0"/>
    </xf>
    <xf numFmtId="0" fontId="107" fillId="0" borderId="10" xfId="0" applyFont="1" applyBorder="1" applyAlignment="1" applyProtection="1">
      <alignment vertical="center" wrapText="1"/>
      <protection locked="0"/>
    </xf>
    <xf numFmtId="0" fontId="2" fillId="0" borderId="0" xfId="0" applyFont="1" applyAlignment="1" applyProtection="1">
      <alignment wrapText="1"/>
      <protection locked="0"/>
    </xf>
    <xf numFmtId="0" fontId="9" fillId="0" borderId="0" xfId="0" applyFont="1" applyAlignment="1" applyProtection="1">
      <alignment/>
      <protection locked="0"/>
    </xf>
    <xf numFmtId="0" fontId="9" fillId="0" borderId="0" xfId="0" applyFont="1" applyAlignment="1" applyProtection="1">
      <alignment wrapText="1"/>
      <protection locked="0"/>
    </xf>
    <xf numFmtId="0" fontId="2" fillId="0" borderId="0" xfId="0" applyFont="1" applyAlignment="1" applyProtection="1">
      <alignment horizontal="center" vertical="top" wrapText="1"/>
      <protection locked="0"/>
    </xf>
    <xf numFmtId="0" fontId="93" fillId="0" borderId="0" xfId="53" applyAlignment="1" applyProtection="1">
      <alignment horizontal="center" vertical="top" wrapText="1"/>
      <protection locked="0"/>
    </xf>
    <xf numFmtId="0" fontId="42" fillId="0" borderId="10" xfId="0" applyFont="1" applyBorder="1" applyAlignment="1" applyProtection="1">
      <alignment vertical="top" wrapText="1"/>
      <protection locked="0"/>
    </xf>
    <xf numFmtId="0" fontId="43" fillId="0" borderId="10"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3" fillId="0" borderId="0" xfId="0" applyFont="1" applyAlignment="1" applyProtection="1">
      <alignment vertical="top" wrapText="1"/>
      <protection locked="0"/>
    </xf>
    <xf numFmtId="0" fontId="44" fillId="0" borderId="10" xfId="0" applyFont="1" applyBorder="1" applyAlignment="1" applyProtection="1">
      <alignment vertical="top" wrapText="1"/>
      <protection locked="0"/>
    </xf>
    <xf numFmtId="0" fontId="0" fillId="0" borderId="0" xfId="0" applyAlignment="1" applyProtection="1">
      <alignment vertical="top"/>
      <protection locked="0"/>
    </xf>
    <xf numFmtId="0" fontId="101" fillId="0" borderId="0" xfId="0" applyFont="1" applyAlignment="1" applyProtection="1">
      <alignment wrapText="1"/>
      <protection locked="0"/>
    </xf>
    <xf numFmtId="0" fontId="93" fillId="0" borderId="0" xfId="53" applyAlignment="1" applyProtection="1">
      <alignment horizontal="justify" vertical="center"/>
      <protection locked="0"/>
    </xf>
    <xf numFmtId="0" fontId="2" fillId="0" borderId="10" xfId="0" applyFont="1" applyBorder="1" applyAlignment="1" applyProtection="1">
      <alignment horizontal="right" vertical="top" wrapText="1"/>
      <protection locked="0"/>
    </xf>
    <xf numFmtId="0" fontId="108" fillId="0" borderId="0" xfId="0" applyFont="1" applyAlignment="1" applyProtection="1">
      <alignment horizontal="justify" vertical="center"/>
      <protection locked="0"/>
    </xf>
    <xf numFmtId="0" fontId="23" fillId="0" borderId="10" xfId="0" applyFont="1" applyBorder="1" applyAlignment="1" applyProtection="1">
      <alignment horizontal="left" vertical="top" wrapText="1"/>
      <protection locked="0"/>
    </xf>
    <xf numFmtId="0" fontId="93" fillId="0" borderId="10" xfId="53" applyBorder="1" applyAlignment="1" applyProtection="1">
      <alignment horizontal="left" vertical="top" wrapText="1"/>
      <protection locked="0"/>
    </xf>
    <xf numFmtId="1" fontId="3" fillId="0" borderId="10" xfId="0" applyNumberFormat="1" applyFont="1" applyBorder="1" applyAlignment="1" applyProtection="1">
      <alignment horizontal="right" vertical="top" wrapText="1"/>
      <protection locked="0"/>
    </xf>
    <xf numFmtId="1" fontId="3" fillId="35" borderId="10" xfId="0" applyNumberFormat="1" applyFont="1" applyFill="1" applyBorder="1" applyAlignment="1" applyProtection="1">
      <alignment horizontal="center" vertical="top" wrapText="1"/>
      <protection locked="0"/>
    </xf>
    <xf numFmtId="0" fontId="46" fillId="0" borderId="10" xfId="53" applyFont="1" applyBorder="1" applyAlignment="1" applyProtection="1">
      <alignment horizontal="left" vertical="top" wrapText="1"/>
      <protection locked="0"/>
    </xf>
    <xf numFmtId="0" fontId="109" fillId="0" borderId="0" xfId="53" applyFont="1" applyAlignment="1" applyProtection="1">
      <alignment wrapText="1"/>
      <protection locked="0"/>
    </xf>
    <xf numFmtId="0" fontId="0" fillId="0" borderId="0" xfId="0" applyFont="1" applyAlignment="1" applyProtection="1">
      <alignment vertical="top"/>
      <protection locked="0"/>
    </xf>
    <xf numFmtId="2" fontId="93" fillId="0" borderId="10" xfId="53" applyNumberFormat="1" applyBorder="1" applyAlignment="1" applyProtection="1">
      <alignment vertical="top"/>
      <protection locked="0"/>
    </xf>
    <xf numFmtId="0" fontId="0" fillId="0" borderId="0" xfId="0" applyFont="1" applyAlignment="1" applyProtection="1">
      <alignment/>
      <protection locked="0"/>
    </xf>
    <xf numFmtId="0" fontId="9" fillId="0" borderId="10" xfId="0" applyFont="1" applyBorder="1" applyAlignment="1" applyProtection="1">
      <alignment horizontal="left" vertical="center" wrapText="1"/>
      <protection locked="0"/>
    </xf>
    <xf numFmtId="0" fontId="102" fillId="0" borderId="10" xfId="0" applyFont="1" applyBorder="1" applyAlignment="1" applyProtection="1">
      <alignment vertical="center" wrapText="1"/>
      <protection locked="0"/>
    </xf>
    <xf numFmtId="0" fontId="109" fillId="37" borderId="10" xfId="53" applyFont="1" applyFill="1" applyBorder="1" applyAlignment="1" applyProtection="1">
      <alignment horizontal="center" vertical="center" wrapText="1"/>
      <protection locked="0"/>
    </xf>
    <xf numFmtId="0" fontId="110" fillId="40" borderId="8" xfId="58" applyFont="1" applyFill="1" applyAlignment="1" applyProtection="1">
      <alignment horizontal="left" vertical="center" wrapText="1"/>
      <protection locked="0"/>
    </xf>
    <xf numFmtId="0" fontId="110" fillId="40" borderId="8" xfId="58" applyFont="1" applyFill="1" applyAlignment="1" applyProtection="1">
      <alignment horizontal="center" vertical="center" wrapText="1"/>
      <protection locked="0"/>
    </xf>
    <xf numFmtId="0" fontId="108" fillId="0" borderId="22" xfId="0" applyFont="1" applyBorder="1" applyAlignment="1" applyProtection="1">
      <alignment wrapText="1"/>
      <protection locked="0"/>
    </xf>
    <xf numFmtId="0" fontId="111" fillId="40" borderId="8" xfId="58" applyFont="1" applyFill="1" applyAlignment="1" applyProtection="1">
      <alignment horizontal="center" vertical="center" wrapText="1"/>
      <protection locked="0"/>
    </xf>
    <xf numFmtId="0" fontId="108" fillId="0" borderId="0" xfId="0" applyFont="1" applyAlignment="1" applyProtection="1">
      <alignment wrapText="1"/>
      <protection locked="0"/>
    </xf>
    <xf numFmtId="49" fontId="109" fillId="0" borderId="0" xfId="53" applyNumberFormat="1" applyFont="1" applyAlignment="1" applyProtection="1">
      <alignment wrapText="1"/>
      <protection locked="0"/>
    </xf>
    <xf numFmtId="0" fontId="93" fillId="40" borderId="8" xfId="53" applyFill="1" applyBorder="1" applyAlignment="1" applyProtection="1">
      <alignment horizontal="center" vertical="center" wrapText="1"/>
      <protection locked="0"/>
    </xf>
    <xf numFmtId="0" fontId="93" fillId="0" borderId="0" xfId="53"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101" fillId="0" borderId="0" xfId="0" applyFont="1" applyAlignment="1" applyProtection="1">
      <alignment vertical="top" wrapText="1"/>
      <protection locked="0"/>
    </xf>
    <xf numFmtId="3" fontId="3" fillId="0" borderId="10" xfId="0" applyNumberFormat="1" applyFont="1" applyBorder="1" applyAlignment="1" applyProtection="1">
      <alignment horizontal="center" vertical="top" wrapText="1"/>
      <protection locked="0"/>
    </xf>
    <xf numFmtId="2"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0" fontId="93" fillId="0" borderId="10" xfId="53"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0" fontId="93" fillId="37" borderId="10" xfId="53"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112" fillId="0" borderId="0" xfId="0" applyFont="1" applyAlignment="1" applyProtection="1">
      <alignment/>
      <protection locked="0"/>
    </xf>
    <xf numFmtId="0" fontId="101" fillId="0" borderId="0" xfId="0" applyFont="1" applyAlignment="1" applyProtection="1">
      <alignment vertical="top"/>
      <protection locked="0"/>
    </xf>
    <xf numFmtId="0" fontId="101" fillId="0" borderId="10" xfId="0" applyFont="1" applyBorder="1" applyAlignment="1" applyProtection="1">
      <alignment horizontal="left" vertical="center" wrapText="1"/>
      <protection locked="0"/>
    </xf>
    <xf numFmtId="49" fontId="93" fillId="35" borderId="10" xfId="53" applyNumberFormat="1" applyFill="1" applyBorder="1" applyAlignment="1" applyProtection="1">
      <alignment horizontal="center" vertical="top" wrapText="1"/>
      <protection locked="0"/>
    </xf>
    <xf numFmtId="49" fontId="93" fillId="35" borderId="10" xfId="53" applyNumberFormat="1" applyFill="1" applyBorder="1" applyAlignment="1" applyProtection="1">
      <alignment horizontal="left" vertical="top" wrapText="1"/>
      <protection locked="0"/>
    </xf>
    <xf numFmtId="17" fontId="113" fillId="0" borderId="0" xfId="0" applyNumberFormat="1" applyFont="1" applyAlignment="1" applyProtection="1">
      <alignment vertical="top"/>
      <protection locked="0"/>
    </xf>
    <xf numFmtId="0" fontId="103" fillId="0" borderId="0" xfId="0" applyFont="1" applyAlignment="1" applyProtection="1">
      <alignment/>
      <protection locked="0"/>
    </xf>
    <xf numFmtId="0" fontId="114" fillId="0" borderId="10" xfId="53" applyFont="1" applyBorder="1" applyAlignment="1" applyProtection="1">
      <alignment vertical="top" wrapText="1"/>
      <protection locked="0"/>
    </xf>
    <xf numFmtId="0" fontId="48" fillId="0" borderId="10" xfId="53" applyFont="1" applyBorder="1" applyAlignment="1" applyProtection="1">
      <alignment vertical="top" wrapText="1"/>
      <protection locked="0"/>
    </xf>
    <xf numFmtId="0" fontId="2" fillId="37" borderId="10" xfId="0" applyFont="1" applyFill="1" applyBorder="1" applyAlignment="1" applyProtection="1">
      <alignment horizontal="left" vertical="center" wrapText="1"/>
      <protection locked="0"/>
    </xf>
    <xf numFmtId="0" fontId="93" fillId="0" borderId="10" xfId="53" applyBorder="1" applyAlignment="1" applyProtection="1">
      <alignment horizontal="left" vertical="center" wrapText="1"/>
      <protection locked="0"/>
    </xf>
    <xf numFmtId="15" fontId="2" fillId="0" borderId="10" xfId="0" applyNumberFormat="1" applyFont="1" applyBorder="1" applyAlignment="1" applyProtection="1">
      <alignment horizontal="center" vertical="center" wrapText="1"/>
      <protection locked="0"/>
    </xf>
    <xf numFmtId="0" fontId="107" fillId="0" borderId="0" xfId="0" applyFont="1" applyAlignment="1" applyProtection="1">
      <alignment/>
      <protection locked="0"/>
    </xf>
    <xf numFmtId="0" fontId="16" fillId="0"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left" vertical="center" wrapText="1"/>
      <protection locked="0"/>
    </xf>
    <xf numFmtId="3"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49" fillId="0" borderId="0" xfId="0" applyFont="1" applyAlignment="1" applyProtection="1">
      <alignment horizontal="justify" vertical="top"/>
      <protection locked="0"/>
    </xf>
    <xf numFmtId="0" fontId="9" fillId="0" borderId="11" xfId="0" applyFont="1" applyBorder="1" applyAlignment="1" applyProtection="1">
      <alignment vertical="center" wrapText="1"/>
      <protection locked="0"/>
    </xf>
    <xf numFmtId="0" fontId="103" fillId="0" borderId="14" xfId="0" applyFont="1" applyBorder="1" applyAlignment="1" applyProtection="1">
      <alignment vertical="top"/>
      <protection locked="0"/>
    </xf>
    <xf numFmtId="0" fontId="103" fillId="0" borderId="10" xfId="0" applyFont="1" applyBorder="1" applyAlignment="1" applyProtection="1">
      <alignment vertical="top"/>
      <protection locked="0"/>
    </xf>
    <xf numFmtId="0" fontId="115" fillId="0" borderId="0" xfId="0" applyFont="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109" fillId="0" borderId="0" xfId="53" applyFont="1" applyAlignment="1" applyProtection="1">
      <alignment vertical="top" wrapText="1"/>
      <protection locked="0"/>
    </xf>
    <xf numFmtId="0" fontId="9" fillId="0" borderId="12" xfId="0" applyFont="1" applyBorder="1" applyAlignment="1" applyProtection="1">
      <alignment vertical="top" wrapText="1"/>
      <protection locked="0"/>
    </xf>
    <xf numFmtId="3" fontId="6" fillId="0" borderId="11" xfId="0" applyNumberFormat="1" applyFont="1" applyBorder="1" applyAlignment="1" applyProtection="1">
      <alignment vertical="top" wrapText="1"/>
      <protection locked="0"/>
    </xf>
    <xf numFmtId="4" fontId="6" fillId="0" borderId="11" xfId="0" applyNumberFormat="1"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17" fontId="9" fillId="0" borderId="12" xfId="0" applyNumberFormat="1" applyFont="1" applyBorder="1" applyAlignment="1" applyProtection="1">
      <alignment horizontal="center" vertical="top" wrapText="1"/>
      <protection locked="0"/>
    </xf>
    <xf numFmtId="0" fontId="102" fillId="0" borderId="0" xfId="0" applyFont="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7" fontId="2" fillId="0" borderId="10" xfId="0" applyNumberFormat="1" applyFont="1" applyBorder="1" applyAlignment="1" applyProtection="1">
      <alignment horizontal="center" vertical="top" wrapText="1"/>
      <protection locked="0"/>
    </xf>
    <xf numFmtId="0" fontId="116" fillId="0" borderId="0" xfId="0" applyFont="1" applyAlignment="1" applyProtection="1">
      <alignment vertical="top"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3" fillId="0" borderId="10" xfId="53"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116" fillId="0" borderId="0" xfId="0" applyFont="1" applyAlignment="1" applyProtection="1">
      <alignment horizontal="left" vertical="top" wrapText="1"/>
      <protection locked="0"/>
    </xf>
    <xf numFmtId="0" fontId="109" fillId="0" borderId="0" xfId="53" applyFont="1" applyAlignment="1" applyProtection="1">
      <alignment vertical="center" wrapText="1"/>
      <protection locked="0"/>
    </xf>
    <xf numFmtId="0" fontId="101" fillId="0" borderId="0" xfId="0" applyFont="1" applyAlignment="1" applyProtection="1">
      <alignment vertical="center" wrapText="1"/>
      <protection locked="0"/>
    </xf>
    <xf numFmtId="0" fontId="109" fillId="0" borderId="10" xfId="53"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4" fontId="3" fillId="0" borderId="10" xfId="0" applyNumberFormat="1" applyFont="1" applyBorder="1" applyAlignment="1" applyProtection="1">
      <alignment horizontal="center" vertical="center" wrapText="1"/>
      <protection locked="0"/>
    </xf>
    <xf numFmtId="0" fontId="93" fillId="35" borderId="10" xfId="53" applyFill="1" applyBorder="1" applyAlignment="1" applyProtection="1">
      <alignment horizontal="left" vertical="top" wrapText="1"/>
      <protection locked="0"/>
    </xf>
    <xf numFmtId="1" fontId="3" fillId="0" borderId="10" xfId="0" applyNumberFormat="1" applyFont="1" applyBorder="1" applyAlignment="1" applyProtection="1">
      <alignment horizontal="right" vertical="top" wrapText="1"/>
      <protection locked="0"/>
    </xf>
    <xf numFmtId="0" fontId="2" fillId="0" borderId="10" xfId="0" applyFont="1" applyBorder="1" applyAlignment="1" applyProtection="1">
      <alignment horizontal="right" vertical="top" wrapText="1"/>
      <protection locked="0"/>
    </xf>
    <xf numFmtId="0" fontId="109" fillId="0" borderId="0" xfId="53" applyFont="1" applyAlignment="1" applyProtection="1">
      <alignment/>
      <protection locked="0"/>
    </xf>
    <xf numFmtId="0" fontId="9" fillId="0" borderId="10" xfId="0" applyFont="1" applyBorder="1" applyAlignment="1" applyProtection="1">
      <alignment horizontal="center" vertical="top" wrapText="1"/>
      <protection locked="0"/>
    </xf>
    <xf numFmtId="0" fontId="2" fillId="0" borderId="0"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2" fillId="37" borderId="10" xfId="0" applyFont="1" applyFill="1" applyBorder="1" applyAlignment="1" applyProtection="1">
      <alignment horizontal="left" vertical="top" wrapText="1"/>
      <protection locked="0"/>
    </xf>
    <xf numFmtId="15" fontId="2" fillId="35" borderId="10" xfId="0" applyNumberFormat="1" applyFont="1" applyFill="1" applyBorder="1" applyAlignment="1" applyProtection="1">
      <alignment horizontal="left" vertical="top" wrapText="1"/>
      <protection locked="0"/>
    </xf>
    <xf numFmtId="1" fontId="2" fillId="35" borderId="10" xfId="0" applyNumberFormat="1" applyFont="1" applyFill="1" applyBorder="1" applyAlignment="1" applyProtection="1">
      <alignment vertical="top" wrapText="1"/>
      <protection locked="0"/>
    </xf>
    <xf numFmtId="0" fontId="117" fillId="0" borderId="0" xfId="0" applyFont="1" applyAlignment="1" applyProtection="1">
      <alignment wrapText="1"/>
      <protection locked="0"/>
    </xf>
    <xf numFmtId="2" fontId="3" fillId="0" borderId="10" xfId="0" applyNumberFormat="1" applyFont="1" applyBorder="1" applyAlignment="1" applyProtection="1">
      <alignment horizontal="right" vertical="top" wrapText="1"/>
      <protection locked="0"/>
    </xf>
    <xf numFmtId="0" fontId="109" fillId="0" borderId="10" xfId="53" applyFont="1" applyBorder="1" applyAlignment="1" applyProtection="1">
      <alignment horizontal="left" vertical="top" wrapText="1"/>
      <protection locked="0"/>
    </xf>
    <xf numFmtId="0" fontId="117" fillId="0" borderId="0" xfId="0" applyFont="1" applyAlignment="1" applyProtection="1">
      <alignment vertical="top" wrapText="1"/>
      <protection locked="0"/>
    </xf>
    <xf numFmtId="1" fontId="6" fillId="0" borderId="10" xfId="0" applyNumberFormat="1" applyFont="1" applyBorder="1" applyAlignment="1" applyProtection="1">
      <alignment horizontal="right" vertical="top" wrapText="1"/>
      <protection locked="0"/>
    </xf>
    <xf numFmtId="2" fontId="6" fillId="0" borderId="10" xfId="0" applyNumberFormat="1" applyFont="1" applyBorder="1" applyAlignment="1" applyProtection="1">
      <alignment horizontal="right" vertical="top" wrapText="1"/>
      <protection locked="0"/>
    </xf>
    <xf numFmtId="2" fontId="6"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0" fontId="109" fillId="35" borderId="10" xfId="53"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horizontal="center"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186" fontId="93" fillId="0" borderId="10" xfId="53" applyNumberFormat="1" applyBorder="1" applyAlignment="1" applyProtection="1">
      <alignment horizontal="center" vertical="top" wrapText="1"/>
      <protection locked="0"/>
    </xf>
    <xf numFmtId="2" fontId="101" fillId="0" borderId="10" xfId="0" applyNumberFormat="1" applyFont="1" applyBorder="1" applyAlignment="1" applyProtection="1">
      <alignment vertical="top" wrapText="1"/>
      <protection locked="0"/>
    </xf>
    <xf numFmtId="0" fontId="93" fillId="35" borderId="10" xfId="53" applyFill="1" applyBorder="1" applyAlignment="1" applyProtection="1">
      <alignment vertical="top" wrapText="1"/>
      <protection locked="0"/>
    </xf>
    <xf numFmtId="2" fontId="6" fillId="0" borderId="10" xfId="0" applyNumberFormat="1" applyFont="1" applyBorder="1" applyAlignment="1" applyProtection="1">
      <alignment vertical="top" wrapText="1"/>
      <protection locked="0"/>
    </xf>
    <xf numFmtId="0" fontId="45" fillId="0" borderId="0" xfId="0" applyFont="1" applyAlignment="1" applyProtection="1">
      <alignment vertical="top" wrapText="1"/>
      <protection locked="0"/>
    </xf>
    <xf numFmtId="3" fontId="3" fillId="0" borderId="10" xfId="0" applyNumberFormat="1" applyFont="1" applyFill="1" applyBorder="1" applyAlignment="1" applyProtection="1">
      <alignment horizontal="right" vertical="top" wrapText="1"/>
      <protection locked="0"/>
    </xf>
    <xf numFmtId="0" fontId="101" fillId="0" borderId="0" xfId="0" applyFont="1" applyAlignment="1" applyProtection="1">
      <alignment horizontal="justify" vertical="top" wrapText="1"/>
      <protection locked="0"/>
    </xf>
    <xf numFmtId="0" fontId="2" fillId="37"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0" fontId="93" fillId="0" borderId="14" xfId="53" applyBorder="1" applyAlignment="1" applyProtection="1">
      <alignment horizontal="center" vertical="top" wrapText="1"/>
      <protection locked="0"/>
    </xf>
    <xf numFmtId="3" fontId="2" fillId="0" borderId="14" xfId="0" applyNumberFormat="1" applyFont="1" applyBorder="1" applyAlignment="1" applyProtection="1">
      <alignment horizontal="center" vertical="top" wrapText="1"/>
      <protection locked="0"/>
    </xf>
    <xf numFmtId="49" fontId="2" fillId="0" borderId="11" xfId="0" applyNumberFormat="1" applyFont="1" applyBorder="1" applyAlignment="1" applyProtection="1" quotePrefix="1">
      <alignment vertical="top" wrapText="1"/>
      <protection locked="0"/>
    </xf>
    <xf numFmtId="0" fontId="93" fillId="0" borderId="12" xfId="53" applyNumberFormat="1" applyBorder="1" applyAlignment="1" applyProtection="1">
      <alignment horizontal="center" vertical="top" wrapText="1"/>
      <protection locked="0"/>
    </xf>
    <xf numFmtId="0" fontId="39" fillId="0" borderId="10" xfId="53" applyFont="1" applyBorder="1" applyAlignment="1" applyProtection="1">
      <alignment vertical="top"/>
      <protection locked="0"/>
    </xf>
    <xf numFmtId="0" fontId="107" fillId="0" borderId="0" xfId="0" applyFont="1" applyAlignment="1" applyProtection="1">
      <alignment horizontal="center" vertical="center"/>
      <protection locked="0"/>
    </xf>
    <xf numFmtId="0" fontId="3" fillId="0" borderId="10" xfId="0" applyFont="1" applyBorder="1" applyAlignment="1" applyProtection="1">
      <alignment vertical="top" wrapText="1"/>
      <protection locked="0"/>
    </xf>
    <xf numFmtId="0" fontId="101" fillId="0" borderId="0" xfId="0" applyFont="1" applyAlignment="1" applyProtection="1">
      <alignment horizontal="center" vertical="top"/>
      <protection locked="0"/>
    </xf>
    <xf numFmtId="0" fontId="101" fillId="0" borderId="10" xfId="0" applyFont="1" applyBorder="1" applyAlignment="1" applyProtection="1">
      <alignment horizontal="center" wrapText="1"/>
      <protection locked="0"/>
    </xf>
    <xf numFmtId="0" fontId="24" fillId="0" borderId="0" xfId="0" applyFont="1" applyAlignment="1" applyProtection="1">
      <alignment horizontal="center" vertical="top"/>
      <protection locked="0"/>
    </xf>
    <xf numFmtId="0" fontId="103" fillId="0" borderId="0" xfId="0" applyFont="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101" fillId="0" borderId="0" xfId="0" applyFont="1" applyAlignment="1" applyProtection="1">
      <alignment horizontal="left" vertical="top" wrapText="1"/>
      <protection locked="0"/>
    </xf>
    <xf numFmtId="0" fontId="16" fillId="0" borderId="23" xfId="0" applyFont="1" applyBorder="1" applyAlignment="1">
      <alignment horizontal="center" vertical="center" wrapText="1"/>
    </xf>
    <xf numFmtId="0" fontId="16" fillId="35" borderId="13" xfId="0" applyFont="1" applyFill="1" applyBorder="1" applyAlignment="1" applyProtection="1">
      <alignment horizontal="left" vertical="center" wrapText="1"/>
      <protection locked="0"/>
    </xf>
    <xf numFmtId="0" fontId="16" fillId="35" borderId="11" xfId="0" applyFont="1" applyFill="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protection locked="0"/>
    </xf>
    <xf numFmtId="0" fontId="2" fillId="35" borderId="12" xfId="0" applyFont="1" applyFill="1" applyBorder="1" applyAlignment="1">
      <alignment horizontal="center" vertical="top" wrapText="1"/>
    </xf>
    <xf numFmtId="0" fontId="2" fillId="0" borderId="12" xfId="0" applyFont="1" applyBorder="1" applyAlignment="1">
      <alignment horizontal="center" vertical="top" wrapText="1"/>
    </xf>
    <xf numFmtId="0" fontId="93" fillId="0" borderId="12" xfId="53" applyBorder="1" applyAlignment="1" applyProtection="1">
      <alignment vertical="top" wrapText="1"/>
      <protection/>
    </xf>
    <xf numFmtId="0" fontId="2" fillId="0" borderId="12" xfId="0" applyFont="1" applyBorder="1" applyAlignment="1">
      <alignment vertical="top" wrapText="1"/>
    </xf>
    <xf numFmtId="49" fontId="2" fillId="0" borderId="12" xfId="0" applyNumberFormat="1" applyFont="1" applyBorder="1" applyAlignment="1">
      <alignment horizontal="center" vertical="top" wrapText="1"/>
    </xf>
    <xf numFmtId="1" fontId="3" fillId="0" borderId="10" xfId="0" applyNumberFormat="1" applyFont="1" applyFill="1" applyBorder="1" applyAlignment="1">
      <alignment horizontal="center" vertical="top" wrapText="1"/>
    </xf>
    <xf numFmtId="0" fontId="101" fillId="0" borderId="0" xfId="0" applyFont="1" applyAlignment="1" applyProtection="1">
      <alignment/>
      <protection locked="0"/>
    </xf>
    <xf numFmtId="0" fontId="2" fillId="0" borderId="19"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1" fontId="3" fillId="0" borderId="18" xfId="0" applyNumberFormat="1" applyFont="1" applyBorder="1" applyAlignment="1" applyProtection="1">
      <alignment horizontal="center" vertical="top" wrapText="1"/>
      <protection locked="0"/>
    </xf>
    <xf numFmtId="4" fontId="3" fillId="0" borderId="18" xfId="0" applyNumberFormat="1" applyFont="1" applyBorder="1" applyAlignment="1" applyProtection="1">
      <alignment horizontal="center" vertical="top" wrapText="1"/>
      <protection locked="0"/>
    </xf>
    <xf numFmtId="3" fontId="2"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2" fillId="0" borderId="18"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54" fillId="0" borderId="10" xfId="0" applyFont="1" applyBorder="1" applyAlignment="1" applyProtection="1">
      <alignment horizontal="center" vertical="top" wrapText="1"/>
      <protection locked="0"/>
    </xf>
    <xf numFmtId="0" fontId="118" fillId="0" borderId="0" xfId="0" applyFont="1" applyAlignment="1" applyProtection="1">
      <alignment horizontal="center" vertical="top" wrapText="1"/>
      <protection locked="0"/>
    </xf>
    <xf numFmtId="4" fontId="102" fillId="0" borderId="10" xfId="0" applyNumberFormat="1" applyFont="1" applyBorder="1" applyAlignment="1" applyProtection="1">
      <alignment horizontal="center" vertical="top" wrapText="1"/>
      <protection locked="0"/>
    </xf>
    <xf numFmtId="0" fontId="0" fillId="0" borderId="0" xfId="0" applyAlignment="1" applyProtection="1">
      <alignment horizontal="fill"/>
      <protection locked="0"/>
    </xf>
    <xf numFmtId="0" fontId="41" fillId="0" borderId="0" xfId="0" applyFont="1" applyAlignment="1" applyProtection="1">
      <alignmen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protection locked="0"/>
    </xf>
    <xf numFmtId="0" fontId="14" fillId="39" borderId="18" xfId="0" applyFont="1" applyFill="1" applyBorder="1" applyAlignment="1" applyProtection="1">
      <alignment vertical="top" wrapText="1"/>
      <protection locked="0"/>
    </xf>
    <xf numFmtId="0" fontId="0" fillId="0" borderId="0" xfId="0" applyFont="1" applyAlignment="1" applyProtection="1">
      <alignment wrapText="1"/>
      <protection locked="0"/>
    </xf>
    <xf numFmtId="0" fontId="14" fillId="0" borderId="18" xfId="0" applyFont="1" applyBorder="1" applyAlignment="1" applyProtection="1">
      <alignment horizontal="center" vertical="top" wrapText="1"/>
      <protection locked="0"/>
    </xf>
    <xf numFmtId="2" fontId="2" fillId="0" borderId="18" xfId="0" applyNumberFormat="1" applyFont="1" applyBorder="1" applyAlignment="1" applyProtection="1">
      <alignment vertical="top" wrapText="1"/>
      <protection locked="0"/>
    </xf>
    <xf numFmtId="0" fontId="4" fillId="37" borderId="10" xfId="53" applyFont="1" applyFill="1" applyBorder="1" applyAlignment="1" applyProtection="1">
      <alignment vertical="top" wrapText="1"/>
      <protection locked="0"/>
    </xf>
    <xf numFmtId="197" fontId="2" fillId="0" borderId="18" xfId="0" applyNumberFormat="1" applyFont="1" applyFill="1" applyBorder="1" applyAlignment="1" applyProtection="1">
      <alignment horizontal="center" vertical="top" wrapText="1"/>
      <protection locked="0"/>
    </xf>
    <xf numFmtId="0" fontId="2" fillId="0" borderId="18" xfId="0" applyFont="1" applyFill="1" applyBorder="1" applyAlignment="1" applyProtection="1">
      <alignment horizontal="center" vertical="top"/>
      <protection locked="0"/>
    </xf>
    <xf numFmtId="0" fontId="2" fillId="39" borderId="18" xfId="0" applyFont="1" applyFill="1" applyBorder="1" applyAlignment="1" applyProtection="1">
      <alignment horizontal="center" vertical="top" wrapText="1"/>
      <protection locked="0"/>
    </xf>
    <xf numFmtId="49" fontId="3" fillId="39" borderId="18" xfId="0" applyNumberFormat="1" applyFont="1" applyFill="1" applyBorder="1" applyAlignment="1" applyProtection="1">
      <alignment horizontal="center" vertical="top" wrapText="1"/>
      <protection locked="0"/>
    </xf>
    <xf numFmtId="49" fontId="2" fillId="39" borderId="18" xfId="0" applyNumberFormat="1" applyFont="1" applyFill="1" applyBorder="1" applyAlignment="1" applyProtection="1">
      <alignment horizontal="center" vertical="top" wrapText="1"/>
      <protection locked="0"/>
    </xf>
    <xf numFmtId="187" fontId="2" fillId="39" borderId="18" xfId="0" applyNumberFormat="1" applyFont="1" applyFill="1" applyBorder="1" applyAlignment="1" applyProtection="1">
      <alignment horizontal="center" vertical="top" wrapText="1"/>
      <protection locked="0"/>
    </xf>
    <xf numFmtId="2" fontId="3" fillId="0" borderId="18" xfId="0" applyNumberFormat="1" applyFont="1" applyBorder="1" applyAlignment="1" applyProtection="1">
      <alignment horizontal="center" vertical="top" wrapText="1"/>
      <protection locked="0"/>
    </xf>
    <xf numFmtId="0" fontId="93" fillId="0" borderId="10" xfId="53" applyBorder="1" applyAlignment="1" applyProtection="1">
      <alignment vertical="top" wrapText="1"/>
      <protection/>
    </xf>
    <xf numFmtId="0" fontId="0" fillId="0" borderId="0" xfId="0" applyAlignment="1" applyProtection="1">
      <alignment vertical="top" wrapText="1"/>
      <protection locked="0"/>
    </xf>
    <xf numFmtId="0" fontId="9" fillId="0" borderId="10" xfId="0" applyFont="1" applyFill="1" applyBorder="1" applyAlignment="1" applyProtection="1">
      <alignment wrapText="1"/>
      <protection locked="0"/>
    </xf>
    <xf numFmtId="0" fontId="103" fillId="0" borderId="10" xfId="0" applyFont="1" applyFill="1" applyBorder="1" applyAlignment="1" applyProtection="1">
      <alignment vertical="center" wrapText="1"/>
      <protection locked="0"/>
    </xf>
    <xf numFmtId="0" fontId="103" fillId="0" borderId="14" xfId="0" applyFont="1" applyFill="1" applyBorder="1" applyAlignment="1" applyProtection="1">
      <alignment vertical="center" wrapText="1"/>
      <protection locked="0"/>
    </xf>
    <xf numFmtId="15" fontId="103" fillId="0" borderId="10" xfId="0" applyNumberFormat="1" applyFont="1" applyFill="1" applyBorder="1" applyAlignment="1" applyProtection="1">
      <alignment horizontal="right" vertical="center" wrapText="1"/>
      <protection locked="0"/>
    </xf>
    <xf numFmtId="2" fontId="104" fillId="0" borderId="14"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top" wrapText="1"/>
      <protection locked="0"/>
    </xf>
    <xf numFmtId="0" fontId="2" fillId="0" borderId="14" xfId="0" applyFont="1" applyFill="1" applyBorder="1" applyAlignment="1" applyProtection="1">
      <alignment vertical="top" wrapText="1"/>
      <protection locked="0"/>
    </xf>
    <xf numFmtId="0" fontId="2" fillId="0" borderId="14" xfId="0" applyFont="1" applyFill="1" applyBorder="1" applyAlignment="1" applyProtection="1">
      <alignment horizontal="center" vertical="top" wrapText="1"/>
      <protection locked="0"/>
    </xf>
    <xf numFmtId="14" fontId="2" fillId="0" borderId="14" xfId="0" applyNumberFormat="1" applyFont="1" applyFill="1" applyBorder="1" applyAlignment="1" applyProtection="1">
      <alignment horizontal="center"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vertical="top" wrapText="1"/>
      <protection locked="0"/>
    </xf>
    <xf numFmtId="0" fontId="23" fillId="0" borderId="11" xfId="0" applyFont="1" applyFill="1" applyBorder="1" applyAlignment="1" applyProtection="1">
      <alignment vertical="top" wrapText="1"/>
      <protection locked="0"/>
    </xf>
    <xf numFmtId="0" fontId="103" fillId="0" borderId="14" xfId="0" applyFont="1" applyFill="1" applyBorder="1" applyAlignment="1" applyProtection="1">
      <alignment horizontal="right" vertical="center" wrapText="1"/>
      <protection locked="0"/>
    </xf>
    <xf numFmtId="0" fontId="2" fillId="0" borderId="1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14" fontId="103" fillId="0" borderId="10" xfId="0" applyNumberFormat="1" applyFont="1" applyFill="1" applyBorder="1" applyAlignment="1" applyProtection="1">
      <alignment horizontal="right" vertical="center" wrapText="1"/>
      <protection locked="0"/>
    </xf>
    <xf numFmtId="0" fontId="103" fillId="0" borderId="10" xfId="0" applyFont="1" applyFill="1" applyBorder="1" applyAlignment="1" applyProtection="1">
      <alignment horizontal="center" vertical="center" wrapText="1"/>
      <protection locked="0"/>
    </xf>
    <xf numFmtId="0" fontId="103" fillId="0" borderId="10" xfId="0" applyFont="1" applyFill="1" applyBorder="1" applyAlignment="1" applyProtection="1">
      <alignment horizontal="right" vertical="center" wrapText="1"/>
      <protection locked="0"/>
    </xf>
    <xf numFmtId="0" fontId="9" fillId="0" borderId="10" xfId="0" applyFont="1" applyFill="1" applyBorder="1" applyAlignment="1" applyProtection="1">
      <alignment horizontal="left" vertical="top" wrapText="1"/>
      <protection locked="0"/>
    </xf>
    <xf numFmtId="0" fontId="103" fillId="0" borderId="10" xfId="0" applyFont="1" applyFill="1" applyBorder="1" applyAlignment="1" applyProtection="1">
      <alignment vertical="top" wrapText="1"/>
      <protection locked="0"/>
    </xf>
    <xf numFmtId="0" fontId="103" fillId="0" borderId="10" xfId="0" applyFont="1" applyFill="1" applyBorder="1" applyAlignment="1" applyProtection="1">
      <alignment horizontal="center" vertical="top" wrapText="1"/>
      <protection locked="0"/>
    </xf>
    <xf numFmtId="15" fontId="103" fillId="0" borderId="14" xfId="0" applyNumberFormat="1" applyFont="1" applyFill="1" applyBorder="1" applyAlignment="1" applyProtection="1">
      <alignment horizontal="right" vertical="center" wrapText="1"/>
      <protection locked="0"/>
    </xf>
    <xf numFmtId="0" fontId="9" fillId="0" borderId="10" xfId="0" applyFont="1" applyFill="1" applyBorder="1" applyAlignment="1" applyProtection="1">
      <alignment vertical="top" wrapText="1"/>
      <protection locked="0"/>
    </xf>
    <xf numFmtId="0" fontId="103" fillId="0" borderId="10" xfId="0" applyFont="1" applyFill="1" applyBorder="1" applyAlignment="1" applyProtection="1">
      <alignment horizontal="right" vertical="top" wrapText="1"/>
      <protection locked="0"/>
    </xf>
    <xf numFmtId="17" fontId="103" fillId="0" borderId="10" xfId="0" applyNumberFormat="1" applyFont="1" applyFill="1" applyBorder="1" applyAlignment="1" applyProtection="1">
      <alignment horizontal="right" vertical="top" wrapText="1"/>
      <protection locked="0"/>
    </xf>
    <xf numFmtId="0" fontId="9" fillId="0" borderId="10" xfId="0" applyFont="1" applyFill="1" applyBorder="1" applyAlignment="1" applyProtection="1">
      <alignment horizontal="left" wrapText="1"/>
      <protection locked="0"/>
    </xf>
    <xf numFmtId="0" fontId="3" fillId="0" borderId="10" xfId="0" applyFont="1" applyFill="1" applyBorder="1" applyAlignment="1" applyProtection="1">
      <alignment horizontal="center" vertical="top" wrapText="1"/>
      <protection locked="0"/>
    </xf>
    <xf numFmtId="198" fontId="2" fillId="0" borderId="10" xfId="0" applyNumberFormat="1" applyFont="1" applyFill="1" applyBorder="1" applyAlignment="1" applyProtection="1">
      <alignment vertical="top" wrapText="1"/>
      <protection locked="0"/>
    </xf>
    <xf numFmtId="0" fontId="9" fillId="0" borderId="0" xfId="0" applyFont="1" applyFill="1" applyAlignment="1" applyProtection="1">
      <alignment vertical="top" wrapText="1"/>
      <protection locked="0"/>
    </xf>
    <xf numFmtId="17" fontId="2" fillId="0" borderId="14" xfId="0" applyNumberFormat="1" applyFont="1" applyFill="1" applyBorder="1" applyAlignment="1" applyProtection="1">
      <alignment horizontal="center" vertical="top" wrapText="1"/>
      <protection locked="0"/>
    </xf>
    <xf numFmtId="2" fontId="3" fillId="0" borderId="14" xfId="0" applyNumberFormat="1" applyFont="1" applyFill="1" applyBorder="1" applyAlignment="1" applyProtection="1">
      <alignment horizontal="center" vertical="top" wrapText="1"/>
      <protection locked="0"/>
    </xf>
    <xf numFmtId="0" fontId="93" fillId="0" borderId="10" xfId="53" applyFill="1" applyBorder="1" applyAlignment="1" applyProtection="1">
      <alignment vertical="center" wrapText="1"/>
      <protection locked="0"/>
    </xf>
    <xf numFmtId="2" fontId="3" fillId="0" borderId="10" xfId="0" applyNumberFormat="1"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center" vertical="top" wrapText="1"/>
      <protection locked="0"/>
    </xf>
    <xf numFmtId="0" fontId="108" fillId="0" borderId="0" xfId="0" applyFont="1" applyFill="1" applyAlignment="1" applyProtection="1">
      <alignment vertical="top" wrapText="1"/>
      <protection locked="0"/>
    </xf>
    <xf numFmtId="0" fontId="2" fillId="0" borderId="18" xfId="0" applyFont="1" applyFill="1" applyBorder="1" applyAlignment="1" applyProtection="1">
      <alignment vertical="top" wrapText="1"/>
      <protection locked="0"/>
    </xf>
    <xf numFmtId="0" fontId="9" fillId="0" borderId="10" xfId="0" applyFont="1" applyFill="1" applyBorder="1" applyAlignment="1" applyProtection="1">
      <alignment horizontal="left" vertical="center" wrapText="1"/>
      <protection locked="0"/>
    </xf>
    <xf numFmtId="0" fontId="104" fillId="0" borderId="10" xfId="0" applyFont="1" applyFill="1" applyBorder="1" applyAlignment="1" applyProtection="1">
      <alignment horizontal="center" vertical="center" wrapText="1"/>
      <protection locked="0"/>
    </xf>
    <xf numFmtId="0" fontId="101" fillId="0" borderId="10" xfId="0" applyFont="1" applyFill="1" applyBorder="1" applyAlignment="1" applyProtection="1">
      <alignment vertical="top"/>
      <protection locked="0"/>
    </xf>
    <xf numFmtId="0" fontId="9" fillId="0" borderId="10" xfId="0" applyNumberFormat="1" applyFont="1" applyFill="1" applyBorder="1" applyAlignment="1" applyProtection="1">
      <alignment horizontal="center" vertical="top" wrapText="1"/>
      <protection locked="0"/>
    </xf>
    <xf numFmtId="0" fontId="2" fillId="34" borderId="10" xfId="0"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187" fontId="2" fillId="0" borderId="10" xfId="0" applyNumberFormat="1" applyFont="1" applyFill="1" applyBorder="1" applyAlignment="1" applyProtection="1">
      <alignment horizontal="center" vertical="top" wrapText="1"/>
      <protection locked="0"/>
    </xf>
    <xf numFmtId="0" fontId="93" fillId="0" borderId="10" xfId="53" applyFill="1" applyBorder="1" applyAlignment="1" applyProtection="1">
      <alignment vertical="top" wrapText="1"/>
      <protection locked="0"/>
    </xf>
    <xf numFmtId="1" fontId="2" fillId="0" borderId="10" xfId="0" applyNumberFormat="1" applyFont="1" applyFill="1" applyBorder="1" applyAlignment="1" applyProtection="1">
      <alignment vertical="top" wrapText="1"/>
      <protection locked="0"/>
    </xf>
    <xf numFmtId="4" fontId="3" fillId="0" borderId="11" xfId="0" applyNumberFormat="1" applyFont="1" applyFill="1" applyBorder="1" applyAlignment="1" applyProtection="1">
      <alignment horizontal="center" vertical="top" wrapText="1"/>
      <protection locked="0"/>
    </xf>
    <xf numFmtId="49" fontId="2" fillId="0" borderId="16" xfId="0" applyNumberFormat="1" applyFont="1" applyFill="1" applyBorder="1" applyAlignment="1" applyProtection="1">
      <alignment vertical="top" wrapText="1"/>
      <protection locked="0"/>
    </xf>
    <xf numFmtId="0" fontId="9" fillId="0" borderId="16" xfId="0" applyFont="1" applyFill="1" applyBorder="1" applyAlignment="1" applyProtection="1">
      <alignment vertical="top" wrapText="1"/>
      <protection locked="0"/>
    </xf>
    <xf numFmtId="0" fontId="9" fillId="0" borderId="24" xfId="0" applyFont="1" applyFill="1" applyBorder="1" applyAlignment="1" applyProtection="1">
      <alignment horizontal="center" vertical="top" wrapText="1"/>
      <protection locked="0"/>
    </xf>
    <xf numFmtId="0" fontId="2" fillId="0" borderId="24" xfId="0" applyFont="1" applyFill="1" applyBorder="1" applyAlignment="1" applyProtection="1">
      <alignment vertical="top" wrapText="1"/>
      <protection locked="0"/>
    </xf>
    <xf numFmtId="2" fontId="2" fillId="0" borderId="24" xfId="0" applyNumberFormat="1" applyFont="1" applyFill="1" applyBorder="1" applyAlignment="1" applyProtection="1">
      <alignment horizontal="center" vertical="top" wrapText="1"/>
      <protection locked="0"/>
    </xf>
    <xf numFmtId="49" fontId="9" fillId="0" borderId="24" xfId="0" applyNumberFormat="1" applyFont="1" applyFill="1" applyBorder="1" applyAlignment="1" applyProtection="1">
      <alignment horizontal="center" vertical="top" wrapText="1"/>
      <protection locked="0"/>
    </xf>
    <xf numFmtId="0" fontId="2" fillId="0" borderId="15" xfId="0" applyFont="1" applyFill="1" applyBorder="1" applyAlignment="1" applyProtection="1">
      <alignment vertical="top" wrapText="1"/>
      <protection locked="0"/>
    </xf>
    <xf numFmtId="1" fontId="3" fillId="0" borderId="15" xfId="0" applyNumberFormat="1" applyFont="1" applyFill="1" applyBorder="1" applyAlignment="1" applyProtection="1">
      <alignment horizontal="center" vertical="top" wrapText="1"/>
      <protection locked="0"/>
    </xf>
    <xf numFmtId="4" fontId="3" fillId="0" borderId="16"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top" wrapText="1"/>
      <protection locked="0"/>
    </xf>
    <xf numFmtId="2" fontId="2"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49" fontId="9" fillId="0" borderId="12"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horizontal="center" vertical="top" wrapText="1"/>
      <protection locked="0"/>
    </xf>
    <xf numFmtId="17" fontId="9" fillId="0" borderId="12" xfId="0" applyNumberFormat="1" applyFont="1" applyFill="1" applyBorder="1" applyAlignment="1" applyProtection="1">
      <alignment horizontal="center" vertical="top" wrapText="1"/>
      <protection locked="0"/>
    </xf>
    <xf numFmtId="0" fontId="9" fillId="0" borderId="12"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vertical="top" wrapText="1"/>
      <protection locked="0"/>
    </xf>
    <xf numFmtId="0" fontId="9" fillId="0" borderId="10" xfId="0" applyFont="1" applyFill="1" applyBorder="1" applyAlignment="1" applyProtection="1">
      <alignment horizontal="center" vertical="top" wrapText="1"/>
      <protection locked="0"/>
    </xf>
    <xf numFmtId="2" fontId="2" fillId="0" borderId="10" xfId="0" applyNumberFormat="1" applyFont="1" applyFill="1" applyBorder="1" applyAlignment="1" applyProtection="1">
      <alignment horizontal="center" vertical="top" wrapText="1"/>
      <protection locked="0"/>
    </xf>
    <xf numFmtId="49" fontId="9" fillId="0" borderId="10" xfId="0" applyNumberFormat="1" applyFont="1" applyFill="1" applyBorder="1" applyAlignment="1" applyProtection="1">
      <alignment horizontal="center" vertical="top" wrapText="1"/>
      <protection locked="0"/>
    </xf>
    <xf numFmtId="0" fontId="119" fillId="0" borderId="0" xfId="53" applyFont="1" applyFill="1" applyAlignment="1" applyProtection="1">
      <alignment horizontal="left" vertical="center" wrapText="1" indent="1"/>
      <protection locked="0"/>
    </xf>
    <xf numFmtId="0" fontId="93" fillId="0" borderId="10" xfId="53" applyNumberFormat="1" applyFill="1" applyBorder="1" applyAlignment="1" applyProtection="1">
      <alignment wrapText="1"/>
      <protection locked="0"/>
    </xf>
    <xf numFmtId="49" fontId="2" fillId="0" borderId="10" xfId="0" applyNumberFormat="1" applyFont="1" applyFill="1" applyBorder="1" applyAlignment="1" applyProtection="1">
      <alignment wrapText="1"/>
      <protection locked="0"/>
    </xf>
    <xf numFmtId="0" fontId="93" fillId="0" borderId="0" xfId="53" applyFill="1" applyAlignment="1" applyProtection="1">
      <alignment wrapText="1"/>
      <protection locked="0"/>
    </xf>
    <xf numFmtId="1" fontId="3" fillId="0" borderId="10" xfId="0" applyNumberFormat="1" applyFont="1" applyFill="1" applyBorder="1" applyAlignment="1" applyProtection="1">
      <alignment vertical="top" wrapText="1"/>
      <protection locked="0"/>
    </xf>
    <xf numFmtId="0" fontId="103" fillId="0" borderId="0" xfId="0" applyFont="1" applyFill="1" applyAlignment="1" applyProtection="1">
      <alignment horizontal="center" vertical="top" wrapText="1"/>
      <protection locked="0"/>
    </xf>
    <xf numFmtId="0" fontId="103" fillId="0" borderId="0" xfId="0" applyFont="1" applyFill="1" applyAlignment="1" applyProtection="1">
      <alignment wrapText="1"/>
      <protection locked="0"/>
    </xf>
    <xf numFmtId="0" fontId="0" fillId="0" borderId="0" xfId="0" applyNumberFormat="1" applyFill="1" applyAlignment="1" applyProtection="1">
      <alignment wrapText="1"/>
      <protection locked="0"/>
    </xf>
    <xf numFmtId="0" fontId="2" fillId="0" borderId="10" xfId="0" applyNumberFormat="1" applyFont="1" applyFill="1" applyBorder="1" applyAlignment="1" applyProtection="1">
      <alignment vertical="top" wrapText="1"/>
      <protection locked="0"/>
    </xf>
    <xf numFmtId="0" fontId="93" fillId="0" borderId="10" xfId="53" applyNumberFormat="1" applyFill="1" applyBorder="1" applyAlignment="1" applyProtection="1">
      <alignment vertical="top" wrapText="1"/>
      <protection locked="0"/>
    </xf>
    <xf numFmtId="0" fontId="103" fillId="0" borderId="0" xfId="0" applyFont="1" applyFill="1" applyAlignment="1" applyProtection="1">
      <alignment vertical="center"/>
      <protection locked="0"/>
    </xf>
    <xf numFmtId="1" fontId="2" fillId="0" borderId="10" xfId="0" applyNumberFormat="1" applyFont="1" applyFill="1" applyBorder="1" applyAlignment="1" applyProtection="1">
      <alignment/>
      <protection locked="0"/>
    </xf>
    <xf numFmtId="0" fontId="2" fillId="0" borderId="0" xfId="0" applyFont="1" applyFill="1" applyAlignment="1" applyProtection="1">
      <alignment/>
      <protection locked="0"/>
    </xf>
    <xf numFmtId="0" fontId="9" fillId="0" borderId="11" xfId="0" applyFont="1" applyFill="1" applyBorder="1" applyAlignment="1" applyProtection="1">
      <alignment horizontal="center" vertical="top" wrapText="1"/>
      <protection locked="0"/>
    </xf>
    <xf numFmtId="0" fontId="93" fillId="0" borderId="12" xfId="53" applyFill="1" applyBorder="1" applyAlignment="1" applyProtection="1">
      <alignment vertical="top" wrapText="1"/>
      <protection locked="0"/>
    </xf>
    <xf numFmtId="3" fontId="6" fillId="0" borderId="11" xfId="0" applyNumberFormat="1" applyFont="1" applyFill="1" applyBorder="1" applyAlignment="1" applyProtection="1">
      <alignment vertical="top" wrapText="1"/>
      <protection locked="0"/>
    </xf>
    <xf numFmtId="49" fontId="2" fillId="0" borderId="11" xfId="0" applyNumberFormat="1"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49" fontId="2" fillId="0" borderId="11" xfId="0" applyNumberFormat="1" applyFont="1" applyFill="1" applyBorder="1" applyAlignment="1" applyProtection="1">
      <alignment wrapText="1"/>
      <protection locked="0"/>
    </xf>
    <xf numFmtId="0" fontId="101" fillId="0" borderId="0" xfId="0" applyFont="1" applyFill="1" applyAlignment="1" applyProtection="1">
      <alignment/>
      <protection locked="0"/>
    </xf>
    <xf numFmtId="0" fontId="2" fillId="0" borderId="0" xfId="0" applyFont="1" applyFill="1" applyAlignment="1" applyProtection="1">
      <alignment horizontal="center" vertical="center" wrapText="1"/>
      <protection locked="0"/>
    </xf>
    <xf numFmtId="49" fontId="2" fillId="0" borderId="20" xfId="0" applyNumberFormat="1" applyFont="1" applyFill="1" applyBorder="1" applyAlignment="1" applyProtection="1">
      <alignment vertical="top" wrapText="1"/>
      <protection locked="0"/>
    </xf>
    <xf numFmtId="0" fontId="9" fillId="0" borderId="19" xfId="0" applyFont="1" applyFill="1" applyBorder="1" applyAlignment="1" applyProtection="1">
      <alignment horizontal="center" vertical="top" wrapText="1"/>
      <protection locked="0"/>
    </xf>
    <xf numFmtId="0" fontId="2" fillId="0" borderId="19" xfId="0" applyFont="1" applyFill="1" applyBorder="1" applyAlignment="1" applyProtection="1">
      <alignment vertical="top" wrapText="1"/>
      <protection locked="0"/>
    </xf>
    <xf numFmtId="0" fontId="9" fillId="0" borderId="19" xfId="0" applyNumberFormat="1" applyFont="1" applyFill="1" applyBorder="1" applyAlignment="1" applyProtection="1">
      <alignment horizontal="center" vertical="top" wrapText="1"/>
      <protection locked="0"/>
    </xf>
    <xf numFmtId="2" fontId="2" fillId="0" borderId="19" xfId="0" applyNumberFormat="1" applyFont="1" applyFill="1" applyBorder="1" applyAlignment="1" applyProtection="1">
      <alignment horizontal="center" vertical="top" wrapText="1"/>
      <protection locked="0"/>
    </xf>
    <xf numFmtId="49" fontId="9" fillId="0" borderId="19" xfId="0" applyNumberFormat="1" applyFont="1" applyFill="1" applyBorder="1" applyAlignment="1" applyProtection="1">
      <alignment horizontal="center" vertical="top" wrapText="1"/>
      <protection locked="0"/>
    </xf>
    <xf numFmtId="0" fontId="2" fillId="0" borderId="18" xfId="0" applyFont="1" applyFill="1" applyBorder="1" applyAlignment="1" applyProtection="1">
      <alignment vertical="top" wrapText="1"/>
      <protection locked="0"/>
    </xf>
    <xf numFmtId="1" fontId="3" fillId="0" borderId="18" xfId="0" applyNumberFormat="1" applyFont="1" applyFill="1" applyBorder="1" applyAlignment="1" applyProtection="1">
      <alignment horizontal="center" vertical="top" wrapText="1"/>
      <protection locked="0"/>
    </xf>
    <xf numFmtId="4" fontId="3" fillId="0" borderId="20" xfId="0" applyNumberFormat="1" applyFont="1" applyFill="1" applyBorder="1" applyAlignment="1" applyProtection="1">
      <alignment horizontal="center" vertical="top" wrapText="1"/>
      <protection locked="0"/>
    </xf>
    <xf numFmtId="49" fontId="52" fillId="0" borderId="20" xfId="0" applyNumberFormat="1" applyFont="1" applyFill="1" applyBorder="1" applyAlignment="1" applyProtection="1">
      <alignment vertical="top" wrapText="1"/>
      <protection locked="0"/>
    </xf>
    <xf numFmtId="1" fontId="3" fillId="0" borderId="20" xfId="0" applyNumberFormat="1" applyFont="1" applyFill="1" applyBorder="1" applyAlignment="1" applyProtection="1">
      <alignment vertical="top" wrapText="1"/>
      <protection locked="0"/>
    </xf>
    <xf numFmtId="0" fontId="14" fillId="0" borderId="18" xfId="0" applyFont="1" applyFill="1" applyBorder="1" applyAlignment="1" applyProtection="1">
      <alignment vertical="top" wrapText="1"/>
      <protection locked="0"/>
    </xf>
    <xf numFmtId="1" fontId="3" fillId="0" borderId="18" xfId="0" applyNumberFormat="1" applyFont="1" applyFill="1" applyBorder="1" applyAlignment="1" applyProtection="1">
      <alignment vertical="top" wrapText="1"/>
      <protection locked="0"/>
    </xf>
    <xf numFmtId="4" fontId="3" fillId="0" borderId="18" xfId="0" applyNumberFormat="1" applyFont="1" applyFill="1" applyBorder="1" applyAlignment="1" applyProtection="1">
      <alignment horizontal="center" vertical="top" wrapText="1"/>
      <protection locked="0"/>
    </xf>
    <xf numFmtId="0" fontId="2" fillId="0" borderId="15" xfId="0" applyFont="1" applyFill="1" applyBorder="1" applyAlignment="1" applyProtection="1">
      <alignment horizontal="left" vertical="top" wrapText="1"/>
      <protection locked="0"/>
    </xf>
    <xf numFmtId="0" fontId="4" fillId="0" borderId="15" xfId="53" applyFont="1" applyFill="1" applyBorder="1" applyAlignment="1" applyProtection="1">
      <alignment vertical="top" wrapText="1"/>
      <protection locked="0"/>
    </xf>
    <xf numFmtId="0" fontId="93" fillId="0" borderId="15" xfId="53" applyFill="1" applyBorder="1" applyAlignment="1" applyProtection="1">
      <alignment vertical="top" wrapText="1"/>
      <protection locked="0"/>
    </xf>
    <xf numFmtId="0" fontId="2" fillId="0" borderId="15" xfId="0" applyFont="1" applyFill="1" applyBorder="1" applyAlignment="1" applyProtection="1">
      <alignment vertical="top"/>
      <protection locked="0"/>
    </xf>
    <xf numFmtId="49" fontId="2" fillId="0" borderId="15" xfId="0" applyNumberFormat="1" applyFont="1" applyFill="1" applyBorder="1" applyAlignment="1" applyProtection="1">
      <alignment horizontal="center" vertical="top" wrapText="1"/>
      <protection locked="0"/>
    </xf>
    <xf numFmtId="0" fontId="2" fillId="0" borderId="24"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left" vertical="top"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applyAlignment="1" applyProtection="1">
      <alignment horizontal="center" vertical="top" wrapText="1"/>
      <protection locked="0"/>
    </xf>
    <xf numFmtId="0" fontId="4" fillId="0" borderId="10" xfId="53"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3" fontId="3" fillId="0" borderId="10" xfId="0" applyNumberFormat="1" applyFont="1" applyFill="1" applyBorder="1" applyAlignment="1" applyProtection="1">
      <alignment horizontal="center" vertical="top"/>
      <protection locked="0"/>
    </xf>
    <xf numFmtId="0" fontId="120" fillId="0" borderId="0" xfId="0" applyFont="1" applyFill="1" applyAlignment="1" applyProtection="1">
      <alignment/>
      <protection locked="0"/>
    </xf>
    <xf numFmtId="0" fontId="93" fillId="0" borderId="0" xfId="53" applyFill="1" applyAlignment="1" applyProtection="1">
      <alignment/>
      <protection locked="0"/>
    </xf>
    <xf numFmtId="4" fontId="3" fillId="0" borderId="14" xfId="0" applyNumberFormat="1" applyFont="1" applyFill="1" applyBorder="1" applyAlignment="1" applyProtection="1">
      <alignment horizontal="center" vertical="top" wrapText="1"/>
      <protection locked="0"/>
    </xf>
    <xf numFmtId="0" fontId="121" fillId="0" borderId="10" xfId="0" applyFont="1" applyFill="1" applyBorder="1" applyAlignment="1" applyProtection="1">
      <alignment vertical="center" wrapText="1"/>
      <protection locked="0"/>
    </xf>
    <xf numFmtId="0" fontId="2" fillId="0" borderId="10" xfId="53" applyFont="1" applyFill="1" applyBorder="1" applyAlignment="1" applyProtection="1">
      <alignment horizontal="center" vertical="top" wrapText="1"/>
      <protection locked="0"/>
    </xf>
    <xf numFmtId="0" fontId="93" fillId="0" borderId="10" xfId="53" applyFill="1" applyBorder="1" applyAlignment="1" applyProtection="1">
      <alignment/>
      <protection locked="0"/>
    </xf>
    <xf numFmtId="0" fontId="2" fillId="0" borderId="25" xfId="0" applyFont="1" applyFill="1" applyBorder="1" applyAlignment="1" applyProtection="1">
      <alignment vertical="top" wrapText="1"/>
      <protection locked="0"/>
    </xf>
    <xf numFmtId="49" fontId="2" fillId="0" borderId="14" xfId="0" applyNumberFormat="1" applyFont="1" applyFill="1" applyBorder="1" applyAlignment="1" applyProtection="1">
      <alignment horizontal="center" vertical="top" wrapText="1"/>
      <protection locked="0"/>
    </xf>
    <xf numFmtId="0" fontId="2" fillId="0" borderId="21" xfId="0" applyFont="1" applyFill="1" applyBorder="1" applyAlignment="1" applyProtection="1">
      <alignment horizontal="center" vertical="top" wrapText="1"/>
      <protection locked="0"/>
    </xf>
    <xf numFmtId="3" fontId="3" fillId="0" borderId="14" xfId="0" applyNumberFormat="1" applyFont="1" applyFill="1" applyBorder="1" applyAlignment="1" applyProtection="1">
      <alignment horizontal="center" vertical="top"/>
      <protection locked="0"/>
    </xf>
    <xf numFmtId="0" fontId="122" fillId="0" borderId="10" xfId="0" applyFont="1" applyFill="1" applyBorder="1" applyAlignment="1" applyProtection="1">
      <alignment vertical="top"/>
      <protection locked="0"/>
    </xf>
    <xf numFmtId="0" fontId="123" fillId="0" borderId="10" xfId="0" applyFont="1" applyFill="1" applyBorder="1" applyAlignment="1" applyProtection="1">
      <alignment/>
      <protection locked="0"/>
    </xf>
    <xf numFmtId="0" fontId="120" fillId="0" borderId="10" xfId="0" applyFont="1" applyFill="1" applyBorder="1" applyAlignment="1" applyProtection="1">
      <alignment/>
      <protection locked="0"/>
    </xf>
    <xf numFmtId="0" fontId="9" fillId="0" borderId="10" xfId="0" applyFont="1" applyFill="1" applyBorder="1" applyAlignment="1">
      <alignment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3" fontId="3" fillId="0" borderId="10" xfId="0" applyNumberFormat="1" applyFont="1" applyFill="1" applyBorder="1" applyAlignment="1">
      <alignment horizontal="center" vertical="top"/>
    </xf>
    <xf numFmtId="0" fontId="2" fillId="0" borderId="16" xfId="0" applyFont="1" applyFill="1" applyBorder="1" applyAlignment="1" applyProtection="1">
      <alignment vertical="top" wrapText="1"/>
      <protection locked="0"/>
    </xf>
    <xf numFmtId="0" fontId="2" fillId="0" borderId="16" xfId="0" applyFont="1" applyFill="1" applyBorder="1" applyAlignment="1" applyProtection="1">
      <alignment horizontal="left" vertical="top" wrapText="1"/>
      <protection locked="0"/>
    </xf>
    <xf numFmtId="0" fontId="2" fillId="0" borderId="16" xfId="0" applyFont="1" applyFill="1" applyBorder="1" applyAlignment="1" applyProtection="1">
      <alignment horizontal="center" vertical="top" wrapText="1"/>
      <protection locked="0"/>
    </xf>
    <xf numFmtId="49" fontId="2" fillId="0" borderId="16" xfId="0" applyNumberFormat="1" applyFont="1" applyFill="1" applyBorder="1" applyAlignment="1" applyProtection="1">
      <alignment horizontal="center" vertical="top" wrapText="1"/>
      <protection locked="0"/>
    </xf>
    <xf numFmtId="0" fontId="4" fillId="0" borderId="16" xfId="53" applyFont="1" applyFill="1" applyBorder="1" applyAlignment="1" applyProtection="1">
      <alignment horizontal="center" vertical="top" wrapText="1"/>
      <protection locked="0"/>
    </xf>
    <xf numFmtId="0" fontId="93" fillId="0" borderId="16" xfId="53" applyFill="1" applyBorder="1" applyAlignment="1" applyProtection="1">
      <alignment vertical="top" wrapText="1"/>
      <protection locked="0"/>
    </xf>
    <xf numFmtId="0" fontId="3" fillId="0" borderId="11" xfId="0" applyFont="1" applyFill="1" applyBorder="1" applyAlignment="1" applyProtection="1">
      <alignment horizontal="center" vertical="top"/>
      <protection locked="0"/>
    </xf>
    <xf numFmtId="2" fontId="3" fillId="0" borderId="11" xfId="0" applyNumberFormat="1" applyFont="1" applyFill="1" applyBorder="1" applyAlignment="1" applyProtection="1">
      <alignment horizontal="center" vertical="top" wrapText="1"/>
      <protection locked="0"/>
    </xf>
    <xf numFmtId="4" fontId="2" fillId="0" borderId="11" xfId="0" applyNumberFormat="1" applyFont="1" applyFill="1" applyBorder="1" applyAlignment="1" applyProtection="1">
      <alignment horizontal="center" vertical="top" wrapText="1"/>
      <protection locked="0"/>
    </xf>
    <xf numFmtId="4" fontId="2" fillId="0" borderId="10" xfId="0" applyNumberFormat="1" applyFont="1" applyFill="1" applyBorder="1" applyAlignment="1" applyProtection="1">
      <alignment horizontal="center" vertical="top" wrapText="1"/>
      <protection locked="0"/>
    </xf>
    <xf numFmtId="0" fontId="2" fillId="0" borderId="25" xfId="0" applyNumberFormat="1" applyFont="1" applyFill="1" applyBorder="1" applyAlignment="1" applyProtection="1">
      <alignment vertical="top" wrapText="1"/>
      <protection locked="0"/>
    </xf>
    <xf numFmtId="0" fontId="2" fillId="0" borderId="21" xfId="0" applyNumberFormat="1" applyFont="1" applyFill="1" applyBorder="1" applyAlignment="1" applyProtection="1">
      <alignment vertical="top" wrapText="1"/>
      <protection locked="0"/>
    </xf>
    <xf numFmtId="0" fontId="2" fillId="0" borderId="21" xfId="0" applyNumberFormat="1" applyFont="1" applyFill="1" applyBorder="1" applyAlignment="1" applyProtection="1">
      <alignment horizontal="center" vertical="top" wrapText="1"/>
      <protection locked="0"/>
    </xf>
    <xf numFmtId="0" fontId="2" fillId="0" borderId="14" xfId="0" applyNumberFormat="1" applyFont="1" applyFill="1" applyBorder="1" applyAlignment="1" applyProtection="1">
      <alignment vertical="top" wrapText="1"/>
      <protection locked="0"/>
    </xf>
    <xf numFmtId="0" fontId="93" fillId="0" borderId="14" xfId="53" applyNumberFormat="1" applyFill="1" applyBorder="1" applyAlignment="1" applyProtection="1">
      <alignment vertical="top" wrapText="1"/>
      <protection locked="0"/>
    </xf>
    <xf numFmtId="0" fontId="3" fillId="0" borderId="25" xfId="0" applyNumberFormat="1" applyFont="1" applyFill="1" applyBorder="1" applyAlignment="1" applyProtection="1">
      <alignment vertical="top" wrapText="1"/>
      <protection locked="0"/>
    </xf>
    <xf numFmtId="0" fontId="3" fillId="0" borderId="25" xfId="0" applyNumberFormat="1" applyFont="1" applyFill="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3" fontId="6" fillId="0" borderId="10" xfId="0" applyNumberFormat="1" applyFont="1" applyBorder="1" applyAlignment="1" applyProtection="1">
      <alignment horizontal="center" vertical="top" wrapText="1"/>
      <protection locked="0"/>
    </xf>
    <xf numFmtId="4" fontId="6" fillId="0" borderId="10" xfId="0" applyNumberFormat="1" applyFont="1" applyBorder="1" applyAlignment="1" applyProtection="1">
      <alignment horizontal="center" vertical="top" wrapText="1"/>
      <protection locked="0"/>
    </xf>
    <xf numFmtId="17" fontId="9" fillId="0" borderId="10" xfId="0" applyNumberFormat="1" applyFont="1" applyFill="1" applyBorder="1" applyAlignment="1" applyProtection="1">
      <alignment horizontal="center" vertical="top" wrapText="1"/>
      <protection locked="0"/>
    </xf>
    <xf numFmtId="0" fontId="93" fillId="0" borderId="10" xfId="53" applyFill="1" applyBorder="1" applyAlignment="1" applyProtection="1">
      <alignment wrapText="1"/>
      <protection locked="0"/>
    </xf>
    <xf numFmtId="0" fontId="93" fillId="0" borderId="10" xfId="53" applyBorder="1" applyAlignment="1" applyProtection="1">
      <alignment wrapText="1"/>
      <protection locked="0"/>
    </xf>
    <xf numFmtId="49" fontId="9" fillId="0" borderId="10" xfId="0" applyNumberFormat="1" applyFont="1" applyBorder="1" applyAlignment="1" applyProtection="1">
      <alignment horizontal="center" vertical="top" wrapText="1"/>
      <protection locked="0"/>
    </xf>
    <xf numFmtId="0" fontId="101" fillId="0" borderId="10" xfId="0" applyFont="1" applyBorder="1" applyAlignment="1" applyProtection="1">
      <alignment wrapText="1"/>
      <protection locked="0"/>
    </xf>
    <xf numFmtId="0" fontId="115" fillId="0" borderId="10" xfId="0" applyFont="1" applyBorder="1" applyAlignment="1" applyProtection="1">
      <alignment wrapText="1"/>
      <protection locked="0"/>
    </xf>
    <xf numFmtId="0" fontId="124" fillId="0" borderId="10" xfId="0" applyFont="1" applyBorder="1" applyAlignment="1" applyProtection="1">
      <alignment wrapText="1"/>
      <protection locked="0"/>
    </xf>
    <xf numFmtId="3" fontId="6" fillId="0" borderId="10" xfId="0" applyNumberFormat="1" applyFont="1" applyBorder="1" applyAlignment="1" applyProtection="1">
      <alignment vertical="top" wrapText="1"/>
      <protection locked="0"/>
    </xf>
    <xf numFmtId="0" fontId="3" fillId="0" borderId="10" xfId="0" applyNumberFormat="1" applyFont="1" applyFill="1" applyBorder="1" applyAlignment="1" applyProtection="1">
      <alignment horizontal="center" vertical="top" wrapText="1"/>
      <protection locked="0"/>
    </xf>
    <xf numFmtId="0" fontId="13" fillId="42" borderId="0" xfId="0" applyFont="1" applyFill="1" applyAlignment="1">
      <alignment horizontal="center" wrapText="1"/>
    </xf>
    <xf numFmtId="0" fontId="7" fillId="42" borderId="23" xfId="0" applyFont="1" applyFill="1" applyBorder="1" applyAlignment="1">
      <alignment horizontal="center" wrapText="1"/>
    </xf>
    <xf numFmtId="0" fontId="7" fillId="42" borderId="26" xfId="0" applyFont="1" applyFill="1" applyBorder="1" applyAlignment="1">
      <alignment horizontal="center"/>
    </xf>
    <xf numFmtId="0" fontId="7" fillId="42" borderId="13" xfId="0" applyFont="1" applyFill="1" applyBorder="1" applyAlignment="1">
      <alignment horizontal="center"/>
    </xf>
    <xf numFmtId="0" fontId="2" fillId="42" borderId="10" xfId="0" applyFont="1" applyFill="1" applyBorder="1" applyAlignment="1">
      <alignment horizontal="left" wrapText="1"/>
    </xf>
    <xf numFmtId="0" fontId="2" fillId="42" borderId="10" xfId="0" applyFont="1" applyFill="1" applyBorder="1" applyAlignment="1">
      <alignment horizontal="left" vertical="top" wrapText="1"/>
    </xf>
    <xf numFmtId="0" fontId="2" fillId="42" borderId="23" xfId="0" applyFont="1" applyFill="1" applyBorder="1" applyAlignment="1">
      <alignment horizontal="left" wrapText="1"/>
    </xf>
    <xf numFmtId="0" fontId="0" fillId="0" borderId="26" xfId="0" applyBorder="1" applyAlignment="1">
      <alignment horizontal="left" wrapText="1"/>
    </xf>
    <xf numFmtId="0" fontId="0" fillId="0" borderId="13" xfId="0" applyBorder="1" applyAlignment="1">
      <alignment horizontal="left" wrapText="1"/>
    </xf>
    <xf numFmtId="0" fontId="2" fillId="42" borderId="26" xfId="0" applyFont="1" applyFill="1" applyBorder="1" applyAlignment="1">
      <alignment horizontal="left" wrapText="1"/>
    </xf>
    <xf numFmtId="0" fontId="2" fillId="42" borderId="13" xfId="0" applyFont="1" applyFill="1" applyBorder="1" applyAlignment="1">
      <alignment horizontal="left" wrapText="1"/>
    </xf>
    <xf numFmtId="0" fontId="7" fillId="42" borderId="10" xfId="0" applyFont="1" applyFill="1" applyBorder="1" applyAlignment="1">
      <alignment horizontal="center" wrapText="1"/>
    </xf>
    <xf numFmtId="0" fontId="7" fillId="42" borderId="10" xfId="0" applyFont="1" applyFill="1" applyBorder="1" applyAlignment="1">
      <alignment horizontal="center" wrapText="1"/>
    </xf>
    <xf numFmtId="0" fontId="9" fillId="42" borderId="10" xfId="0" applyFont="1" applyFill="1" applyBorder="1" applyAlignment="1">
      <alignment horizontal="left" wrapText="1"/>
    </xf>
    <xf numFmtId="0" fontId="0" fillId="0" borderId="10" xfId="0" applyBorder="1" applyAlignment="1">
      <alignment/>
    </xf>
    <xf numFmtId="0" fontId="2" fillId="42" borderId="10" xfId="0" applyFont="1" applyFill="1" applyBorder="1" applyAlignment="1">
      <alignment horizontal="left"/>
    </xf>
    <xf numFmtId="0" fontId="13" fillId="42" borderId="0" xfId="0" applyFont="1" applyFill="1" applyAlignment="1">
      <alignment horizontal="center" wrapText="1"/>
    </xf>
    <xf numFmtId="0" fontId="9" fillId="42" borderId="23" xfId="0" applyFont="1" applyFill="1" applyBorder="1" applyAlignment="1">
      <alignment horizontal="left" vertical="top" wrapText="1"/>
    </xf>
    <xf numFmtId="0" fontId="9" fillId="42" borderId="26" xfId="0" applyFont="1" applyFill="1" applyBorder="1" applyAlignment="1">
      <alignment horizontal="left" vertical="top" wrapText="1"/>
    </xf>
    <xf numFmtId="0" fontId="9" fillId="42" borderId="13" xfId="0" applyFont="1" applyFill="1" applyBorder="1" applyAlignment="1">
      <alignment horizontal="left" vertical="top" wrapText="1"/>
    </xf>
    <xf numFmtId="0" fontId="2" fillId="42" borderId="23" xfId="0" applyFont="1" applyFill="1" applyBorder="1" applyAlignment="1">
      <alignment horizontal="left"/>
    </xf>
    <xf numFmtId="0" fontId="2" fillId="42" borderId="26" xfId="0" applyFont="1" applyFill="1" applyBorder="1" applyAlignment="1">
      <alignment horizontal="left"/>
    </xf>
    <xf numFmtId="0" fontId="2" fillId="42" borderId="13" xfId="0" applyFont="1" applyFill="1" applyBorder="1" applyAlignment="1">
      <alignment horizontal="left"/>
    </xf>
    <xf numFmtId="0" fontId="2" fillId="0" borderId="0" xfId="0" applyFont="1" applyAlignment="1">
      <alignment wrapText="1"/>
    </xf>
    <xf numFmtId="0" fontId="5" fillId="42" borderId="23" xfId="0" applyFont="1" applyFill="1" applyBorder="1" applyAlignment="1">
      <alignment horizontal="center" vertical="center" wrapText="1"/>
    </xf>
    <xf numFmtId="0" fontId="5" fillId="42" borderId="26" xfId="0" applyFont="1" applyFill="1" applyBorder="1" applyAlignment="1">
      <alignment horizontal="center" vertical="center" wrapText="1"/>
    </xf>
    <xf numFmtId="0" fontId="5" fillId="42" borderId="13" xfId="0" applyFont="1" applyFill="1" applyBorder="1" applyAlignment="1">
      <alignment horizontal="center" vertical="center" wrapText="1"/>
    </xf>
    <xf numFmtId="0" fontId="0" fillId="0" borderId="10" xfId="0" applyBorder="1" applyAlignment="1">
      <alignment wrapText="1"/>
    </xf>
    <xf numFmtId="0" fontId="2" fillId="42" borderId="23" xfId="0" applyFont="1" applyFill="1" applyBorder="1" applyAlignment="1">
      <alignment horizontal="left" vertical="top" wrapText="1"/>
    </xf>
    <xf numFmtId="0" fontId="2" fillId="42" borderId="26" xfId="0" applyFont="1" applyFill="1" applyBorder="1" applyAlignment="1">
      <alignment horizontal="left" vertical="top" wrapText="1"/>
    </xf>
    <xf numFmtId="0" fontId="2" fillId="42" borderId="13" xfId="0" applyFont="1" applyFill="1" applyBorder="1" applyAlignment="1">
      <alignment horizontal="left" vertical="top" wrapText="1"/>
    </xf>
    <xf numFmtId="0" fontId="9" fillId="42" borderId="10" xfId="0" applyFont="1" applyFill="1" applyBorder="1" applyAlignment="1">
      <alignment horizontal="left" vertical="top" wrapText="1"/>
    </xf>
    <xf numFmtId="0" fontId="2" fillId="42" borderId="10" xfId="0" applyFont="1" applyFill="1" applyBorder="1" applyAlignment="1">
      <alignment vertical="top" wrapText="1"/>
    </xf>
    <xf numFmtId="0" fontId="2" fillId="42" borderId="10" xfId="0" applyFont="1" applyFill="1" applyBorder="1" applyAlignment="1">
      <alignment vertical="top" wrapText="1"/>
    </xf>
    <xf numFmtId="0" fontId="7" fillId="42" borderId="26" xfId="0" applyFont="1" applyFill="1" applyBorder="1" applyAlignment="1">
      <alignment horizontal="center" wrapText="1"/>
    </xf>
    <xf numFmtId="0" fontId="7" fillId="42" borderId="13" xfId="0" applyFont="1" applyFill="1" applyBorder="1" applyAlignment="1">
      <alignment horizontal="center" wrapText="1"/>
    </xf>
    <xf numFmtId="0" fontId="2" fillId="42" borderId="10" xfId="0" applyFont="1" applyFill="1" applyBorder="1" applyAlignment="1">
      <alignment vertical="top" wrapText="1"/>
    </xf>
    <xf numFmtId="0" fontId="16" fillId="0" borderId="10" xfId="0" applyFont="1" applyBorder="1" applyAlignment="1">
      <alignment vertical="top" wrapText="1"/>
    </xf>
    <xf numFmtId="0" fontId="2" fillId="42" borderId="23" xfId="0" applyFont="1" applyFill="1" applyBorder="1" applyAlignment="1">
      <alignment vertical="top" wrapText="1"/>
    </xf>
    <xf numFmtId="0" fontId="2" fillId="42" borderId="26" xfId="0" applyFont="1" applyFill="1" applyBorder="1" applyAlignment="1">
      <alignment vertical="top" wrapText="1"/>
    </xf>
    <xf numFmtId="0" fontId="2" fillId="42" borderId="13" xfId="0" applyFont="1" applyFill="1" applyBorder="1" applyAlignment="1">
      <alignment vertical="top" wrapText="1"/>
    </xf>
    <xf numFmtId="0" fontId="16" fillId="0" borderId="10" xfId="0" applyFont="1" applyBorder="1" applyAlignment="1">
      <alignment/>
    </xf>
    <xf numFmtId="0" fontId="2" fillId="42" borderId="10" xfId="0" applyFont="1" applyFill="1" applyBorder="1" applyAlignment="1">
      <alignment wrapText="1"/>
    </xf>
    <xf numFmtId="0" fontId="16" fillId="0" borderId="10" xfId="0" applyFont="1" applyBorder="1" applyAlignment="1">
      <alignment wrapText="1"/>
    </xf>
    <xf numFmtId="0" fontId="2" fillId="42" borderId="10" xfId="0" applyFont="1" applyFill="1" applyBorder="1" applyAlignment="1">
      <alignment/>
    </xf>
    <xf numFmtId="0" fontId="2" fillId="42" borderId="10" xfId="0" applyFont="1" applyFill="1" applyBorder="1" applyAlignment="1">
      <alignment horizontal="left" vertical="top"/>
    </xf>
    <xf numFmtId="0" fontId="2" fillId="42" borderId="10" xfId="0" applyFont="1" applyFill="1" applyBorder="1" applyAlignment="1">
      <alignment horizontal="left" wrapText="1"/>
    </xf>
    <xf numFmtId="0" fontId="2" fillId="42" borderId="10" xfId="0" applyFont="1" applyFill="1" applyBorder="1" applyAlignment="1">
      <alignment horizontal="left" wrapText="1"/>
    </xf>
    <xf numFmtId="0" fontId="2" fillId="42" borderId="10" xfId="0" applyFont="1" applyFill="1" applyBorder="1" applyAlignment="1">
      <alignment horizontal="left" vertical="top" wrapText="1"/>
    </xf>
    <xf numFmtId="0" fontId="13" fillId="42" borderId="0" xfId="0" applyFont="1" applyFill="1" applyAlignment="1">
      <alignment horizontal="center" vertical="top" wrapText="1"/>
    </xf>
    <xf numFmtId="0" fontId="2" fillId="42" borderId="10" xfId="0" applyFont="1" applyFill="1" applyBorder="1" applyAlignment="1">
      <alignment horizontal="left" vertical="top"/>
    </xf>
    <xf numFmtId="0" fontId="2" fillId="43" borderId="23" xfId="0" applyFont="1" applyFill="1" applyBorder="1" applyAlignment="1">
      <alignment horizontal="left" vertical="top" wrapText="1"/>
    </xf>
    <xf numFmtId="0" fontId="2" fillId="43" borderId="26" xfId="0" applyFont="1" applyFill="1" applyBorder="1" applyAlignment="1">
      <alignment horizontal="left" vertical="top" wrapText="1"/>
    </xf>
    <xf numFmtId="0" fontId="2" fillId="43" borderId="13" xfId="0" applyFont="1" applyFill="1" applyBorder="1" applyAlignment="1">
      <alignment horizontal="left" vertical="top" wrapText="1"/>
    </xf>
    <xf numFmtId="0" fontId="2" fillId="42" borderId="23" xfId="0" applyFont="1" applyFill="1" applyBorder="1" applyAlignment="1">
      <alignment horizontal="left" vertical="top" wrapText="1"/>
    </xf>
    <xf numFmtId="0" fontId="2" fillId="42" borderId="26" xfId="0" applyFont="1" applyFill="1" applyBorder="1" applyAlignment="1">
      <alignment horizontal="left" vertical="top" wrapText="1"/>
    </xf>
    <xf numFmtId="0" fontId="2" fillId="42" borderId="13" xfId="0" applyFont="1" applyFill="1" applyBorder="1" applyAlignment="1">
      <alignment horizontal="left" vertical="top" wrapText="1"/>
    </xf>
    <xf numFmtId="0" fontId="7" fillId="42" borderId="26" xfId="0" applyFont="1" applyFill="1" applyBorder="1" applyAlignment="1">
      <alignment horizontal="center" wrapText="1"/>
    </xf>
    <xf numFmtId="0" fontId="7" fillId="42" borderId="13" xfId="0" applyFont="1" applyFill="1" applyBorder="1" applyAlignment="1">
      <alignment horizontal="center" wrapText="1"/>
    </xf>
    <xf numFmtId="0" fontId="2" fillId="42" borderId="23" xfId="0" applyFont="1" applyFill="1" applyBorder="1" applyAlignment="1">
      <alignment horizontal="left" wrapText="1"/>
    </xf>
    <xf numFmtId="0" fontId="2" fillId="42" borderId="26" xfId="0" applyFont="1" applyFill="1" applyBorder="1" applyAlignment="1">
      <alignment horizontal="left" wrapText="1"/>
    </xf>
    <xf numFmtId="0" fontId="2" fillId="42" borderId="13" xfId="0" applyFont="1" applyFill="1" applyBorder="1" applyAlignment="1">
      <alignment horizontal="left" wrapText="1"/>
    </xf>
    <xf numFmtId="0" fontId="9" fillId="42" borderId="23" xfId="0" applyFont="1" applyFill="1" applyBorder="1" applyAlignment="1">
      <alignment horizontal="left" wrapText="1"/>
    </xf>
    <xf numFmtId="0" fontId="9" fillId="42" borderId="26" xfId="0" applyFont="1" applyFill="1" applyBorder="1" applyAlignment="1">
      <alignment horizontal="left" wrapText="1"/>
    </xf>
    <xf numFmtId="0" fontId="9" fillId="42" borderId="13" xfId="0" applyFont="1" applyFill="1" applyBorder="1" applyAlignment="1">
      <alignment horizontal="left" wrapText="1"/>
    </xf>
    <xf numFmtId="0" fontId="7" fillId="42" borderId="26" xfId="0" applyFont="1" applyFill="1" applyBorder="1" applyAlignment="1">
      <alignment horizontal="center" wrapText="1"/>
    </xf>
    <xf numFmtId="0" fontId="7" fillId="42" borderId="13" xfId="0" applyFont="1" applyFill="1" applyBorder="1" applyAlignment="1">
      <alignment horizontal="center" wrapText="1"/>
    </xf>
    <xf numFmtId="0" fontId="9" fillId="42" borderId="23" xfId="0" applyFont="1" applyFill="1" applyBorder="1" applyAlignment="1">
      <alignment horizontal="left" vertical="top" wrapText="1"/>
    </xf>
    <xf numFmtId="0" fontId="13" fillId="42"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onlinelibrary.wiley.com/doi/abs/10.1111/chso.12314" TargetMode="External" /><Relationship Id="rId2" Type="http://schemas.openxmlformats.org/officeDocument/2006/relationships/hyperlink" Target="https://onlinelibrary.wiley.com/doi/full/10.1111/jftr.12237" TargetMode="External" /><Relationship Id="rId3" Type="http://schemas.openxmlformats.org/officeDocument/2006/relationships/hyperlink" Target="https://books.google.ro/books?lr=&amp;id=RaxzDwAAQBAJ&amp;q=bEJENARU#v=snippet&amp;q=bEJENARU&amp;f=false" TargetMode="External" /><Relationship Id="rId4" Type="http://schemas.openxmlformats.org/officeDocument/2006/relationships/hyperlink" Target="https://onlinelibrary.wiley.com/doi/full/10.1002/car.2464" TargetMode="External" /><Relationship Id="rId5" Type="http://schemas.openxmlformats.org/officeDocument/2006/relationships/hyperlink" Target="http://www.dbpia.co.kr/Journal/ArticleDetail/NODE07399296" TargetMode="External" /><Relationship Id="rId6" Type="http://schemas.openxmlformats.org/officeDocument/2006/relationships/hyperlink" Target="https://ibn.idsi.md/sites/default/files/imag_file/17.%20p.76-80_0.pdf" TargetMode="External" /><Relationship Id="rId7" Type="http://schemas.openxmlformats.org/officeDocument/2006/relationships/hyperlink" Target="https://www.researchgate.net/profile/Maria_Roth2/publication/328282345_Violence_and_Trauma_in_the_Romanian_Residential_Child_Protection_International_context_and_conceptual_framework/links/5bc45dea92851c88fd6a2df5/Violence-and-Trauma-in-the-Romanian-Residential-Child-Protection-International-context-and-conceptual-framework.pdf" TargetMode="External" /><Relationship Id="rId8" Type="http://schemas.openxmlformats.org/officeDocument/2006/relationships/hyperlink" Target="https://www.sciencespo.fr/kuwait-program/wp-content/uploads/2018/11/Alia-Ali-Abu-Aisheh-Entrepreneurship-and-Economic-Growth.pdf" TargetMode="External" /><Relationship Id="rId9" Type="http://schemas.openxmlformats.org/officeDocument/2006/relationships/hyperlink" Target="http://www.visnyk-econom.uzhnu.uz.ua/archive/18_3_2018ua/27.pdf" TargetMode="External" /><Relationship Id="rId10" Type="http://schemas.openxmlformats.org/officeDocument/2006/relationships/hyperlink" Target="http://www.visnyk-econom.uzhnu.uz.ua/archive/18_3_2018ua/27.pdf" TargetMode="External" /><Relationship Id="rId11" Type="http://schemas.openxmlformats.org/officeDocument/2006/relationships/hyperlink" Target="http://repositorio.usfq.edu.ec/browse?type=author&amp;value=Mosquera+Batallas%2C+Daniel+Alejandro" TargetMode="External" /><Relationship Id="rId12" Type="http://schemas.openxmlformats.org/officeDocument/2006/relationships/hyperlink" Target="http://catalog.bnrm.md/opac/bibliographic_view/899607;jsessionid=002F29565BD76E7A99451B9E9349E4AA" TargetMode="External" /><Relationship Id="rId13" Type="http://schemas.openxmlformats.org/officeDocument/2006/relationships/hyperlink" Target="https://www.researchgate.net/publication/328784452_Duygu_Iscilerinin_Perspektifinden_Hizmet_Inovasyon_Davranisi_Yiyecek_Icecek_Isletmelerine_Iliskin_Bir_Arastirma" TargetMode="External" /><Relationship Id="rId14" Type="http://schemas.openxmlformats.org/officeDocument/2006/relationships/hyperlink" Target="http://www.diva-portal.org/smash/record.jsf?pid=diva2%3A1185868&amp;dswid=-9152" TargetMode="External" /><Relationship Id="rId15" Type="http://schemas.openxmlformats.org/officeDocument/2006/relationships/hyperlink" Target="http://www.dbc.wroc.pl/dlibra/docmetadata?id=46034" TargetMode="External" /><Relationship Id="rId16" Type="http://schemas.openxmlformats.org/officeDocument/2006/relationships/hyperlink" Target="https://www.ceeol.com/search/journal-detail?id=1136" TargetMode="External" /><Relationship Id="rId17" Type="http://schemas.openxmlformats.org/officeDocument/2006/relationships/hyperlink" Target="https://www.researchgate.net/publication/327133609_Politicas_Economicas_en_Asia_Un_ejemplo_para_las_Politicas_Publicas_en_Mexico_Los_casos_de_China_Corea_Japon_y_Rusia" TargetMode="External" /><Relationship Id="rId18" Type="http://schemas.openxmlformats.org/officeDocument/2006/relationships/hyperlink" Target="https://timreview.ca/article/1139" TargetMode="External" /><Relationship Id="rId19" Type="http://schemas.openxmlformats.org/officeDocument/2006/relationships/hyperlink" Target="https://timreview.ca/indexes-and-databases" TargetMode="External" /><Relationship Id="rId20" Type="http://schemas.openxmlformats.org/officeDocument/2006/relationships/hyperlink" Target="https://onlinelibrary.wiley.com/page/journal/15206874/homepage/productinformation.html" TargetMode="External" /><Relationship Id="rId21" Type="http://schemas.openxmlformats.org/officeDocument/2006/relationships/hyperlink" Target="https://onlinelibrary.wiley.com/doi/abs/10.1002/tie.22014" TargetMode="External" /><Relationship Id="rId22" Type="http://schemas.openxmlformats.org/officeDocument/2006/relationships/hyperlink" Target="http://ejournalfia.ub.ac.id/index.php/profit/article/view/786" TargetMode="External" /><Relationship Id="rId23" Type="http://schemas.openxmlformats.org/officeDocument/2006/relationships/hyperlink" Target="http://ejournalfia.ub.ac.id/index.php/profit/pages/view/indexing" TargetMode="External" /><Relationship Id="rId24" Type="http://schemas.openxmlformats.org/officeDocument/2006/relationships/hyperlink" Target="http://ojbe.steconomiceuoradea.ro/" TargetMode="External" /><Relationship Id="rId25" Type="http://schemas.openxmlformats.org/officeDocument/2006/relationships/hyperlink" Target="http://ojbe.steconomiceuoradea.ro/wp-content/uploads/2018/09/OJBE_32_86-99.pdf" TargetMode="External" /><Relationship Id="rId26" Type="http://schemas.openxmlformats.org/officeDocument/2006/relationships/hyperlink" Target="http://www.lsma.ro/index.php/lsma/article/view/1260" TargetMode="External" /><Relationship Id="rId27" Type="http://schemas.openxmlformats.org/officeDocument/2006/relationships/hyperlink" Target="http://economice.ulbsibiu.ro/revista.economica/archive/70101otoiu.pdf" TargetMode="External" /><Relationship Id="rId28" Type="http://schemas.openxmlformats.org/officeDocument/2006/relationships/hyperlink" Target="http://economice.ulbsibiu.ro/revista.economica/" TargetMode="External" /><Relationship Id="rId29" Type="http://schemas.openxmlformats.org/officeDocument/2006/relationships/hyperlink" Target="https://www.intechopen.com/download/pdf/57793" TargetMode="External" /><Relationship Id="rId30" Type="http://schemas.openxmlformats.org/officeDocument/2006/relationships/hyperlink" Target="https://scholarspace.manoa.hawaii.edu/bitstream/10125/50190/1/paper0303.pdf" TargetMode="External" /><Relationship Id="rId31" Type="http://schemas.openxmlformats.org/officeDocument/2006/relationships/hyperlink" Target="http://www.anpec.org.br/novosite/br" TargetMode="External" /><Relationship Id="rId32" Type="http://schemas.openxmlformats.org/officeDocument/2006/relationships/hyperlink" Target="https://repository.eafit.edu.co/handle/10784/12717" TargetMode="External" /><Relationship Id="rId33" Type="http://schemas.openxmlformats.org/officeDocument/2006/relationships/hyperlink" Target="https://www.isarder.org/2018/vol.10_issue.3_article30_full_text.pdf" TargetMode="External" /><Relationship Id="rId34" Type="http://schemas.openxmlformats.org/officeDocument/2006/relationships/hyperlink" Target="https://www.isarder.org/" TargetMode="External" /><Relationship Id="rId35" Type="http://schemas.openxmlformats.org/officeDocument/2006/relationships/hyperlink" Target="https://www.sciencedirect.com/journal/land-use-policy/vol/76/suppl/C" TargetMode="External" /><Relationship Id="rId36" Type="http://schemas.openxmlformats.org/officeDocument/2006/relationships/hyperlink" Target="http://www.x-mol.com/paper/577803" TargetMode="External" /><Relationship Id="rId37" Type="http://schemas.openxmlformats.org/officeDocument/2006/relationships/hyperlink" Target="http://apps.webofknowledge.com/full_record.do?product=UA&amp;search_mode=CitingArticles&amp;qid=21&amp;SID=F4eo6aJSuE3dfjp3oPl&amp;page=1&amp;doc=1" TargetMode="External" /><Relationship Id="rId38" Type="http://schemas.openxmlformats.org/officeDocument/2006/relationships/hyperlink" Target="https://www.metropolis-verlag.de/Schoepferische-Zerstoerung-und-der-Wandel-des-Unternehmertums/1358/book.do" TargetMode="External" /><Relationship Id="rId39" Type="http://schemas.openxmlformats.org/officeDocument/2006/relationships/hyperlink" Target="https://www.metropolis-verlag.de/Schoepferische-Zerstoerung-und-der-Wandel-des-Unternehmertums/1358/book.do" TargetMode="External" /><Relationship Id="rId40" Type="http://schemas.openxmlformats.org/officeDocument/2006/relationships/hyperlink" Target="http://repositorio.uti.edu.ec/bitstream/123456789/935/1/10%20CICLO%20DE%20VIDA%20PYMES.pdf" TargetMode="External" /><Relationship Id="rId41" Type="http://schemas.openxmlformats.org/officeDocument/2006/relationships/hyperlink" Target="https://zenodo.org/record/1435125#.XCdB-1wzaUk" TargetMode="External" /><Relationship Id="rId42" Type="http://schemas.openxmlformats.org/officeDocument/2006/relationships/hyperlink" Target="https://www.ceeol.com/search/chapter-detail?id=724367" TargetMode="External" /><Relationship Id="rId43" Type="http://schemas.openxmlformats.org/officeDocument/2006/relationships/hyperlink" Target="https://brage.bibsys.no/xmlui/bitstream/handle/11250/2578707/19344_FULLTEXT.pdf?sequence=1" TargetMode="External" /><Relationship Id="rId44" Type="http://schemas.openxmlformats.org/officeDocument/2006/relationships/hyperlink" Target="https://acervodigital.ufpr.br/bitstream/handle/1884/54505/Fernanda%20Tassi.pdf?sequence=1&amp;isAllowed=y" TargetMode="External" /><Relationship Id="rId45" Type="http://schemas.openxmlformats.org/officeDocument/2006/relationships/hyperlink" Target="http://n-visnik.oneu.edu.ua/collections/2018/258-259/page.php?id=abstract/rus/90-112" TargetMode="External" /><Relationship Id="rId46" Type="http://schemas.openxmlformats.org/officeDocument/2006/relationships/hyperlink" Target="http://n-visnik.oneu.edu.ua/index.php" TargetMode="External" /><Relationship Id="rId47" Type="http://schemas.openxmlformats.org/officeDocument/2006/relationships/hyperlink" Target="http://www.humanizacja-pracy.pl/witryna/doc/Humanizacja%203%202018%20cala.pdf" TargetMode="External" /><Relationship Id="rId48" Type="http://schemas.openxmlformats.org/officeDocument/2006/relationships/hyperlink" Target="http://www.diva-portal.org/smash/get/diva2:1288030/FULLTEXT01.pdf" TargetMode="External" /><Relationship Id="rId49" Type="http://schemas.openxmlformats.org/officeDocument/2006/relationships/hyperlink" Target="http://www.diva-portal.org/smash/get/diva2:1288030/FULLTEXT01.pdf" TargetMode="External" /><Relationship Id="rId50" Type="http://schemas.openxmlformats.org/officeDocument/2006/relationships/hyperlink" Target="https://cyberleninka.ru/article/n/innovatsionnoe-ekskursionnoe-obsluzhivanie-v-kurortnyh-otelyah-teoreticheskiy-aspekt-problemy" TargetMode="External" /><Relationship Id="rId51" Type="http://schemas.openxmlformats.org/officeDocument/2006/relationships/hyperlink" Target="http://www.web.facpya.uanl.mx/vinculategica/Vinculategica_4_2/38%20TAVIZON_GONZALEZ_GUAJARDO.pdf" TargetMode="External" /><Relationship Id="rId52" Type="http://schemas.openxmlformats.org/officeDocument/2006/relationships/hyperlink" Target="http://www.portal.cps.sp.gov.br/pos-graduacao/trabalhos-academicos/dissertacoes/gestao-e-desenvolvimento-da-educacao-profissional/2018/shirlei-paques-pereira.pdf" TargetMode="External" /><Relationship Id="rId53" Type="http://schemas.openxmlformats.org/officeDocument/2006/relationships/hyperlink" Target="http://www.portal.cps.sp.gov.br/" TargetMode="External" /><Relationship Id="rId54" Type="http://schemas.openxmlformats.org/officeDocument/2006/relationships/hyperlink" Target="https://www.scopus.com/record/display.uri?eid=2-s2.0-85061224184&amp;origin=resultslist&amp;sort=plf-f&amp;src=s&amp;sid=fa50c06254a746bf92ab530a4c007618&amp;sot=a&amp;sdt=a&amp;sl=23&amp;s=croitoru+AND+schumpeter&amp;relpos=1&amp;citeCnt=0&amp;searchTerm=" TargetMode="External" /><Relationship Id="rId55" Type="http://schemas.openxmlformats.org/officeDocument/2006/relationships/hyperlink" Target="https://www.scopus.com/record/display.uri?eid=2-s2.0-85058892540&amp;origin=resultslist&amp;sort=plf-f&amp;src=s&amp;nlo=&amp;nlr=&amp;nls=&amp;sid=19689d1ce2fef3b78b6840e3cc84ea00&amp;sot=a&amp;sdt=a&amp;sl=18&amp;s=CROITORU+AND+RURAL&amp;relpos=94&amp;citeCnt=0&amp;searchTerm=" TargetMode="External" /><Relationship Id="rId56" Type="http://schemas.openxmlformats.org/officeDocument/2006/relationships/hyperlink" Target="http://bibliotecadesociologie.ro/download/zamfir-catalin-2018-istoria-sociala-a-romaniei-bucuresti-editura-academiei-romane/" TargetMode="External" /><Relationship Id="rId57" Type="http://schemas.openxmlformats.org/officeDocument/2006/relationships/hyperlink" Target="http://www.arsociologie.ro/numarul-curent" TargetMode="External" /><Relationship Id="rId58" Type="http://schemas.openxmlformats.org/officeDocument/2006/relationships/hyperlink" Target="http://www.arsociologie.ro/indexare" TargetMode="External" /><Relationship Id="rId59" Type="http://schemas.openxmlformats.org/officeDocument/2006/relationships/hyperlink" Target="https://www.amazon.com/Remigration-Post-Socialist-Europe-Realities-Foundation/dp/3643910258" TargetMode="External" /><Relationship Id="rId60" Type="http://schemas.openxmlformats.org/officeDocument/2006/relationships/hyperlink" Target="https://jed.ut.ac.ir/journal/indexing?lang=en" TargetMode="External" /><Relationship Id="rId61" Type="http://schemas.openxmlformats.org/officeDocument/2006/relationships/hyperlink" Target="https://books.google.ro/books?id=ibR9DwAAQBAJ&amp;pg=PA54&amp;lpg=PA54&amp;dq=croitoru+%2B+%22comparative+research%22&amp;source=bl&amp;ots=cfB8HC8Vau&amp;sig=ACfU3U22eF-kaHUAtqCGQI9fbD7jzP986A&amp;hl=en&amp;sa=X&amp;ved=2ahUKEwi7wafI1fTgAhWF2aYKHVgtCTc4KBDoATAGegQIAxAB#v=onepage&amp;q=croitoru%20&amp;f=false" TargetMode="External" /><Relationship Id="rId62" Type="http://schemas.openxmlformats.org/officeDocument/2006/relationships/hyperlink" Target="http://hiperlink.com.tr/kitaplarimizDetay.asp?KitID=279" TargetMode="External" /><Relationship Id="rId63" Type="http://schemas.openxmlformats.org/officeDocument/2006/relationships/hyperlink" Target="http://www.fin.ase.ro/ABC/fisiere/ABC7_2018/lucrari/2.pdf" TargetMode="External" /><Relationship Id="rId64" Type="http://schemas.openxmlformats.org/officeDocument/2006/relationships/hyperlink" Target="http://www.fin.ase.ro/abc/home.asp" TargetMode="External" /><Relationship Id="rId65" Type="http://schemas.openxmlformats.org/officeDocument/2006/relationships/hyperlink" Target="http://jiba.tabrizu.ac.ir/article_7587_en.html" TargetMode="External" /><Relationship Id="rId66" Type="http://schemas.openxmlformats.org/officeDocument/2006/relationships/hyperlink" Target="http://wrap.warwick.ac.uk/113458/1/WRAP_Theses_Linghu_2018.pdf" TargetMode="External" /><Relationship Id="rId67" Type="http://schemas.openxmlformats.org/officeDocument/2006/relationships/hyperlink" Target="https://www.routledge.com/Routledge-Handbook-of-Landscape-and-Food/Zeunert-Waterman/p/book/9781138125155" TargetMode="External" /><Relationship Id="rId68" Type="http://schemas.openxmlformats.org/officeDocument/2006/relationships/hyperlink" Target="https://www.routledge.com/Routledge-Handbook-of-Landscape-and-Food/Zeunert-Waterman/p/book/9781138125155" TargetMode="External" /><Relationship Id="rId69" Type="http://schemas.openxmlformats.org/officeDocument/2006/relationships/hyperlink" Target="https://hrcak.srce.hr/index.php?show=clanak&amp;id_clanak_jezik=315242&amp;lang=en" TargetMode="External" /><Relationship Id="rId70" Type="http://schemas.openxmlformats.org/officeDocument/2006/relationships/hyperlink" Target="http://dis.rgiis.ru/" TargetMode="External" /><Relationship Id="rId71" Type="http://schemas.openxmlformats.org/officeDocument/2006/relationships/hyperlink" Target="http://www.scielo.br/scielo.php?script=sci_abstract&amp;pid=S1518-70122018000100155&amp;lng=en&amp;nrm=iso&amp;tlng=pt" TargetMode="External" /><Relationship Id="rId72" Type="http://schemas.openxmlformats.org/officeDocument/2006/relationships/hyperlink" Target="http://www.humanizacja-pracy.pl/" TargetMode="External" /><Relationship Id="rId73" Type="http://schemas.openxmlformats.org/officeDocument/2006/relationships/hyperlink" Target="https://www.anpec.org.br/sul/2018/submissao/files_I/i7-f039640f0cec311e41402e239dd82878.pdf" TargetMode="External" /><Relationship Id="rId74" Type="http://schemas.openxmlformats.org/officeDocument/2006/relationships/hyperlink" Target="http://www.diva-portal.org/smash/search.jsf?dswid=82" TargetMode="External" /><Relationship Id="rId75" Type="http://schemas.openxmlformats.org/officeDocument/2006/relationships/hyperlink" Target="https://www.springer.com/us/book/9783319910673" TargetMode="External" /><Relationship Id="rId76" Type="http://schemas.openxmlformats.org/officeDocument/2006/relationships/hyperlink" Target="https://www.trakya.edu.tr/" TargetMode="External" /><Relationship Id="rId77" Type="http://schemas.openxmlformats.org/officeDocument/2006/relationships/hyperlink" Target="https://repozitorij.unipu.hr/en" TargetMode="External" /><Relationship Id="rId78" Type="http://schemas.openxmlformats.org/officeDocument/2006/relationships/hyperlink" Target="https://repozitorij.unipu.hr/islandora/object/unipu" TargetMode="External" /><Relationship Id="rId79" Type="http://schemas.openxmlformats.org/officeDocument/2006/relationships/hyperlink" Target="https://aisel.aisnet.org/hicss-51/eg/ict4d/2/" TargetMode="External" /><Relationship Id="rId80" Type="http://schemas.openxmlformats.org/officeDocument/2006/relationships/hyperlink" Target="https://www.researchgate.net/profile/Andrzej_Parzonko2/publication/329035283_Milk_production_costs_in_polish_and_other_EU_countries'_dairy_farms_-_assessment_in_2009-201/links/5bf29d40a6fdcc3a8de13833/Milk-production-costs-in-polish-and-other-EU-countries-dairy-farms-assessment-in-2009-201.pdf#page=341" TargetMode="External" /><Relationship Id="rId81" Type="http://schemas.openxmlformats.org/officeDocument/2006/relationships/hyperlink" Target="http://wrap.warwick.ac.uk/113458/" TargetMode="External" /><Relationship Id="rId82" Type="http://schemas.openxmlformats.org/officeDocument/2006/relationships/hyperlink" Target="https://hrcak.srce.hr/ekonomski-pregled" TargetMode="External" /><Relationship Id="rId83" Type="http://schemas.openxmlformats.org/officeDocument/2006/relationships/hyperlink" Target="http://www.isc.gov.ir/" TargetMode="External" /><Relationship Id="rId84" Type="http://schemas.openxmlformats.org/officeDocument/2006/relationships/hyperlink" Target="http://globalresearchpublishing.com/wp-content/uploads/2018/12/Sociological-institutionalism-arguments-in-explaining-EU-integration.pdf" TargetMode="External" /><Relationship Id="rId85" Type="http://schemas.openxmlformats.org/officeDocument/2006/relationships/hyperlink" Target="https://www.ceeol.com/search/article-detail?id=729277" TargetMode="External" /><Relationship Id="rId86" Type="http://schemas.openxmlformats.org/officeDocument/2006/relationships/hyperlink" Target="https://search.proquest.com/openview/249fea79826e2934b234f79ca36b290a/1?cbl=18750&amp;diss=y&amp;pq-origsite=gscholar" TargetMode="External" /><Relationship Id="rId87" Type="http://schemas.openxmlformats.org/officeDocument/2006/relationships/hyperlink" Target="https://search.proquest.com/openview/27a822daee62e045b310a10347dea821/1?pq-origsite=gscholar&amp;cbl=18750&amp;diss=y" TargetMode="External" /><Relationship Id="rId88" Type="http://schemas.openxmlformats.org/officeDocument/2006/relationships/hyperlink" Target="https://search.proquest.com/docview/2013330680?pq-origsite=gscholar" TargetMode="External" /><Relationship Id="rId89" Type="http://schemas.openxmlformats.org/officeDocument/2006/relationships/hyperlink" Target="http://dspace.bracu.ac.bd/xmlui/handle/10361/8399" TargetMode="External" /><Relationship Id="rId90" Type="http://schemas.openxmlformats.org/officeDocument/2006/relationships/hyperlink" Target="https://anale.fssp.uaic.ro/index.php/asas/article/view/556/480" TargetMode="External" /><Relationship Id="rId91" Type="http://schemas.openxmlformats.org/officeDocument/2006/relationships/hyperlink" Target="http://www.analize-journal.ro/library/files/numarul_11/11_11_pozsar_et_al_216-238.pdf" TargetMode="External" /><Relationship Id="rId92" Type="http://schemas.openxmlformats.org/officeDocument/2006/relationships/hyperlink" Target="http://jppc.ro/?page=descriere&amp;lang=&amp;numar=JCPP%20Nr.%201%202018&amp;articol=FOSTERING%20RURAL%20TRANSFORMATION%20IN%20ROMANIA:%20ENTREPRENEURSHIP,%20LAND%20REFORM%20AND%20INSTITUTIONAL%20CHANGES#articol" TargetMode="External" /><Relationship Id="rId93" Type="http://schemas.openxmlformats.org/officeDocument/2006/relationships/hyperlink" Target="http://jhpr.donnu.edu.ua/article/view/5144" TargetMode="External" /><Relationship Id="rId94" Type="http://schemas.openxmlformats.org/officeDocument/2006/relationships/hyperlink" Target="https://www.taylorfrancis.com/books/9781351212700" TargetMode="External" /><Relationship Id="rId95" Type="http://schemas.openxmlformats.org/officeDocument/2006/relationships/hyperlink" Target="https://link.springer.com/chapter/10.1007/978-3-319-60258-5_2" TargetMode="External" /><Relationship Id="rId96" Type="http://schemas.openxmlformats.org/officeDocument/2006/relationships/hyperlink" Target="https://www.tandfonline.com/doi/abs/10.1080/13676261.2018.1535175" TargetMode="External" /><Relationship Id="rId97" Type="http://schemas.openxmlformats.org/officeDocument/2006/relationships/hyperlink" Target="https://www.ceeol.com/search/article-detail?id=722625" TargetMode="External" /><Relationship Id="rId98" Type="http://schemas.openxmlformats.org/officeDocument/2006/relationships/hyperlink" Target="https://search.proquest.com/openview/2d931cf79f60f3241e9edeaeab8dab90/1?cbl=18750&amp;diss=y&amp;pq-origsite=gscholar" TargetMode="External" /><Relationship Id="rId99" Type="http://schemas.openxmlformats.org/officeDocument/2006/relationships/hyperlink" Target="https://www.tandfonline.com/doi/abs/10.1080/00438243.2018.1530517?journalCode=rwar20" TargetMode="External" /><Relationship Id="rId100" Type="http://schemas.openxmlformats.org/officeDocument/2006/relationships/hyperlink" Target="https://docs.google.com/viewer?a=v&amp;pid=sites&amp;srcid=ZGVmYXVsdGRvbWFpbnxzdHlsZXNvZmNvbW18Z3g6MjY4MzZlODU1NzkxNGI3NA" TargetMode="External" /><Relationship Id="rId101" Type="http://schemas.openxmlformats.org/officeDocument/2006/relationships/hyperlink" Target="https://link.springer.com/chapter/10.1007/978-3-319-60258-5_2" TargetMode="External" /><Relationship Id="rId102" Type="http://schemas.openxmlformats.org/officeDocument/2006/relationships/hyperlink" Target="https://www.sciencedirect.com/science/article/pii/S0308596117303452" TargetMode="External" /><Relationship Id="rId103" Type="http://schemas.openxmlformats.org/officeDocument/2006/relationships/hyperlink" Target="https://docs.google.com/viewer?a=v&amp;pid=sites&amp;srcid=ZGVmYXVsdGRvbWFpbnxzdHlsZXNvZmNvbW18Z3g6MjY4MzZlODU1NzkxNGI3NA" TargetMode="External" /><Relationship Id="rId104" Type="http://schemas.openxmlformats.org/officeDocument/2006/relationships/hyperlink" Target="https://search.proquest.com/openview/4ce11dab4ca424486555de355187a080/1?pq-origsite=gscholar&amp;cbl=18750&amp;diss=y" TargetMode="External" /><Relationship Id="rId105" Type="http://schemas.openxmlformats.org/officeDocument/2006/relationships/hyperlink" Target="http://aim.org.pt/atas/Atas-VIIEncontroAnualAIM.pdf" TargetMode="External" /><Relationship Id="rId106" Type="http://schemas.openxmlformats.org/officeDocument/2006/relationships/hyperlink" Target="https://www.ceeol.com/search/article-detail?id=705044" TargetMode="External" /><Relationship Id="rId107" Type="http://schemas.openxmlformats.org/officeDocument/2006/relationships/hyperlink" Target="http://otwartehistorie.pl/books/bukareszt/" TargetMode="External" /><Relationship Id="rId108" Type="http://schemas.openxmlformats.org/officeDocument/2006/relationships/hyperlink" Target="http://politybooks.com/fascism-an-introduction-to-comparative-fascist-studies/" TargetMode="External" /><Relationship Id="rId109" Type="http://schemas.openxmlformats.org/officeDocument/2006/relationships/hyperlink" Target="https://books.google.ro/books?id=rlJWDwAAQBAJ&amp;pg=PA261&amp;lpg=PA261&amp;dq=.+Being+%22Mauritian%22:+Indo-Mauritians+in&amp;source=bl&amp;ots=FLSDGk-FpA&amp;sig=ACfU3U16yhfZHDPpKXKzAmDNIvjC-JRrfA&amp;hl=ro&amp;sa=X&amp;ved=2ahUKEwjCyYm5ovrgAhWCDewKHSl6BWgQ6AEwAnoECAIQAQ#v=onepage&amp;q=.%20Being%20%22Mauritian%22%3A%20Indo-Mauritians%20in&amp;f=false" TargetMode="External" /><Relationship Id="rId110" Type="http://schemas.openxmlformats.org/officeDocument/2006/relationships/hyperlink" Target="https://lauda.ulapland.fi/handle/10024/63293" TargetMode="External" /><Relationship Id="rId111" Type="http://schemas.openxmlformats.org/officeDocument/2006/relationships/hyperlink" Target="http://www.connections.clio-online.net/debate/id/diskussionen-4538" TargetMode="External" /><Relationship Id="rId112" Type="http://schemas.openxmlformats.org/officeDocument/2006/relationships/hyperlink" Target="https://onlinelibrary.wiley.com/doi/full/10.1002/psp.2135" TargetMode="External" /><Relationship Id="rId113" Type="http://schemas.openxmlformats.org/officeDocument/2006/relationships/hyperlink" Target="https://astrasalva.wordpress.com/" TargetMode="External" /><Relationship Id="rId114" Type="http://schemas.openxmlformats.org/officeDocument/2006/relationships/hyperlink" Target="https://www.scopus.com/authid/detail.uri?authorId=57192103848" TargetMode="External" /><Relationship Id="rId115" Type="http://schemas.openxmlformats.org/officeDocument/2006/relationships/hyperlink" Target="http://lumenpublishing.com/journals/index.php/po/index" TargetMode="External" /><Relationship Id="rId116" Type="http://schemas.openxmlformats.org/officeDocument/2006/relationships/hyperlink" Target="http://apps.webofknowledge.com.am.e-nformation.ro/Search.do?product=WOS&amp;SID=D1FAdtPAt4okGVxDY3M&amp;search_mode=CitedReferenceSearch&amp;prID=4677c861-caa2-4898-8f2f-d49f7fe17e24" TargetMode="External" /><Relationship Id="rId117" Type="http://schemas.openxmlformats.org/officeDocument/2006/relationships/hyperlink" Target="http://jsri.ro/ojs/index.php/jsri/article/view/1002" TargetMode="External" /><Relationship Id="rId118" Type="http://schemas.openxmlformats.org/officeDocument/2006/relationships/hyperlink" Target="https://www.ceeol.com/search/article-detail?id=682816" TargetMode="External" /><Relationship Id="rId119" Type="http://schemas.openxmlformats.org/officeDocument/2006/relationships/hyperlink" Target="https://www.interciencia.net/wp-content/uploads/2018/05/343-MORALES-43_5.pdf" TargetMode="External" /><Relationship Id="rId120" Type="http://schemas.openxmlformats.org/officeDocument/2006/relationships/hyperlink" Target="https://revistas.ucm.es/index.php/ESMP/article/view/59961" TargetMode="External" /><Relationship Id="rId121" Type="http://schemas.openxmlformats.org/officeDocument/2006/relationships/hyperlink" Target="https://www.interciencia.net/wp-content/uploads/2018/06/441-GARRIDO-43_6.pdf" TargetMode="External" /><Relationship Id="rId122" Type="http://schemas.openxmlformats.org/officeDocument/2006/relationships/hyperlink" Target="http://jsri.ro/ojs/index.php/jsri/article/view/1002" TargetMode="External" /><Relationship Id="rId123" Type="http://schemas.openxmlformats.org/officeDocument/2006/relationships/hyperlink" Target="http://perfileseducativos.unam.mx/iisue_pe/index.php/perfiles/article/view/58042" TargetMode="External" /><Relationship Id="rId124" Type="http://schemas.openxmlformats.org/officeDocument/2006/relationships/hyperlink" Target="https://www.ceeol.com/search/journal-detail?id=143" TargetMode="External" /><Relationship Id="rId125" Type="http://schemas.openxmlformats.org/officeDocument/2006/relationships/hyperlink" Target="https://www-scopus-com.am.e-nformation.ro/record/display.uri?eid=2-s2.0-85055545348&amp;origin=resultslist&amp;sort=plf-f&amp;src=s&amp;sid=895723c6436ca01f0c97ce4b26eacb33&amp;sot=autdocs&amp;sdt=autdocs&amp;sl=18&amp;s=AU-ID%2856177754400%29&amp;relpos=0&amp;citeCnt=0&amp;searchTerm=" TargetMode="External" /><Relationship Id="rId126" Type="http://schemas.openxmlformats.org/officeDocument/2006/relationships/hyperlink" Target="http://www.iojes.net/Makaleler/eb09435e-5a26-4f04-8516-61b4f3624276.pdf" TargetMode="External" /><Relationship Id="rId127" Type="http://schemas.openxmlformats.org/officeDocument/2006/relationships/hyperlink" Target="https://www.scirp.org/journal/PaperInformation.aspx?PaperID=84597" TargetMode="External" /><Relationship Id="rId128" Type="http://schemas.openxmlformats.org/officeDocument/2006/relationships/hyperlink" Target="https://www.ncbi.nlm.nih.gov/pmc/articles/PMC6279881/" TargetMode="External" /><Relationship Id="rId129" Type="http://schemas.openxmlformats.org/officeDocument/2006/relationships/hyperlink" Target="https://www.frontiersin.org/articles/10.3389/fpsyg.2018.02377/full" TargetMode="External" /><Relationship Id="rId130" Type="http://schemas.openxmlformats.org/officeDocument/2006/relationships/hyperlink" Target="https://akademiai.com/doi/abs/10.1556/0406.19.2018.008" TargetMode="External" /><Relationship Id="rId131" Type="http://schemas.openxmlformats.org/officeDocument/2006/relationships/hyperlink" Target="https://onlinelibrary.wiley.com/doi/abs/10.1002/capr.12162" TargetMode="External" /><Relationship Id="rId132" Type="http://schemas.openxmlformats.org/officeDocument/2006/relationships/hyperlink" Target="https://onlinelibrary.wiley.com/doi/abs/10.1111/jonm.12710" TargetMode="External" /><Relationship Id="rId133" Type="http://schemas.openxmlformats.org/officeDocument/2006/relationships/hyperlink" Target="https://www.scirp.org/journal/PSYCH/" TargetMode="External" /><Relationship Id="rId134" Type="http://schemas.openxmlformats.org/officeDocument/2006/relationships/hyperlink" Target="https://scholarworks.waldenu.edu/dissertations/5945/" TargetMode="External" /><Relationship Id="rId135" Type="http://schemas.openxmlformats.org/officeDocument/2006/relationships/hyperlink" Target="http://redfame.com/journal/index.php/jets/article/view/3806" TargetMode="External" /><Relationship Id="rId136" Type="http://schemas.openxmlformats.org/officeDocument/2006/relationships/hyperlink" Target="http://dergipark.gov.tr/ijhadec/issue/38538/447152" TargetMode="External" /><Relationship Id="rId137" Type="http://schemas.openxmlformats.org/officeDocument/2006/relationships/hyperlink" Target="https://search.proquest.com/openview/0a8cc2aad57e2062bfe9ff20a9d338ef/1?pq-origsite=gscholar&amp;cbl=18750&amp;diss=y" TargetMode="External" /><Relationship Id="rId138" Type="http://schemas.openxmlformats.org/officeDocument/2006/relationships/hyperlink" Target="https://search.proquest.com/openview/8f5fa529fe539ab36285b6900aa398ed/1?pq-origsite=gscholar&amp;cbl=18750&amp;diss=y" TargetMode="External" /><Relationship Id="rId139" Type="http://schemas.openxmlformats.org/officeDocument/2006/relationships/hyperlink" Target="https://repository.upenn.edu/mapp_capstone/133/" TargetMode="External" /><Relationship Id="rId140" Type="http://schemas.openxmlformats.org/officeDocument/2006/relationships/hyperlink" Target="http://eprints.kmu.ac.ir/30357/" TargetMode="External" /><Relationship Id="rId141" Type="http://schemas.openxmlformats.org/officeDocument/2006/relationships/hyperlink" Target="https://search.proquest.com/openview/85ddaa082ffdf13a085937f56ba9ae04/1?pq-origsite=gscholar&amp;cbl=18750&amp;diss=y" TargetMode="External" /><Relationship Id="rId142" Type="http://schemas.openxmlformats.org/officeDocument/2006/relationships/hyperlink" Target="http://dergipark.gov.tr/ijhadec/issue/38538/447152" TargetMode="External" /><Relationship Id="rId143" Type="http://schemas.openxmlformats.org/officeDocument/2006/relationships/hyperlink" Target="http://arelarsiv.arel.edu.tr/xmlui/bitstream/handle/20.500.12294/1249/K042360.pdf?sequence=1" TargetMode="External" /><Relationship Id="rId144" Type="http://schemas.openxmlformats.org/officeDocument/2006/relationships/hyperlink" Target="https://repository.mruni.eu/bitstream/handle/007/15317/Mindaugas_Deksnys_MRU_disertacija_WEB.pdf?sequence=2" TargetMode="External" /><Relationship Id="rId145" Type="http://schemas.openxmlformats.org/officeDocument/2006/relationships/hyperlink" Target="https://www.suu.edu/hss/comm/masters/capstone/thesis/s-r-wright.pdf" TargetMode="External" /><Relationship Id="rId146" Type="http://schemas.openxmlformats.org/officeDocument/2006/relationships/hyperlink" Target="https://search.proquest.com/openview/aaa08e06a0ed4c022b9579a10c196aa3/1?pq-origsite=gscholar&amp;cbl=18750&amp;diss=y" TargetMode="External" /><Relationship Id="rId147" Type="http://schemas.openxmlformats.org/officeDocument/2006/relationships/hyperlink" Target="https://digitalcommons.liberty.edu/cgi/viewcontent.cgi?article=3018&amp;context=doctoral" TargetMode="External" /><Relationship Id="rId148" Type="http://schemas.openxmlformats.org/officeDocument/2006/relationships/hyperlink" Target="https://ijsser.org/more2018.php?id=395" TargetMode="External" /><Relationship Id="rId149" Type="http://schemas.openxmlformats.org/officeDocument/2006/relationships/hyperlink" Target="https://www.sciencedirect.com/science/article/pii/S0273229716300132" TargetMode="External" /><Relationship Id="rId150" Type="http://schemas.openxmlformats.org/officeDocument/2006/relationships/hyperlink" Target="https://www.academia.edu/19890914/90._ISBN_978-606-8222-84-4_PREG%C4%82TIREA_PENTRU_MANAGEMENTUL_SITUA%C8%9AIILOR_DE_URGEN%C8%9A%C4%82?auto=download" TargetMode="External" /><Relationship Id="rId151" Type="http://schemas.openxmlformats.org/officeDocument/2006/relationships/hyperlink" Target="https://www-scopus-com.am.e-nformation.ro/results/citedbyresults.uri?sort=plf-f&amp;cite=2-s2.0-84935137630&amp;src=s&amp;imp=t&amp;sid=25c40c6c8d62baddef0a3dc274b3fb2e&amp;sot=cite&amp;sdt=a&amp;sl=0&amp;origin=resultslist&amp;editSaveSearch=&amp;txGid=94e92cbe708a6fe814ea50faf60ba5e7" TargetMode="External" /><Relationship Id="rId152" Type="http://schemas.openxmlformats.org/officeDocument/2006/relationships/hyperlink" Target="http://ccpisc.ulbsibiu.ro/language/en/studia-en/" TargetMode="External" /><Relationship Id="rId153" Type="http://schemas.openxmlformats.org/officeDocument/2006/relationships/hyperlink" Target="https://akademiai.com/doi/pdf/10.1556/080.2018.67.1.8" TargetMode="External" /><Relationship Id="rId154" Type="http://schemas.openxmlformats.org/officeDocument/2006/relationships/hyperlink" Target="http://ccpisc.ulbsibiu.ro/language/en/descoperirea-prelevarea-conservarea-si-restaurarea-spadei-medievale-de-la-seica-mare/" TargetMode="External" /><Relationship Id="rId155" Type="http://schemas.openxmlformats.org/officeDocument/2006/relationships/hyperlink" Target="https://revistatransilvania.ro/3-2018/" TargetMode="External" /><Relationship Id="rId156" Type="http://schemas.openxmlformats.org/officeDocument/2006/relationships/hyperlink" Target="https://www.academia.edu/38112917/Rela%C5%A3ii_Interetnice_%C3%AEn_Transilvania._Militaria_Medievalia_%C3%AEn_Europa_central%C4%83_%C5%9Fi_de_sud-est_ed._Astra_Museum_Sibiu_2018" TargetMode="External" /><Relationship Id="rId157" Type="http://schemas.openxmlformats.org/officeDocument/2006/relationships/hyperlink" Target="https://www.academia.edu/37963928/Aurel_Rustoiu_Iosif_Vasile_Ferencz_Gates_to_the_otherworld._Jewellery_and_garment_accessories_of_the_Celtic_horizon_from_isolated_places_in_Transylvania._Archaeologia_Bulgarica_22_2_2018_33-46" TargetMode="External" /><Relationship Id="rId158" Type="http://schemas.openxmlformats.org/officeDocument/2006/relationships/hyperlink" Target="https://www.academia.edu/37477907/Mapping_the_subsurface_structures_of_a_lost_medieval_village_in_South_Western_Romania_by_combining_conventional_geophysical_methods" TargetMode="External" /><Relationship Id="rId159" Type="http://schemas.openxmlformats.org/officeDocument/2006/relationships/hyperlink" Target="http://rcin.org.pl/dlibra/publication?id=86909&amp;tab=3" TargetMode="External" /><Relationship Id="rId160" Type="http://schemas.openxmlformats.org/officeDocument/2006/relationships/hyperlink" Target="http://www.rejournal.eu/article/romania-during-interwar-period-economic-approach" TargetMode="External" /><Relationship Id="rId161" Type="http://schemas.openxmlformats.org/officeDocument/2006/relationships/hyperlink" Target="http://epa.oszk.hu/02400/02460/00025/pdf/EPA02460_hungarian_historical_review_594-622.pdf" TargetMode="External" /><Relationship Id="rId162" Type="http://schemas.openxmlformats.org/officeDocument/2006/relationships/hyperlink" Target="https://old.upm.ro/gidni/GIDNI-05/Hst/Hst%2005%2041.pdf" TargetMode="External" /><Relationship Id="rId163" Type="http://schemas.openxmlformats.org/officeDocument/2006/relationships/hyperlink" Target="http://ccpisc.ulbsibiu.ro/language/en/category/studia-2/studia-2018-xv/" TargetMode="External" /><Relationship Id="rId164" Type="http://schemas.openxmlformats.org/officeDocument/2006/relationships/hyperlink" Target="http://ccpisc.ulbsibiu.ro/language/en/category/studia-2/studia-2018-xv/" TargetMode="External" /><Relationship Id="rId165" Type="http://schemas.openxmlformats.org/officeDocument/2006/relationships/hyperlink" Target="http://ccpisc.ulbsibiu.ro/language/en/category/studia-2/studia-2018-xv/" TargetMode="External" /><Relationship Id="rId166" Type="http://schemas.openxmlformats.org/officeDocument/2006/relationships/hyperlink" Target="http://ccpisc.ulbsibiu.ro/language/en/category/studia-2/studia-2018-xv/" TargetMode="External" /><Relationship Id="rId167" Type="http://schemas.openxmlformats.org/officeDocument/2006/relationships/hyperlink" Target="http://ccpisc.ulbsibiu.ro/language/en/category/studia-2/studia-2018-xv/" TargetMode="External" /><Relationship Id="rId168" Type="http://schemas.openxmlformats.org/officeDocument/2006/relationships/hyperlink" Target="http://ccpisc.ulbsibiu.ro/language/en/category/studia-2/studia-2018-xv/" TargetMode="External" /><Relationship Id="rId169" Type="http://schemas.openxmlformats.org/officeDocument/2006/relationships/hyperlink" Target="http://ccpisc.ulbsibiu.ro/language/en/category/studia-2/studia-2018-xv/" TargetMode="External" /><Relationship Id="rId170" Type="http://schemas.openxmlformats.org/officeDocument/2006/relationships/hyperlink" Target="http://ccpisc.ulbsibiu.ro/language/en/category/studia-2/studia-2018-xv/" TargetMode="External" /><Relationship Id="rId171" Type="http://schemas.openxmlformats.org/officeDocument/2006/relationships/hyperlink" Target="http://ccpisc.ulbsibiu.ro/language/en/category/studia-2/studia-2018-xv/" TargetMode="External" /><Relationship Id="rId172" Type="http://schemas.openxmlformats.org/officeDocument/2006/relationships/hyperlink" Target="http://www.istoriecraiova.ro/wp-content/uploads/2018/05/2018_1_ANALE_ISTORIE.pdf#page=73" TargetMode="External" /><Relationship Id="rId173" Type="http://schemas.openxmlformats.org/officeDocument/2006/relationships/hyperlink" Target="https://www.ssoar.info/ssoar/bitstream/handle/document/60114/ssoar-sp-rpsr-2018-3-chirvasuta-Caricatura_lirica_si_afisele_electorale.pdf?sequence=1&amp;isAllowed=y&amp;lnkname=ssoar-sp-rpsr-2018-3-chirvasuta-Caricatura_lirica_si_afisele_electorale.pdf" TargetMode="External" /><Relationship Id="rId174" Type="http://schemas.openxmlformats.org/officeDocument/2006/relationships/hyperlink" Target="https://www.ssoar.info/ssoar/bitstream/handle/document/60114/ssoar-sp-rpsr-2018-3-chirvasuta-Caricatura_lirica_si_afisele_electorale.pdf?sequence=1&amp;isAllowed=y&amp;lnkname=ssoar-sp-rpsr-2018-3-chirvasuta-Caricatura_lirica_si_afisele_electorale.pdf" TargetMode="External" /><Relationship Id="rId175" Type="http://schemas.openxmlformats.org/officeDocument/2006/relationships/hyperlink" Target="https://www.ssoar.info/ssoar/bitstream/handle/document/60114/ssoar-sp-rpsr-2018-3-chirvasuta-Caricatura_lirica_si_afisele_electorale.pdf?sequence=1&amp;isAllowed=y&amp;lnkname=ssoar-sp-rpsr-2018-3-chirvasuta-Caricatura_lirica_si_afisele_electorale.pdf" TargetMode="External" /><Relationship Id="rId176" Type="http://schemas.openxmlformats.org/officeDocument/2006/relationships/hyperlink" Target="https://www.ssoar.info/ssoar/bitstream/handle/document/60114/ssoar-sp-rpsr-2018-3-chirvasuta-Caricatura_lirica_si_afisele_electorale.pdf?sequence=1&amp;isAllowed=y&amp;lnkname=ssoar-sp-rpsr-2018-3-chirvasuta-Caricatura_lirica_si_afisele_electorale.pdf" TargetMode="External" /><Relationship Id="rId177" Type="http://schemas.openxmlformats.org/officeDocument/2006/relationships/hyperlink" Target="../../../../Downloads/Alegerile_parlamentare_din_1926_reflecta.pdf" TargetMode="External" /><Relationship Id="rId178" Type="http://schemas.openxmlformats.org/officeDocument/2006/relationships/hyperlink" Target="../../../../Downloads/Alegerile_parlamentare_din_1926_reflecta.pdf" TargetMode="External" /><Relationship Id="rId179" Type="http://schemas.openxmlformats.org/officeDocument/2006/relationships/hyperlink" Target="../../../../Downloads/Alegerile_parlamentare_din_1926_reflecta.pdf" TargetMode="External" /><Relationship Id="rId180" Type="http://schemas.openxmlformats.org/officeDocument/2006/relationships/hyperlink" Target="../../../../Downloads/Alegerile_parlamentare_din_1926_reflecta.pdf" TargetMode="External" /><Relationship Id="rId181" Type="http://schemas.openxmlformats.org/officeDocument/2006/relationships/hyperlink" Target="../../../../Downloads/Alegerile_parlamentare_din_1926_reflecta.pdf" TargetMode="External" /><Relationship Id="rId182" Type="http://schemas.openxmlformats.org/officeDocument/2006/relationships/hyperlink" Target="../../../../Downloads/Alegerile_parlamentare_din_1926_reflecta.pdf" TargetMode="External" /><Relationship Id="rId183" Type="http://schemas.openxmlformats.org/officeDocument/2006/relationships/hyperlink" Target="../../../../Downloads/Alegerile_parlamentare_din_1926_reflecta.pdf" TargetMode="External" /><Relationship Id="rId184" Type="http://schemas.openxmlformats.org/officeDocument/2006/relationships/hyperlink" Target="../../../../Downloads/Alegerile_parlamentare_din_1926_reflecta.pdf" TargetMode="External" /><Relationship Id="rId185" Type="http://schemas.openxmlformats.org/officeDocument/2006/relationships/hyperlink" Target="../../../../Downloads/Alegerile_parlamentare_din_1926_reflecta.pdf" TargetMode="External" /><Relationship Id="rId186" Type="http://schemas.openxmlformats.org/officeDocument/2006/relationships/hyperlink" Target="../../../../Downloads/Alegerile_parlamentare_din_1926_reflecta.pdf" TargetMode="External" /><Relationship Id="rId187" Type="http://schemas.openxmlformats.org/officeDocument/2006/relationships/hyperlink" Target="../../../../Downloads/Alegerile_parlamentare_din_1926_reflecta.pdf" TargetMode="External" /><Relationship Id="rId188" Type="http://schemas.openxmlformats.org/officeDocument/2006/relationships/hyperlink" Target="https://www.tandfonline.com/doi/full/10.1080/14782804.2018.1429233" TargetMode="External" /><Relationship Id="rId189" Type="http://schemas.openxmlformats.org/officeDocument/2006/relationships/hyperlink" Target="https://www.tandfonline.com/doi/full/10.1080/02606755.2018.1518567" TargetMode="External" /><Relationship Id="rId190" Type="http://schemas.openxmlformats.org/officeDocument/2006/relationships/hyperlink" Target="https://onlinelibrary.wiley.com/doi/abs/10.1002/elps.201800088" TargetMode="External" /><Relationship Id="rId191" Type="http://schemas.openxmlformats.org/officeDocument/2006/relationships/hyperlink" Target="http://digital-library.ulbsibiu.ro/dspace/handle/123456789/2001" TargetMode="External" /><Relationship Id="rId192" Type="http://schemas.openxmlformats.org/officeDocument/2006/relationships/hyperlink" Target="http://www.capire.es/eikonimago/index.php/demedioaevo%20%20ESCI%20Thomson%20Reuterss,%20ERIHPLUS" TargetMode="External" /><Relationship Id="rId193" Type="http://schemas.openxmlformats.org/officeDocument/2006/relationships/hyperlink" Target="https://scholar.google.ro/scholar?cluster=12826018843456201381&amp;hl=ro&amp;as_sdt=0,5&amp;sciodt=0,5" TargetMode="External" /><Relationship Id="rId19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bucur.mirel.9/posts/1928947550470304" TargetMode="External" /><Relationship Id="rId2" Type="http://schemas.openxmlformats.org/officeDocument/2006/relationships/hyperlink" Target="https://mnuai.ro/sesiunea-stiintifica-unitate-continuitate-si-independenta-in-istoria-poporului-roman-100-de-ani-de-la-marea-unire-1918-2018/" TargetMode="External" /><Relationship Id="rId3" Type="http://schemas.openxmlformats.org/officeDocument/2006/relationships/hyperlink" Target="http://www.muzeulastra.ro/pdf/publicatii/Catalog%20Workshop%20Restaurare%202018/EYCH2018_Word%20Template_RO_Catalog%20Workshop%20restaurare%202018%20CD-ROM.pdf" TargetMode="External" /><Relationship Id="rId4" Type="http://schemas.openxmlformats.org/officeDocument/2006/relationships/hyperlink" Target="http://www.muzeulastra.ro/component/content/article/123-evenimente/1081-conferintele-astrei-workshop-de-restaurare-la-muzeul-astra-editia-a-v-a.html" TargetMode="External" /><Relationship Id="rId5" Type="http://schemas.openxmlformats.org/officeDocument/2006/relationships/hyperlink" Target="http://mnitshare.mnit.ro/?page_id=49&amp;lang=en" TargetMode="External" /><Relationship Id="rId6" Type="http://schemas.openxmlformats.org/officeDocument/2006/relationships/hyperlink" Target="http://muzeulmures.ro/workshop-de-restaurare-lemn-policrom" TargetMode="External" /><Relationship Id="rId7" Type="http://schemas.openxmlformats.org/officeDocument/2006/relationships/hyperlink" Target="https://www.youtube.com/watch?v=ZW9SyKU2n9Q&amp;feature=youtu.be&amp;fbclid=IwAR3toAOdOKkH62_n5MNtUZmVIyVbQx56ozmCuIVQP4lzxeCpmngp5ay3_Rs" TargetMode="External" /><Relationship Id="rId8" Type="http://schemas.openxmlformats.org/officeDocument/2006/relationships/hyperlink" Target="https://www.facebook.com/photo.php?fbid=1958382027526856&amp;set=pcb.1805109279568601&amp;type=3&amp;theater&amp;ifg=1" TargetMode="External" /><Relationship Id="rId9" Type="http://schemas.openxmlformats.org/officeDocument/2006/relationships/hyperlink" Target="https://www.facebook.com/asociatiasibiu.uap.3/posts/196166341261773" TargetMode="External" /><Relationship Id="rId10" Type="http://schemas.openxmlformats.org/officeDocument/2006/relationships/hyperlink" Target="http://www.facebook.com/Asociatia-Sibiu%20UAP" TargetMode="External" /><Relationship Id="rId11" Type="http://schemas.openxmlformats.org/officeDocument/2006/relationships/hyperlink" Target="https://www.facebook.com/asociatiasibiu.uap.3/posts/131461247732283" TargetMode="External" /><Relationship Id="rId12" Type="http://schemas.openxmlformats.org/officeDocument/2006/relationships/hyperlink" Target="https://www.facebook.com/media/set/?set=a.834601643404959&amp;type=3" TargetMode="External" /><Relationship Id="rId13" Type="http://schemas.openxmlformats.org/officeDocument/2006/relationships/hyperlink" Target="http://www.facebook.com/Asociatia-Sibiu%20UAP" TargetMode="External" /><Relationship Id="rId14" Type="http://schemas.openxmlformats.org/officeDocument/2006/relationships/hyperlink" Target="https://www.facebook.com/asociatiasibiu.uap.3/posts/115079096037165" TargetMode="External" /><Relationship Id="rId15" Type="http://schemas.openxmlformats.org/officeDocument/2006/relationships/hyperlink" Target="https://www.facebook.com/asociatiasibiu.uap.3/posts/169777927233948" TargetMode="External" /><Relationship Id="rId16" Type="http://schemas.openxmlformats.org/officeDocument/2006/relationships/hyperlink" Target="https://evenimentemuzeale.ro/en/eveniment-cultural/craiova-salonul-national-de-restaurare-gala-restaurarii-romanesti/" TargetMode="External" /><Relationship Id="rId17" Type="http://schemas.openxmlformats.org/officeDocument/2006/relationships/hyperlink" Target="http://mnitshare.mnit.ro/?page_id=34" TargetMode="External" /><Relationship Id="rId18"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rsociologie.ro/sociologieromaneasca" TargetMode="External" /><Relationship Id="rId2" Type="http://schemas.openxmlformats.org/officeDocument/2006/relationships/hyperlink" Target="http://www.revistacalitateavietii.ro/colegiu.html" TargetMode="External" /><Relationship Id="rId3" Type="http://schemas.openxmlformats.org/officeDocument/2006/relationships/hyperlink" Target="http://jrehe.reviste.ubbcluj.ro/index.php/editorial-board/" TargetMode="External" /><Relationship Id="rId4" Type="http://schemas.openxmlformats.org/officeDocument/2006/relationships/hyperlink" Target="http://www.arsociologie.ro/37-recenzie-socol-1-1993" TargetMode="External" /><Relationship Id="rId5" Type="http://schemas.openxmlformats.org/officeDocument/2006/relationships/hyperlink" Target="http://socialchangereview.ro/index.php/SCR/about/editorialTeam" TargetMode="External" /><Relationship Id="rId6" Type="http://schemas.openxmlformats.org/officeDocument/2006/relationships/hyperlink" Target="http://www.revue-alkemie.com/" TargetMode="External" /><Relationship Id="rId7" Type="http://schemas.openxmlformats.org/officeDocument/2006/relationships/hyperlink" Target="http://socio-umane.ulbsibiu.ro/dep.jurnalistica/revista_saeculum.html" TargetMode="External" /><Relationship Id="rId8" Type="http://schemas.openxmlformats.org/officeDocument/2006/relationships/hyperlink" Target="http://socio-umane.ulbsibiu.ro/dep.jurnalistica_saeculum.html" TargetMode="External" /><Relationship Id="rId9" Type="http://schemas.openxmlformats.org/officeDocument/2006/relationships/hyperlink" Target="http://sserr.ro/editorial-board/" TargetMode="External" /><Relationship Id="rId10" Type="http://schemas.openxmlformats.org/officeDocument/2006/relationships/hyperlink" Target="http://socio-umane.ulbsibiu.ro/dep.jurnalistica/revista_saeculum.html" TargetMode="External" /><Relationship Id="rId11" Type="http://schemas.openxmlformats.org/officeDocument/2006/relationships/hyperlink" Target="http://socio-umane.ulbsibiu.ro/dep.jurnalistica/revista_saeculum.html" TargetMode="External" /><Relationship Id="rId12" Type="http://schemas.openxmlformats.org/officeDocument/2006/relationships/hyperlink" Target="http://socio-umane.ulbsibiu.ro/dep.jurnalistica/revista_saeculum.html" TargetMode="External" /><Relationship Id="rId13" Type="http://schemas.openxmlformats.org/officeDocument/2006/relationships/hyperlink" Target="http://socio-umane.ulbsibiu.ro/dep.jurnalistica/revista_saeculum.html" TargetMode="External" /><Relationship Id="rId14" Type="http://schemas.openxmlformats.org/officeDocument/2006/relationships/hyperlink" Target="http://socio-umane.ulbsibiu.ro/dep.jurnalistica/revista_saeculum.html" TargetMode="External" /><Relationship Id="rId15" Type="http://schemas.openxmlformats.org/officeDocument/2006/relationships/hyperlink" Target="http://www.igi-global.com/journal/international-journal-applied-behavioral-economics/49170" TargetMode="External" /><Relationship Id="rId16" Type="http://schemas.openxmlformats.org/officeDocument/2006/relationships/hyperlink" Target="http://www.ejer.com.tr/?git=5" TargetMode="External" /><Relationship Id="rId17" Type="http://schemas.openxmlformats.org/officeDocument/2006/relationships/hyperlink" Target="https://www.igi-global.com/book/big-data-governance-perspectives-knowledge/202759" TargetMode="External" /><Relationship Id="rId18" Type="http://schemas.openxmlformats.org/officeDocument/2006/relationships/hyperlink" Target="http://socioumane.ro/blog/ead/home/editorial-board/" TargetMode="External" /><Relationship Id="rId19" Type="http://schemas.openxmlformats.org/officeDocument/2006/relationships/hyperlink" Target="http://educazioneaperta.it/la-comunita-di-ricerca" TargetMode="External" /><Relationship Id="rId20" Type="http://schemas.openxmlformats.org/officeDocument/2006/relationships/hyperlink" Target="http://icsusib.ro/periodice/forschungen" TargetMode="External" /><Relationship Id="rId21" Type="http://schemas.openxmlformats.org/officeDocument/2006/relationships/hyperlink" Target="http://ccpisc.ulbsibiu.ro/language/en/editorial/" TargetMode="External" /><Relationship Id="rId22" Type="http://schemas.openxmlformats.org/officeDocument/2006/relationships/hyperlink" Target="http://ccpisc.ulbsibiu.ro/language/en/studia-en/" TargetMode="External" /><Relationship Id="rId23" Type="http://schemas.openxmlformats.org/officeDocument/2006/relationships/hyperlink" Target="http://ccpisc.ulbsibiu.ro/language/en/editorial/" TargetMode="External" /><Relationship Id="rId24" Type="http://schemas.openxmlformats.org/officeDocument/2006/relationships/hyperlink" Target="http://socio-umane.ulbsibiu.ro/dep.istorie/cercetarereviste.html" TargetMode="External" /><Relationship Id="rId25" Type="http://schemas.openxmlformats.org/officeDocument/2006/relationships/hyperlink" Target="http://annals-politics.univ-ovidius.ro/editorial-board/" TargetMode="External" /><Relationship Id="rId26" Type="http://schemas.openxmlformats.org/officeDocument/2006/relationships/hyperlink" Target="http://ccpisc.ulbsibiu.ro/language/en/studia-en/" TargetMode="External" /><Relationship Id="rId27" Type="http://schemas.openxmlformats.org/officeDocument/2006/relationships/hyperlink" Target="https://www.tandfonline.com/action/journalInformation?show=editorialBoard&amp;journalCode=rper20" TargetMode="External" /><Relationship Id="rId28" Type="http://schemas.openxmlformats.org/officeDocument/2006/relationships/hyperlink" Target="https://revistatransilvania.ro/" TargetMode="External" /><Relationship Id="rId29" Type="http://schemas.openxmlformats.org/officeDocument/2006/relationships/hyperlink" Target="http://www.brukenthalmuseum.ro/publicatii_en/01.htm" TargetMode="External" /><Relationship Id="rId30" Type="http://schemas.openxmlformats.org/officeDocument/2006/relationships/hyperlink" Target="http://www.brukenthalmuseum.ro/pdf/BAM/BRVKENTHALIA%202018%20def.pdf" TargetMode="External" /><Relationship Id="rId31" Type="http://schemas.openxmlformats.org/officeDocument/2006/relationships/hyperlink" Target="http://www.res.ecum.ro/" TargetMode="External" /><Relationship Id="rId32" Type="http://schemas.openxmlformats.org/officeDocument/2006/relationships/hyperlink" Target="http://www.tandfonline.com/loi/rjsc20#.U5aOIihqNyw" TargetMode="External" /><Relationship Id="rId33" Type="http://schemas.openxmlformats.org/officeDocument/2006/relationships/hyperlink" Target="http://www.res.ecum.ro/" TargetMode="External" /><Relationship Id="rId34" Type="http://schemas.openxmlformats.org/officeDocument/2006/relationships/hyperlink" Target="http://www.brukenthalmuseum.ro/publicatii/01.htm" TargetMode="External" /><Relationship Id="rId3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pringer.com/psychology/child+%26+school+psychology/journal/10826" TargetMode="External" /><Relationship Id="rId2" Type="http://schemas.openxmlformats.org/officeDocument/2006/relationships/hyperlink" Target="http://www.minedu.sk/zoznam-kontaktnych-adries-ovtvs/" TargetMode="External" /><Relationship Id="rId3" Type="http://schemas.openxmlformats.org/officeDocument/2006/relationships/hyperlink" Target="http://jemi.edu.pl/" TargetMode="External" /><Relationship Id="rId4" Type="http://schemas.openxmlformats.org/officeDocument/2006/relationships/hyperlink" Target="https://content.sciendo.com/view/journals/scr/scr-overview.xml" TargetMode="External" /><Relationship Id="rId5" Type="http://schemas.openxmlformats.org/officeDocument/2006/relationships/hyperlink" Target="https://swicub.com/committees/" TargetMode="External" /><Relationship Id="rId6" Type="http://schemas.openxmlformats.org/officeDocument/2006/relationships/hyperlink" Target="http://socialchangereview.ro/" TargetMode="External" /><Relationship Id="rId7" Type="http://schemas.openxmlformats.org/officeDocument/2006/relationships/hyperlink" Target="https://journals.sagepub.com/home/ome" TargetMode="External" /><Relationship Id="rId8" Type="http://schemas.openxmlformats.org/officeDocument/2006/relationships/hyperlink" Target="https://journals.sagepub.com/home/ome" TargetMode="External" /><Relationship Id="rId9" Type="http://schemas.openxmlformats.org/officeDocument/2006/relationships/hyperlink" Target="https://content.sciendo.com/view/journals/scr/scr-overview.xml" TargetMode="External" /><Relationship Id="rId10" Type="http://schemas.openxmlformats.org/officeDocument/2006/relationships/hyperlink" Target="https://journals.sagepub.com/home/csi" TargetMode="External" /><Relationship Id="rId11" Type="http://schemas.openxmlformats.org/officeDocument/2006/relationships/hyperlink" Target="http://www.scielo.br/scielo.php?script=sci_serial&amp;pid=2237-6089&amp;lng=en&amp;nrm=iso" TargetMode="External" /><Relationship Id="rId12" Type="http://schemas.openxmlformats.org/officeDocument/2006/relationships/hyperlink" Target="https://link.springer.com/journal/10597" TargetMode="External" /><Relationship Id="rId13" Type="http://schemas.openxmlformats.org/officeDocument/2006/relationships/hyperlink" Target="https://link.springer.com/journal/10597" TargetMode="External" /><Relationship Id="rId14" Type="http://schemas.openxmlformats.org/officeDocument/2006/relationships/hyperlink" Target="https://www.tandfonline.com/action/journalInformation?show=aimsScope&amp;journalCode=upil20" TargetMode="External" /><Relationship Id="rId15" Type="http://schemas.openxmlformats.org/officeDocument/2006/relationships/hyperlink" Target="https://publons.com/journal/39789/international-journal-of-qualitative-methods" TargetMode="External" /><Relationship Id="rId16" Type="http://schemas.openxmlformats.org/officeDocument/2006/relationships/hyperlink" Target="http://multidisciplinary-research.com/" TargetMode="External" /><Relationship Id="rId17" Type="http://schemas.openxmlformats.org/officeDocument/2006/relationships/hyperlink" Target="http://www.brukenthalmuseum.ro/pdf/BAM/Brukenthal%20Acta%20Musei%20VIII%204%20conservare%20restaurare2.pdf" TargetMode="External" /><Relationship Id="rId18" Type="http://schemas.openxmlformats.org/officeDocument/2006/relationships/hyperlink" Target="http://www.brukenthalmuseum.ro/publicatii/01.htm" TargetMode="External" /><Relationship Id="rId19" Type="http://schemas.openxmlformats.org/officeDocument/2006/relationships/hyperlink" Target="http://www.brukenthalmuseum.ro/pdf/BAM/Brukenthal%20Acta%20Musei%20VIII%204%20conservare%20restaurare2.pdf" TargetMode="External" /><Relationship Id="rId20"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conferences.ulbsibiu.ro/depssw/" TargetMode="External" /><Relationship Id="rId2" Type="http://schemas.openxmlformats.org/officeDocument/2006/relationships/hyperlink" Target="https://mhasee.ro/conference-2018" TargetMode="External" /><Relationship Id="rId3" Type="http://schemas.openxmlformats.org/officeDocument/2006/relationships/hyperlink" Target="http://conferences.ulbsibiu.ro/depssw/" TargetMode="External" /><Relationship Id="rId4" Type="http://schemas.openxmlformats.org/officeDocument/2006/relationships/hyperlink" Target="http://conferences.ulbsibiu.ro/depssw/" TargetMode="External" /><Relationship Id="rId5" Type="http://schemas.openxmlformats.org/officeDocument/2006/relationships/hyperlink" Target="http://cercetare.uab.ro/index.php?pagina=pg&amp;id=54&amp;l=ro" TargetMode="External" /><Relationship Id="rId6" Type="http://schemas.openxmlformats.org/officeDocument/2006/relationships/hyperlink" Target="http://societateasociologilor.ro/docs/rss-conference-sibiu-2017-program.pdf" TargetMode="External" /><Relationship Id="rId7" Type="http://schemas.openxmlformats.org/officeDocument/2006/relationships/hyperlink" Target="http://conferences.ulbsibiu.ro/depssw/date/" TargetMode="External" /><Relationship Id="rId8" Type="http://schemas.openxmlformats.org/officeDocument/2006/relationships/hyperlink" Target="http://conferences.ulbsibiu.ro/depssw/" TargetMode="External" /><Relationship Id="rId9" Type="http://schemas.openxmlformats.org/officeDocument/2006/relationships/hyperlink" Target="http://conferences.ulbsibiu.ro/prodia/" TargetMode="External" /><Relationship Id="rId10" Type="http://schemas.openxmlformats.org/officeDocument/2006/relationships/hyperlink" Target="http://conferences.ulbsibiu.ro/depssw/" TargetMode="External" /><Relationship Id="rId11" Type="http://schemas.openxmlformats.org/officeDocument/2006/relationships/hyperlink" Target="https://fssconference.ro/#ce.ro" TargetMode="External" /><Relationship Id="rId12" Type="http://schemas.openxmlformats.org/officeDocument/2006/relationships/hyperlink" Target="http://conferences.ulbsibiu.ro/depssw/" TargetMode="External" /><Relationship Id="rId13" Type="http://schemas.openxmlformats.org/officeDocument/2006/relationships/hyperlink" Target="http://www.mhasee.ro/" TargetMode="External" /><Relationship Id="rId14" Type="http://schemas.openxmlformats.org/officeDocument/2006/relationships/hyperlink" Target="http://fssconference.ro/book-of-abstracts/" TargetMode="External" /><Relationship Id="rId15" Type="http://schemas.openxmlformats.org/officeDocument/2006/relationships/hyperlink" Target="http://conferences.ulbsibiu.ro/depssw/program/Book%20of%20abstracts_2018.pdf" TargetMode="External" /><Relationship Id="rId16" Type="http://schemas.openxmlformats.org/officeDocument/2006/relationships/hyperlink" Target="http://conf2018.societateasociologilor.ro/" TargetMode="External" /><Relationship Id="rId17" Type="http://schemas.openxmlformats.org/officeDocument/2006/relationships/hyperlink" Target="http://conferences.ulbsibiu.ro/depssw/" TargetMode="External" /><Relationship Id="rId18" Type="http://schemas.openxmlformats.org/officeDocument/2006/relationships/hyperlink" Target="http://conferences.ulbsibiu.ro/depssw/" TargetMode="External" /><Relationship Id="rId19" Type="http://schemas.openxmlformats.org/officeDocument/2006/relationships/hyperlink" Target="http://ispri.ro/the-international-conference-anthropology-communication-ego-dual-knowledge-the-multicultural-and-multi-confessional-center-of-studies-lobbyart-in-partnership-with-lu/" TargetMode="External" /><Relationship Id="rId20" Type="http://schemas.openxmlformats.org/officeDocument/2006/relationships/hyperlink" Target="http://multidisciplinary-research.com/" TargetMode="External" /><Relationship Id="rId21" Type="http://schemas.openxmlformats.org/officeDocument/2006/relationships/hyperlink" Target="https://mhasee.ro/conference-2018#1482827558596-04ae8cb6-c037" TargetMode="External" /><Relationship Id="rId22" Type="http://schemas.openxmlformats.org/officeDocument/2006/relationships/hyperlink" Target="https://mhasee.ro/conference-2018" TargetMode="External" /><Relationship Id="rId23" Type="http://schemas.openxmlformats.org/officeDocument/2006/relationships/hyperlink" Target="https://congres2018.amrpr.ro/wp/program-stiintific/" TargetMode="External" /><Relationship Id="rId24" Type="http://schemas.openxmlformats.org/officeDocument/2006/relationships/hyperlink" Target="http://www.psihodrama.ro/conferinta/inscriere-lucrari" TargetMode="External" /><Relationship Id="rId25" Type="http://schemas.openxmlformats.org/officeDocument/2006/relationships/hyperlink" Target="https://www.medichub.ro/evenimente/ziua-nationala-de-preventie-a-suicidului-id-69-cmsid-80" TargetMode="External" /><Relationship Id="rId26" Type="http://schemas.openxmlformats.org/officeDocument/2006/relationships/hyperlink" Target="http://www.epia.ro/" TargetMode="External" /><Relationship Id="rId27" Type="http://schemas.openxmlformats.org/officeDocument/2006/relationships/hyperlink" Target="http://multidisciplinary-research.com/" TargetMode="External" /><Relationship Id="rId28" Type="http://schemas.openxmlformats.org/officeDocument/2006/relationships/hyperlink" Target="http://www.smartpsi.ro/" TargetMode="External" /><Relationship Id="rId29" Type="http://schemas.openxmlformats.org/officeDocument/2006/relationships/hyperlink" Target="http://www.afahc.ro/afases/guide_afases_2018.pdf" TargetMode="External" /><Relationship Id="rId30" Type="http://schemas.openxmlformats.org/officeDocument/2006/relationships/hyperlink" Target="http://ascip.ro/index.php?opt=organizare" TargetMode="External" /><Relationship Id="rId31" Type="http://schemas.openxmlformats.org/officeDocument/2006/relationships/hyperlink" Target="https://www.spiruharet.ro/data/2018/09/invitatie-Conferin%C8%9Ba-Interna%C8%9Bional%C4%83-Brasov2018.pdf" TargetMode="External" /><Relationship Id="rId32" Type="http://schemas.openxmlformats.org/officeDocument/2006/relationships/hyperlink" Target="https://mhasee.ro/conference-2018#1482827558596-04ae8cb6-c037" TargetMode="External" /><Relationship Id="rId33" Type="http://schemas.openxmlformats.org/officeDocument/2006/relationships/hyperlink" Target="http://ascip.ro/index.php?opt=organizare" TargetMode="External" /><Relationship Id="rId34" Type="http://schemas.openxmlformats.org/officeDocument/2006/relationships/hyperlink" Target="http://www.icime2018.com/" TargetMode="External" /><Relationship Id="rId35" Type="http://schemas.openxmlformats.org/officeDocument/2006/relationships/hyperlink" Target="http://conferences.ulbsibiu.ro/inec/archives/2018/en/organizing_committe.php" TargetMode="External" /><Relationship Id="rId36" Type="http://schemas.openxmlformats.org/officeDocument/2006/relationships/hyperlink" Target="http://conferences.ulbsibiu.ro/inec/archives/2018/en/" TargetMode="External" /><Relationship Id="rId37" Type="http://schemas.openxmlformats.org/officeDocument/2006/relationships/hyperlink" Target="http://ccpisc.ulbsibiu.ro/language/en/" TargetMode="External" /><Relationship Id="rId38" Type="http://schemas.openxmlformats.org/officeDocument/2006/relationships/hyperlink" Target="http://history.uaic.ro/14412/29-august-1-septembrie-2018-congresul-national-al-istoricilor-romani/" TargetMode="External" /><Relationship Id="rId39" Type="http://schemas.openxmlformats.org/officeDocument/2006/relationships/hyperlink" Target="http://conferences.ulbsibiu.ro/inec/archives/2018/en/organizing_committe.php" TargetMode="External" /><Relationship Id="rId40" Type="http://schemas.openxmlformats.org/officeDocument/2006/relationships/hyperlink" Target="http://ccpisc.ulbsibiu.ro/" TargetMode="External" /><Relationship Id="rId41" Type="http://schemas.openxmlformats.org/officeDocument/2006/relationships/hyperlink" Target="http://ecum.ro/wp-content/uploads/2018/03/Program_Interconfessional-Marriages.pdf" TargetMode="External" /><Relationship Id="rId42" Type="http://schemas.openxmlformats.org/officeDocument/2006/relationships/hyperlink" Target="http://aubr.ro/simpozion-2018-putere-si-abuz-de-putere/" TargetMode="External" /><Relationship Id="rId4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uefiscdi.ro/resource-89602?&amp;wtok=&amp;wtkps=XY1BDoIwEEXvMmvFTkstDncwJp4A6WhGEQitsDDe3YILo6v5mbz3f0WOnoEswRRvTYByXwYyBEE8pJQjQXtiHkMcpZ4U9oM9a+nNsOXtGjlGF29rvI6OL3YWEi/z1QT5Dj5dtU+9Qqj0DDgC7/v2cNwYp3ShC2WLxUjq97PSiNYgGjRLrV2s/Z+DiuAXTLsTL7sp3Tv/aDjrhkv24LOE2ks2Ck9ZNUSpuwbK1xs=&amp;wchk=ac6eb7c42dbeb6e7fda50ee7e42cace26979e7d0" TargetMode="External" /><Relationship Id="rId2" Type="http://schemas.openxmlformats.org/officeDocument/2006/relationships/hyperlink" Target="https://ec.europa.eu/info/funding-tenders/opportunities/portal/screen/myarea/proposals" TargetMode="External" /><Relationship Id="rId3" Type="http://schemas.openxmlformats.org/officeDocument/2006/relationships/hyperlink" Target="https://ec.europa.eu/info/funding-tenders/opportunities/portal/screen/opportunities/topic-details/msca-itn-2018" TargetMode="External" /><Relationship Id="rId4" Type="http://schemas.openxmlformats.org/officeDocument/2006/relationships/hyperlink" Target="http://www.cost.eu/participate/open_call" TargetMode="External" /><Relationship Id="rId5" Type="http://schemas.openxmlformats.org/officeDocument/2006/relationships/hyperlink" Target="https://ec.europa.eu/info/funding-tenders/opportunities/portal/screen/myarea/proposals" TargetMode="External" /><Relationship Id="rId6" Type="http://schemas.openxmlformats.org/officeDocument/2006/relationships/hyperlink" Target="https://ec.europa.eu/info/funding-tenders/opportunities/portal/screen/myarea/proposals" TargetMode="External" /><Relationship Id="rId7" Type="http://schemas.openxmlformats.org/officeDocument/2006/relationships/hyperlink" Target="https://ec.europa.eu/research/participants/portal/doc/call/h2020/msca-itn-2018/1822602-h2020-msca-itn-2018_-_flash_call_info_with_cumulative_percentiles_en.pdf" TargetMode="External" /><Relationship Id="rId8" Type="http://schemas.openxmlformats.org/officeDocument/2006/relationships/hyperlink" Target="https://uefiscdi.ro/resource-81486?&amp;wtok=&amp;wtkps=XY/RboMwDEX/xc9tihNCkPkHNGlfQInHzBiwhA5NVf+9gVaatrcj69xruyFH10iWYF0+hghVXUUyBFE8JMozgvHMHXMIYXXv2chtmbtCTN93R/7y8lMccQn9MjebjwQCjwZj8ye1PvUKYV5shiPwfh5fXk/GZbrUZWbLTdQp+zs5aERrEA2avdfuqfpfBtN5f0WdHuF9b6LPyV8GVlPo1IXfJLZe1LfwqpqwSDsNUN3u&amp;wchk=6489b6f684c576957045e84567ca3609f1fae241" TargetMode="External" /><Relationship Id="rId9" Type="http://schemas.openxmlformats.org/officeDocument/2006/relationships/hyperlink" Target="https://e-services.cost.eu/sesa/evaluation/pdf/RPE/22130" TargetMode="External" /><Relationship Id="rId10" Type="http://schemas.openxmlformats.org/officeDocument/2006/relationships/hyperlink" Target="https://www.erasmusplus.ro/library/Superior/2018/KA2/Rezultate_KA2_HE_2018.pdf" TargetMode="External" /><Relationship Id="rId1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rontiersin.org/articles/10.3389/fpsyg.2018.01518/full" TargetMode="External" /><Relationship Id="rId2" Type="http://schemas.openxmlformats.org/officeDocument/2006/relationships/hyperlink" Target="https://read.dukeupress.edu/jmems/issue/48/2" TargetMode="External" /><Relationship Id="rId3" Type="http://schemas.openxmlformats.org/officeDocument/2006/relationships/hyperlink" Target="http://www.centruldestudiitransilvane.ro/Document_Files/Review%202015%20-%202035/00000773/fsxkv_TransylvanianReviewXXVIINo1.pdf" TargetMode="External" /><Relationship Id="rId4" Type="http://schemas.openxmlformats.org/officeDocument/2006/relationships/hyperlink" Target="https://journals.plos.org/plosone/article?id=10.1371/journal.pone.0193578" TargetMode="External" /><Relationship Id="rId5" Type="http://schemas.openxmlformats.org/officeDocument/2006/relationships/hyperlink" Target="http://bhr.ihist.bas.bg/BHR_Archive/bhr_2016_34.html" TargetMode="Externa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etnologica.ro/reviste.php" TargetMode="External" /><Relationship Id="rId2" Type="http://schemas.openxmlformats.org/officeDocument/2006/relationships/hyperlink" Target="https://www.etnologica.ro/reviste.php" TargetMode="External" /><Relationship Id="rId3" Type="http://schemas.openxmlformats.org/officeDocument/2006/relationships/hyperlink" Target="https://www.activitaticreative.ro/demersuri-creative-issn-2501-0921/" TargetMode="External" /><Relationship Id="rId4" Type="http://schemas.openxmlformats.org/officeDocument/2006/relationships/hyperlink" Target="http://ssir.ro/" TargetMode="External" /><Relationship Id="rId5" Type="http://schemas.openxmlformats.org/officeDocument/2006/relationships/hyperlink" Target="http://paginarestaurarii.acs.org.ro/ro/proiecte/caietele-restaurarii/557-caietele-restaurarii-2018-conservarea-preventiva.html" TargetMode="External" /><Relationship Id="rId6" Type="http://schemas.openxmlformats.org/officeDocument/2006/relationships/hyperlink" Target="http://muzeulteleorman.ro/publicatii%20BMJTSA.html" TargetMode="External" /><Relationship Id="rId7"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academia.edu/attachments/56933330/download_file?st=MTU1MjE1OTI2Nyw5Mi44Mi4yMzMuMzksNTczOTM4MjY%3D&amp;s=swp-https://www.academia.edu/36904091/THE_MIGRATION_CONFERENCE_2018_Book_of_Abstracts_and_Programme" TargetMode="External" /><Relationship Id="rId2" Type="http://schemas.openxmlformats.org/officeDocument/2006/relationships/hyperlink" Target="https://docs.wixstatic.com/ugd/df1448_4824417496ff40e3845f4fcc236693ee.pdf" TargetMode="External" /><Relationship Id="rId3" Type="http://schemas.openxmlformats.org/officeDocument/2006/relationships/hyperlink" Target="https://mhasee.ro/conference-2018" TargetMode="External" /><Relationship Id="rId4" Type="http://schemas.openxmlformats.org/officeDocument/2006/relationships/hyperlink" Target="https://mhasee.ro/conference-2018" TargetMode="External" /><Relationship Id="rId5" Type="http://schemas.openxmlformats.org/officeDocument/2006/relationships/hyperlink" Target="http://conferences.ulbsibiu.ro/depssw/" TargetMode="External" /><Relationship Id="rId6" Type="http://schemas.openxmlformats.org/officeDocument/2006/relationships/hyperlink" Target="http://conferences.ulbsibiu.ro/depssw/" TargetMode="External" /><Relationship Id="rId7" Type="http://schemas.openxmlformats.org/officeDocument/2006/relationships/hyperlink" Target="https://mhasee.ro/conference-2018#1490810367738-9258edd7-cadf" TargetMode="External" /><Relationship Id="rId8" Type="http://schemas.openxmlformats.org/officeDocument/2006/relationships/hyperlink" Target="https://www.britsoc.co.uk/events/annual-conference-archive/" TargetMode="External" /><Relationship Id="rId9" Type="http://schemas.openxmlformats.org/officeDocument/2006/relationships/hyperlink" Target="https://www.polver.uni-konstanz.de/koos/esa-econ-soc-conference/call-for-papers/" TargetMode="External" /><Relationship Id="rId10" Type="http://schemas.openxmlformats.org/officeDocument/2006/relationships/hyperlink" Target="https://www.migrationconference.net/?page_id=303" TargetMode="External" /><Relationship Id="rId11" Type="http://schemas.openxmlformats.org/officeDocument/2006/relationships/hyperlink" Target="http://basees2018.org/" TargetMode="External" /><Relationship Id="rId12" Type="http://schemas.openxmlformats.org/officeDocument/2006/relationships/hyperlink" Target="http://conf2018.societateasociologilor.ro/" TargetMode="External" /><Relationship Id="rId13" Type="http://schemas.openxmlformats.org/officeDocument/2006/relationships/hyperlink" Target="http://conferences.ulbsibiu.ro/prodia/" TargetMode="External" /><Relationship Id="rId14" Type="http://schemas.openxmlformats.org/officeDocument/2006/relationships/hyperlink" Target="https://mhasee.ro/conference-2018" TargetMode="External" /><Relationship Id="rId15" Type="http://schemas.openxmlformats.org/officeDocument/2006/relationships/hyperlink" Target="http://conferences.ulbsibiu.ro/depssw/" TargetMode="External" /><Relationship Id="rId16" Type="http://schemas.openxmlformats.org/officeDocument/2006/relationships/hyperlink" Target="http://conferences.ulbsibiu.ro/depssw/" TargetMode="External" /><Relationship Id="rId17" Type="http://schemas.openxmlformats.org/officeDocument/2006/relationships/hyperlink" Target="https://fssconference.ro/#ce.ro" TargetMode="External" /><Relationship Id="rId18" Type="http://schemas.openxmlformats.org/officeDocument/2006/relationships/hyperlink" Target="http://cepos.eu/" TargetMode="External" /><Relationship Id="rId19" Type="http://schemas.openxmlformats.org/officeDocument/2006/relationships/hyperlink" Target="http://www.mhasee.ro/" TargetMode="External" /><Relationship Id="rId20" Type="http://schemas.openxmlformats.org/officeDocument/2006/relationships/hyperlink" Target="http://www.ymobility.eu/ymobility-final-conference-at-istat/http://www.ymobility.eu/ymobility-final-conference-at-istat/" TargetMode="External" /><Relationship Id="rId21" Type="http://schemas.openxmlformats.org/officeDocument/2006/relationships/hyperlink" Target="http://conf2018.societateasociologilor.ro/" TargetMode="External" /><Relationship Id="rId22" Type="http://schemas.openxmlformats.org/officeDocument/2006/relationships/hyperlink" Target="http://conf2018.societateasociologilor.ro/" TargetMode="External" /><Relationship Id="rId23" Type="http://schemas.openxmlformats.org/officeDocument/2006/relationships/hyperlink" Target="http://conferences.ulbsibiu.ro/depssw/program/Book%20of%20abstracts_2018.pdf" TargetMode="External" /><Relationship Id="rId24" Type="http://schemas.openxmlformats.org/officeDocument/2006/relationships/hyperlink" Target="https://www.britsoc.co.uk/media/24644/ac2018_programme.pdf" TargetMode="External" /><Relationship Id="rId25" Type="http://schemas.openxmlformats.org/officeDocument/2006/relationships/hyperlink" Target="http://basees.org/basees-events/2018/4/12/basees-annual-conference-2018" TargetMode="External" /><Relationship Id="rId26" Type="http://schemas.openxmlformats.org/officeDocument/2006/relationships/hyperlink" Target="http://www.bath.ac.uk/cdas/documents/cdas18_book_of_abstracts.pdf" TargetMode="External" /><Relationship Id="rId27" Type="http://schemas.openxmlformats.org/officeDocument/2006/relationships/hyperlink" Target="http://wars.conference.ubbcluj.ro/" TargetMode="External" /><Relationship Id="rId28" Type="http://schemas.openxmlformats.org/officeDocument/2006/relationships/hyperlink" Target="https://society4romanianstudies.org/2018-conference/" TargetMode="External" /><Relationship Id="rId29" Type="http://schemas.openxmlformats.org/officeDocument/2006/relationships/hyperlink" Target="http://conf2018.societateasociologilor.ro/" TargetMode="External" /><Relationship Id="rId30" Type="http://schemas.openxmlformats.org/officeDocument/2006/relationships/hyperlink" Target="http://www.fspub.unibuc.ro/home/evenimente-fspub/20-22092018-conferintaproiectulidentitarromanesc1848-1947" TargetMode="External" /><Relationship Id="rId31" Type="http://schemas.openxmlformats.org/officeDocument/2006/relationships/hyperlink" Target="http://conferences.ulbsibiu.ro/prodia/#section4" TargetMode="External" /><Relationship Id="rId32" Type="http://schemas.openxmlformats.org/officeDocument/2006/relationships/hyperlink" Target="http://www.lingcoll53.sdu.dk/" TargetMode="External" /><Relationship Id="rId33" Type="http://schemas.openxmlformats.org/officeDocument/2006/relationships/hyperlink" Target="https://fspac.ubbcluj.ro/dcrpp/event/pr-trend-2018/" TargetMode="External" /><Relationship Id="rId34" Type="http://schemas.openxmlformats.org/officeDocument/2006/relationships/hyperlink" Target="https://csrc.filosofie.unibuc.ro/conferinta-nationala-fata-vazuta-si-nevazuta-a-filosofiei-romanesti-in-ultima-suta-de-ani-16-noiembrie-2018-universitatea-din-bucuresti-facultatea-de-filosofie/" TargetMode="External" /><Relationship Id="rId35" Type="http://schemas.openxmlformats.org/officeDocument/2006/relationships/hyperlink" Target="http://conferences.ulbsibiu.ro/prodia/#section4" TargetMode="External" /><Relationship Id="rId36" Type="http://schemas.openxmlformats.org/officeDocument/2006/relationships/hyperlink" Target="http://conferinta.apio.ro/?page_id=531" TargetMode="External" /><Relationship Id="rId37" Type="http://schemas.openxmlformats.org/officeDocument/2006/relationships/hyperlink" Target="http://multidisciplinary-research.com/" TargetMode="External" /><Relationship Id="rId38" Type="http://schemas.openxmlformats.org/officeDocument/2006/relationships/hyperlink" Target="https://mhasee.ro/conference-2018#1490810367738-9258edd7-cadf" TargetMode="External" /><Relationship Id="rId39" Type="http://schemas.openxmlformats.org/officeDocument/2006/relationships/hyperlink" Target="http://www.psihodrama.ro/conferinta/program-conferinta" TargetMode="External" /><Relationship Id="rId40" Type="http://schemas.openxmlformats.org/officeDocument/2006/relationships/hyperlink" Target="https://congres2018.amrpr.ro/wp/program-stiintific/" TargetMode="External" /><Relationship Id="rId41" Type="http://schemas.openxmlformats.org/officeDocument/2006/relationships/hyperlink" Target="https://mhasee.ro/conference-2018" TargetMode="External" /><Relationship Id="rId42" Type="http://schemas.openxmlformats.org/officeDocument/2006/relationships/hyperlink" Target="http://conferences.ulbsibiu.ro/prodia/#section4" TargetMode="External" /><Relationship Id="rId43" Type="http://schemas.openxmlformats.org/officeDocument/2006/relationships/hyperlink" Target="http://www.mhasee.ro/" TargetMode="External" /><Relationship Id="rId44" Type="http://schemas.openxmlformats.org/officeDocument/2006/relationships/hyperlink" Target="https://old.upm.ro/ldmd" TargetMode="External" /><Relationship Id="rId45" Type="http://schemas.openxmlformats.org/officeDocument/2006/relationships/hyperlink" Target="https://mhasee.ro/" TargetMode="External" /><Relationship Id="rId46" Type="http://schemas.openxmlformats.org/officeDocument/2006/relationships/hyperlink" Target="http://conferences.ulbsibiu.ro/interculturalexchanges/" TargetMode="External" /><Relationship Id="rId47" Type="http://schemas.openxmlformats.org/officeDocument/2006/relationships/hyperlink" Target="http://multidisciplinary-research.com/" TargetMode="External" /><Relationship Id="rId48" Type="http://schemas.openxmlformats.org/officeDocument/2006/relationships/hyperlink" Target="http://multidisciplinary-research.com/" TargetMode="External" /><Relationship Id="rId49" Type="http://schemas.openxmlformats.org/officeDocument/2006/relationships/hyperlink" Target="https://mhasee.ro/conference-2018#1490810367738-9258edd7-cadf" TargetMode="External" /><Relationship Id="rId50" Type="http://schemas.openxmlformats.org/officeDocument/2006/relationships/hyperlink" Target="http://www.afahc.ro/afases/guide_afases_2018.pdf" TargetMode="External" /><Relationship Id="rId51" Type="http://schemas.openxmlformats.org/officeDocument/2006/relationships/hyperlink" Target="http://www.smartpsi.ro/" TargetMode="External" /><Relationship Id="rId52" Type="http://schemas.openxmlformats.org/officeDocument/2006/relationships/hyperlink" Target="http://www.ascip.ro/" TargetMode="External" /><Relationship Id="rId53" Type="http://schemas.openxmlformats.org/officeDocument/2006/relationships/hyperlink" Target="http://www.apio.ro/" TargetMode="External" /><Relationship Id="rId54" Type="http://schemas.openxmlformats.org/officeDocument/2006/relationships/hyperlink" Target="https://psihologii.ro/program-2018" TargetMode="External" /><Relationship Id="rId55" Type="http://schemas.openxmlformats.org/officeDocument/2006/relationships/hyperlink" Target="https://www.spiruharet.ro/data/2018/09/invitatie-Conferin%C8%9Ba-Interna%C8%9Bional%C4%83-Brasov2018.pdf" TargetMode="External" /><Relationship Id="rId56" Type="http://schemas.openxmlformats.org/officeDocument/2006/relationships/hyperlink" Target="https://mhasee.ro/conference-2018#1490810367738-9258edd7-cadf" TargetMode="External" /><Relationship Id="rId57" Type="http://schemas.openxmlformats.org/officeDocument/2006/relationships/hyperlink" Target="http://ascip.ro/index.php?opt=program_man" TargetMode="External" /><Relationship Id="rId58" Type="http://schemas.openxmlformats.org/officeDocument/2006/relationships/hyperlink" Target="https://mhasee.ro/conference-2018#1490810367738-9258edd7-cadf" TargetMode="External" /><Relationship Id="rId59" Type="http://schemas.openxmlformats.org/officeDocument/2006/relationships/hyperlink" Target="https://alumnusclubforunesco.ro/cea-de-a-x-a-editie-a-conferintei-internationale-tineretul-si-muzeele/" TargetMode="External" /><Relationship Id="rId60" Type="http://schemas.openxmlformats.org/officeDocument/2006/relationships/hyperlink" Target="http://history.uaic.ro/14412/29-august-1-septembrie-2018-congresul-national-al-istoricilor-romani/" TargetMode="External" /><Relationship Id="rId61" Type="http://schemas.openxmlformats.org/officeDocument/2006/relationships/hyperlink" Target="http://centenar.gov.ro/web/galerie/europa-centrala-la-spargerea-lumii/" TargetMode="External" /><Relationship Id="rId62" Type="http://schemas.openxmlformats.org/officeDocument/2006/relationships/hyperlink" Target="https://miro.acadiasi.ro/2018/05/04/workshop-miro-iasi-04-05-2018/" TargetMode="External" /><Relationship Id="rId63" Type="http://schemas.openxmlformats.org/officeDocument/2006/relationships/hyperlink" Target="https://www.academia.edu/37468311/Conferin%C8%9Ba_na%C8%9Bional%C4%83._INTER_TEMPORA._CRONOLOGIA_PERIOADEI_MEDIEVALE_TIMPURII_SECOLELE_VII_XIII_._PROBLEME_ABORD%C4%82RI_%C8%98I_REZULTATE._Arad_2018" TargetMode="External" /><Relationship Id="rId64" Type="http://schemas.openxmlformats.org/officeDocument/2006/relationships/hyperlink" Target="http://www.instarhparvan.ro/pagini%20secundare/comunicari/sesiune_2018/program_sesiune2018.pdf" TargetMode="External" /><Relationship Id="rId65" Type="http://schemas.openxmlformats.org/officeDocument/2006/relationships/hyperlink" Target="http://www.icsusib.ro/sites/default/files/fisierepdf/raport_icsu_sibiu_2018.pdf" TargetMode="External" /><Relationship Id="rId66" Type="http://schemas.openxmlformats.org/officeDocument/2006/relationships/hyperlink" Target="http://www.cior.icsusib.ro/" TargetMode="External" /><Relationship Id="rId67" Type="http://schemas.openxmlformats.org/officeDocument/2006/relationships/hyperlink" Target="http://socioumane.ulbsibiu.ro/dep.iptp/clio.html" TargetMode="External" /><Relationship Id="rId68" Type="http://schemas.openxmlformats.org/officeDocument/2006/relationships/hyperlink" Target="http://socioumane.ulbsibiu.ro/dep.iptp/clio.html" TargetMode="External" /><Relationship Id="rId69" Type="http://schemas.openxmlformats.org/officeDocument/2006/relationships/hyperlink" Target="http://ccpisc.ulbsibiu.ro/" TargetMode="External" /><Relationship Id="rId70" Type="http://schemas.openxmlformats.org/officeDocument/2006/relationships/hyperlink" Target="http://ccpisc.ulbsibiu.ro/" TargetMode="External" /><Relationship Id="rId71" Type="http://schemas.openxmlformats.org/officeDocument/2006/relationships/hyperlink" Target="http://ccpisc.ulbsibiu.ro/" TargetMode="External" /><Relationship Id="rId72" Type="http://schemas.openxmlformats.org/officeDocument/2006/relationships/hyperlink" Target="https://www.uni-regensburg.de/theologie/liturgiewissenschaft/medien/programm_aktuell.pdf" TargetMode="External" /><Relationship Id="rId73" Type="http://schemas.openxmlformats.org/officeDocument/2006/relationships/hyperlink" Target="https://www.schulfachmusik.ch/blog/verrueckung-eines-erstarrten-ritus-kratimata-in-der-byzantinischen-musik-ein-bericht-zum" TargetMode="External" /><Relationship Id="rId74" Type="http://schemas.openxmlformats.org/officeDocument/2006/relationships/hyperlink" Target="http://www.ulbsibiu.ro/" TargetMode="External" /><Relationship Id="rId75" Type="http://schemas.openxmlformats.org/officeDocument/2006/relationships/hyperlink" Target="https://mnuai.ro/sesiunea-stiintifica-unitate-continuitate-si-independenta-in-istoria-poporului-roman-100-de-ani-de-la-marea-unire-1918-2018/" TargetMode="External" /><Relationship Id="rId76" Type="http://schemas.openxmlformats.org/officeDocument/2006/relationships/hyperlink" Target="http://muzeulastra.ro/component/content/article/123-evenimente/1005-astra-multicultural-editia-a-ii-a.html" TargetMode="External" /><Relationship Id="rId77" Type="http://schemas.openxmlformats.org/officeDocument/2006/relationships/hyperlink" Target="http://bjastrasibiu.ro/conferinta-nationala-proiectul-identitar-romanesc-1848-1947/," TargetMode="External" /><Relationship Id="rId78" Type="http://schemas.openxmlformats.org/officeDocument/2006/relationships/hyperlink" Target="https://www.unibuc.ro/events/centenarul-unirii-basarabiei-cu-romania-puterea-dreptului-autodeterminare-si-argumentele-istorice-conferinta-orgultatea-de-stiinteanizata-de-fac-politice-a-universitatii-din-bucur/" TargetMode="External" /><Relationship Id="rId79"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lliedacademies.org/articles/the-influence-of-the-use-of-metronidazole-associated-with-vancomycin-in-reducing-the-mortality-rate-at-30-days-in-patients-with-cl-9657.html" TargetMode="External" /><Relationship Id="rId2" Type="http://schemas.openxmlformats.org/officeDocument/2006/relationships/hyperlink" Target="https://journals.sagepub.com/doi/abs/10.1177/1468795X17700645" TargetMode="External" /><Relationship Id="rId3" Type="http://schemas.openxmlformats.org/officeDocument/2006/relationships/hyperlink" Target="https://revistatransilvania.ro/ethos-si-pathos-in-textul-jurnalistic-de-opinie/" TargetMode="External" /><Relationship Id="rId4" Type="http://schemas.openxmlformats.org/officeDocument/2006/relationships/hyperlink" Target="https://revistatransilvania.ro/the-relation-between-language-and-national-conscientiousness-as-an-aspect-of-cultivation-of-the-romanian-language-debated-in-the-19-th-century-publications-from-transylvania/" TargetMode="External" /><Relationship Id="rId5" Type="http://schemas.openxmlformats.org/officeDocument/2006/relationships/hyperlink" Target="https://revistatransilvania.ro/grammatical-aspects-of-the-19-th-century-romanian-literary-language-reflected-in-the-transylvanian-press-of-the-time/" TargetMode="External" /><Relationship Id="rId6" Type="http://schemas.openxmlformats.org/officeDocument/2006/relationships/hyperlink" Target="https://revistatransilvania.ro/2-2018/" TargetMode="External" /><Relationship Id="rId7" Type="http://schemas.openxmlformats.org/officeDocument/2006/relationships/hyperlink" Target="https://revistatransilvania.ro/9-2018/" TargetMode="External" /><Relationship Id="rId8" Type="http://schemas.openxmlformats.org/officeDocument/2006/relationships/hyperlink" Target="https://revistatransilvania.ro/the-avatars-of-knowledge-mediatization/" TargetMode="External" /><Relationship Id="rId9" Type="http://schemas.openxmlformats.org/officeDocument/2006/relationships/hyperlink" Target="https://revistatransilvania.ro/filosofia-ca-discursivitate/" TargetMode="External" /><Relationship Id="rId10" Type="http://schemas.openxmlformats.org/officeDocument/2006/relationships/hyperlink" Target="http://www.edusoft.ro/brain/index.php/brain/article/view/811" TargetMode="External" /><Relationship Id="rId11" Type="http://schemas.openxmlformats.org/officeDocument/2006/relationships/hyperlink" Target="https://revistatransilvania.ro/arhiva/anul-editorial-2018/" TargetMode="External" /><Relationship Id="rId12" Type="http://schemas.openxmlformats.org/officeDocument/2006/relationships/hyperlink" Target="https://revistatransilvania.ro/arhiva/anul-editorial-2018/" TargetMode="External" /><Relationship Id="rId13" Type="http://schemas.openxmlformats.org/officeDocument/2006/relationships/hyperlink" Target="http://ccpisc.ulbsibiu.ro/language/en/category/studia-2/studia-2018-xv/" TargetMode="External" /><Relationship Id="rId14" Type="http://schemas.openxmlformats.org/officeDocument/2006/relationships/hyperlink" Target="https://revistatransilvania.ro/3-2018/" TargetMode="External" /><Relationship Id="rId15" Type="http://schemas.openxmlformats.org/officeDocument/2006/relationships/hyperlink" Target="http://ccpisc.ulbsibiu.ro/language/en/descoperirea-prelevarea-conservarea-si-restaurarea-spadei-medievale-de-la-seica-mare/" TargetMode="External" /><Relationship Id="rId16" Type="http://schemas.openxmlformats.org/officeDocument/2006/relationships/hyperlink" Target="http://www.brukenthalmuseum.ro/pdf/BAM/BRVKENTHALIA%202018%20def.pdf" TargetMode="External" /><Relationship Id="rId17" Type="http://schemas.openxmlformats.org/officeDocument/2006/relationships/hyperlink" Target="http://www.brukenthalmuseum.ro/pdf/BAM/BRVKENTHALIA%202018%20def.pdf" TargetMode="External" /><Relationship Id="rId18" Type="http://schemas.openxmlformats.org/officeDocument/2006/relationships/hyperlink" Target="http://www.brukenthalmuseum.ro/pdf/BAM/BAM%20XIII.2%20-%20Arta%20-%202018%20-%20COLOUR%20(Final).pdf" TargetMode="External" /><Relationship Id="rId19" Type="http://schemas.openxmlformats.org/officeDocument/2006/relationships/hyperlink" Target="http://www.brukenthalmuseum.ro/publicatii/01_4.htm" TargetMode="External" /><Relationship Id="rId20" Type="http://schemas.openxmlformats.org/officeDocument/2006/relationships/hyperlink" Target="https://www.researchgate.net/journal/2352-409X_Journal_of_Archaeological_Science_Reports" TargetMode="External" /><Relationship Id="rId21" Type="http://schemas.openxmlformats.org/officeDocument/2006/relationships/hyperlink" Target="http://dx.doi.org/10.1016/j.jasrep.2018.02.044" TargetMode="External" /><Relationship Id="rId22" Type="http://schemas.openxmlformats.org/officeDocument/2006/relationships/hyperlink" Target="http://www.brukenthalmuseum.ro/publicatii_en/01.htm" TargetMode="External" /><Relationship Id="rId23" Type="http://schemas.openxmlformats.org/officeDocument/2006/relationships/hyperlink" Target="http://www.brukenthalmuseum.ro/pdf/BAM/Brukenthal%20Acta%20Musei%20VIII%204%20conservare%20restaurare2.pdf" TargetMode="External" /><Relationship Id="rId24" Type="http://schemas.openxmlformats.org/officeDocument/2006/relationships/hyperlink" Target="http://www.brukenthalmuseum.ro/publicatii/01_1.htm" TargetMode="External" /><Relationship Id="rId2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fssconference.ro/fss-2018-indexing/" TargetMode="External" /><Relationship Id="rId2" Type="http://schemas.openxmlformats.org/officeDocument/2006/relationships/hyperlink" Target="http://sse.conferences.faaa.ro/about-conference/" TargetMode="External" /><Relationship Id="rId3" Type="http://schemas.openxmlformats.org/officeDocument/2006/relationships/hyperlink" Target="https://library.iated.org/view/MARA2018STI" TargetMode="External" /><Relationship Id="rId4" Type="http://schemas.openxmlformats.org/officeDocument/2006/relationships/hyperlink" Target="https://library.iated.org/view/MARA2018CUR" TargetMode="External" /><Relationship Id="rId5" Type="http://schemas.openxmlformats.org/officeDocument/2006/relationships/hyperlink" Target="https://library.iated.org/view/MARA2018DEV" TargetMode="External" /><Relationship Id="rId6" Type="http://schemas.openxmlformats.org/officeDocument/2006/relationships/hyperlink" Target="https://library.iated.org/view/MARA2018LEA" TargetMode="External" /><Relationship Id="rId7" Type="http://schemas.openxmlformats.org/officeDocument/2006/relationships/hyperlink" Target="https://library.iated.org/view/MARA2018SOC" TargetMode="External" /><Relationship Id="rId8" Type="http://schemas.openxmlformats.org/officeDocument/2006/relationships/hyperlink" Target="https://library.iated.org/view/MARA2018EFF" TargetMode="External" /><Relationship Id="rId9" Type="http://schemas.openxmlformats.org/officeDocument/2006/relationships/hyperlink" Target="https://library.iated.org/view/MARA2018KIN" TargetMode="External" /><Relationship Id="rId10" Type="http://schemas.openxmlformats.org/officeDocument/2006/relationships/hyperlink" Target="https://www.armyacademy.ro/engleza/kbo_2018.php" TargetMode="Externa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ontent.sciendo.com/view/journals/scr/scr-overview.xml" TargetMode="External" /><Relationship Id="rId2" Type="http://schemas.openxmlformats.org/officeDocument/2006/relationships/hyperlink" Target="https://jppc.ro/?page=arhiva&amp;lang=ro" TargetMode="External" /><Relationship Id="rId3" Type="http://schemas.openxmlformats.org/officeDocument/2006/relationships/hyperlink" Target="https://www.ceeol.com/content-files/document-760469.pdf" TargetMode="External" /><Relationship Id="rId4" Type="http://schemas.openxmlformats.org/officeDocument/2006/relationships/hyperlink" Target="http://npissh.ro/wp-content/uploads/2018/12/Livia-Pogan.pdf" TargetMode="External" /><Relationship Id="rId5" Type="http://schemas.openxmlformats.org/officeDocument/2006/relationships/hyperlink" Target="http://globalresearchpublishing.com/wp-content/uploads/2018/12/Family-and-labor-force-individual-lives-social-outcomes-1.pdf" TargetMode="External" /><Relationship Id="rId6" Type="http://schemas.openxmlformats.org/officeDocument/2006/relationships/hyperlink" Target="http://cis01.central.ucv.ro/revistadestiintepolitice/numarul60_2018.php" TargetMode="External" /><Relationship Id="rId7" Type="http://schemas.openxmlformats.org/officeDocument/2006/relationships/hyperlink" Target="https://www.ceeol.com/search/article-detail?id=682678" TargetMode="External" /><Relationship Id="rId8" Type="http://schemas.openxmlformats.org/officeDocument/2006/relationships/hyperlink" Target="https://classiques-garnier.com/alkemie-2018-1-revue-semestrielle-de-litterature-et-philosophie-n-21-l-utopie-sommaire.html?displaymode=full" TargetMode="External" /><Relationship Id="rId9" Type="http://schemas.openxmlformats.org/officeDocument/2006/relationships/hyperlink" Target="https://classiques-garnier.com/alkemie-2018-1-revue-semestrielle-de-litterature-et-philosophie-n-21-l-utopie-sommaire.html?displaymode=full" TargetMode="External" /><Relationship Id="rId10" Type="http://schemas.openxmlformats.org/officeDocument/2006/relationships/hyperlink" Target="http://socio-umane.ulbsibiu.ro/dep.jurnalistica_saeculum.html" TargetMode="External" /><Relationship Id="rId11" Type="http://schemas.openxmlformats.org/officeDocument/2006/relationships/hyperlink" Target="https://www.ceeol.com/search/article-detail?id=682832" TargetMode="External" /><Relationship Id="rId12" Type="http://schemas.openxmlformats.org/officeDocument/2006/relationships/hyperlink" Target="https://www.ceeol.com/search/journal-detail?id=143" TargetMode="External" /><Relationship Id="rId13" Type="http://schemas.openxmlformats.org/officeDocument/2006/relationships/hyperlink" Target="http://pru.apio.ro/index.php/prujournal/article/view/523" TargetMode="External" /><Relationship Id="rId14" Type="http://schemas.openxmlformats.org/officeDocument/2006/relationships/hyperlink" Target="https://www.uav.ro/jour/index.php/app/article/view/940" TargetMode="External" /><Relationship Id="rId15" Type="http://schemas.openxmlformats.org/officeDocument/2006/relationships/hyperlink" Target="http://www.amtsibiu.ro/Arhiva/2018/Nr1-en/Grama.pdf" TargetMode="External" /><Relationship Id="rId16" Type="http://schemas.openxmlformats.org/officeDocument/2006/relationships/hyperlink" Target="http://cmj.seaopenresearch.eu/volume-xx" TargetMode="External" /><Relationship Id="rId17" Type="http://schemas.openxmlformats.org/officeDocument/2006/relationships/hyperlink" Target="http://www.armyacademy.ro/reviste/rev4_2018/Man.pdf" TargetMode="External" /><Relationship Id="rId18" Type="http://schemas.openxmlformats.org/officeDocument/2006/relationships/hyperlink" Target="http://cmj.seaopenresearch.eu/volume-xx" TargetMode="External" /><Relationship Id="rId19" Type="http://schemas.openxmlformats.org/officeDocument/2006/relationships/hyperlink" Target="https://www.uav.ro/jour/index.php/app/article/view/940" TargetMode="External" /><Relationship Id="rId20" Type="http://schemas.openxmlformats.org/officeDocument/2006/relationships/hyperlink" Target="https://old.upm.ro/jrls/JRLS-15/Rls%2015%2006.pdf" TargetMode="External" /><Relationship Id="rId21" Type="http://schemas.openxmlformats.org/officeDocument/2006/relationships/hyperlink" Target="https://old.upm.ro/jrls/?pag=JRLS-13/vol13-Rls" TargetMode="External" /><Relationship Id="rId22" Type="http://schemas.openxmlformats.org/officeDocument/2006/relationships/hyperlink" Target="https://old.upm.ro/jrls/?pag=JRLS-13/vol13-Rls" TargetMode="External" /><Relationship Id="rId23" Type="http://schemas.openxmlformats.org/officeDocument/2006/relationships/hyperlink" Target="https://www.ceeol.com/search/journal-detail?id=695" TargetMode="External" /><Relationship Id="rId24" Type="http://schemas.openxmlformats.org/officeDocument/2006/relationships/hyperlink" Target="https://old.upm.ro/jrls/JRLS-13/Rls%2013%2004.pdf" TargetMode="External" /><Relationship Id="rId25" Type="http://schemas.openxmlformats.org/officeDocument/2006/relationships/hyperlink" Target="https://www.ceeol.com/search/journal-detail?id=695" TargetMode="External" /><Relationship Id="rId26" Type="http://schemas.openxmlformats.org/officeDocument/2006/relationships/hyperlink" Target="http://cejsh.icm.edu.pl/cejsh/element/bwmeta1.element.desklight-86438f50-2423-4436-9121-2b830acf8f04" TargetMode="External" /><Relationship Id="rId27" Type="http://schemas.openxmlformats.org/officeDocument/2006/relationships/hyperlink" Target="http://www.icsusib.ro/de/zeitschriften/forschungen-zur-volks-und-landeskunde" TargetMode="External" /><Relationship Id="rId28" Type="http://schemas.openxmlformats.org/officeDocument/2006/relationships/hyperlink" Target="https://www.ceeol.com/search/journal-detail?id=1252" TargetMode="External" /><Relationship Id="rId29" Type="http://schemas.openxmlformats.org/officeDocument/2006/relationships/hyperlink" Target="http://www.banatica.ro/media/cs2018.pdf" TargetMode="External" /><Relationship Id="rId30" Type="http://schemas.openxmlformats.org/officeDocument/2006/relationships/hyperlink" Target="http://www.amtsibiu.ro/Arhiva/2018/Nr2-enn/Banciu.pdf" TargetMode="External" /><Relationship Id="rId31" Type="http://schemas.openxmlformats.org/officeDocument/2006/relationships/hyperlink" Target="https://www.sgemsocial.org/index.php" TargetMode="External" /><Relationship Id="rId32" Type="http://schemas.openxmlformats.org/officeDocument/2006/relationships/hyperlink" Target="http://dsiic.ro/gis/" TargetMode="External" /><Relationship Id="rId3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multidisciplinary-research.com/index.php?opt=home&amp;titlu=home" TargetMode="External" /><Relationship Id="rId2" Type="http://schemas.openxmlformats.org/officeDocument/2006/relationships/hyperlink" Target="https://www.academia.edu/38112917/Rela%C5%A3ii_Interetnice_%C3%AEn_Transilvania._Militaria_Medievalia_%C3%AEn_Europa_central%C4%83_%C5%9Fi_de_sud-est_ed._Astra_Museum_Sibiu_2018" TargetMode="External" /><Relationship Id="rId3" Type="http://schemas.openxmlformats.org/officeDocument/2006/relationships/hyperlink" Target="http://www.muzeulastra.ro/editura.html" TargetMode="External" /><Relationship Id="rId4" Type="http://schemas.openxmlformats.org/officeDocument/2006/relationships/hyperlink" Target="http://aubr.ro/simpozionul-2017-poporul-lui-dumnezeu-si-societatea-ii/"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D112"/>
  <sheetViews>
    <sheetView tabSelected="1" zoomScale="40" zoomScaleNormal="40" zoomScalePageLayoutView="0" workbookViewId="0" topLeftCell="A73">
      <selection activeCell="B122" sqref="B122"/>
    </sheetView>
  </sheetViews>
  <sheetFormatPr defaultColWidth="9.140625" defaultRowHeight="15"/>
  <cols>
    <col min="1" max="1" width="12.28125" style="1" customWidth="1"/>
    <col min="2" max="2" width="42.140625" style="1" customWidth="1"/>
    <col min="3" max="3" width="17.140625" style="1" customWidth="1"/>
    <col min="4" max="4" width="12.8515625" style="1" customWidth="1"/>
    <col min="5" max="5" width="13.57421875" style="1" customWidth="1"/>
    <col min="6" max="6" width="7.8515625" style="84" customWidth="1"/>
    <col min="7" max="7" width="7.8515625" style="1" customWidth="1"/>
    <col min="8" max="24" width="7.8515625" style="0" customWidth="1"/>
    <col min="25" max="25" width="9.00390625" style="0" customWidth="1"/>
    <col min="26" max="26" width="12.140625" style="0" customWidth="1"/>
    <col min="27" max="28" width="13.00390625" style="0" hidden="1" customWidth="1"/>
    <col min="29" max="30" width="14.28125" style="0" hidden="1" customWidth="1"/>
  </cols>
  <sheetData>
    <row r="2" spans="1:5" ht="24.75" customHeight="1">
      <c r="A2" s="82" t="s">
        <v>172</v>
      </c>
      <c r="B2" s="83" t="s">
        <v>3381</v>
      </c>
      <c r="C2" s="197"/>
      <c r="D2" s="43"/>
      <c r="E2" s="43"/>
    </row>
    <row r="3" spans="4:30" ht="108" customHeight="1">
      <c r="D3" s="85" t="s">
        <v>206</v>
      </c>
      <c r="E3" s="85" t="s">
        <v>173</v>
      </c>
      <c r="F3" s="86"/>
      <c r="G3" s="86"/>
      <c r="H3" s="86"/>
      <c r="I3" s="86"/>
      <c r="J3" s="87"/>
      <c r="K3" s="87" t="s">
        <v>211</v>
      </c>
      <c r="L3" s="87" t="s">
        <v>211</v>
      </c>
      <c r="M3" s="87" t="s">
        <v>211</v>
      </c>
      <c r="N3" s="87"/>
      <c r="O3" s="87"/>
      <c r="P3" s="87" t="s">
        <v>211</v>
      </c>
      <c r="Q3" s="87" t="s">
        <v>211</v>
      </c>
      <c r="R3" s="87" t="s">
        <v>211</v>
      </c>
      <c r="S3" s="87" t="s">
        <v>211</v>
      </c>
      <c r="T3" s="87" t="s">
        <v>211</v>
      </c>
      <c r="U3" s="87" t="s">
        <v>211</v>
      </c>
      <c r="V3" s="87"/>
      <c r="W3" s="87"/>
      <c r="X3" s="87" t="s">
        <v>211</v>
      </c>
      <c r="Y3" s="87" t="s">
        <v>211</v>
      </c>
      <c r="AC3" s="88" t="s">
        <v>174</v>
      </c>
      <c r="AD3" s="88" t="s">
        <v>174</v>
      </c>
    </row>
    <row r="4" spans="1:30" s="4" customFormat="1" ht="86.25" customHeight="1">
      <c r="A4" s="89" t="s">
        <v>175</v>
      </c>
      <c r="B4" s="90" t="s">
        <v>22</v>
      </c>
      <c r="C4" s="90" t="s">
        <v>25</v>
      </c>
      <c r="D4" s="90" t="s">
        <v>205</v>
      </c>
      <c r="E4" s="90" t="s">
        <v>176</v>
      </c>
      <c r="F4" s="90" t="s">
        <v>177</v>
      </c>
      <c r="G4" s="90" t="s">
        <v>178</v>
      </c>
      <c r="H4" s="90" t="s">
        <v>179</v>
      </c>
      <c r="I4" s="90" t="s">
        <v>180</v>
      </c>
      <c r="J4" s="90" t="s">
        <v>181</v>
      </c>
      <c r="K4" s="90" t="s">
        <v>182</v>
      </c>
      <c r="L4" s="90" t="s">
        <v>183</v>
      </c>
      <c r="M4" s="90" t="s">
        <v>184</v>
      </c>
      <c r="N4" s="90" t="s">
        <v>185</v>
      </c>
      <c r="O4" s="90" t="s">
        <v>186</v>
      </c>
      <c r="P4" s="90" t="s">
        <v>187</v>
      </c>
      <c r="Q4" s="90" t="s">
        <v>188</v>
      </c>
      <c r="R4" s="90" t="s">
        <v>189</v>
      </c>
      <c r="S4" s="90" t="s">
        <v>190</v>
      </c>
      <c r="T4" s="90" t="s">
        <v>191</v>
      </c>
      <c r="U4" s="90" t="s">
        <v>192</v>
      </c>
      <c r="V4" s="90" t="s">
        <v>193</v>
      </c>
      <c r="W4" s="90" t="s">
        <v>194</v>
      </c>
      <c r="X4" s="90" t="s">
        <v>195</v>
      </c>
      <c r="Y4" s="90" t="s">
        <v>196</v>
      </c>
      <c r="Z4" s="91" t="s">
        <v>197</v>
      </c>
      <c r="AA4" s="89" t="s">
        <v>207</v>
      </c>
      <c r="AB4" s="89" t="s">
        <v>208</v>
      </c>
      <c r="AC4" s="92" t="s">
        <v>209</v>
      </c>
      <c r="AD4" s="92" t="s">
        <v>210</v>
      </c>
    </row>
    <row r="5" spans="1:30" ht="14.25">
      <c r="A5" s="93">
        <v>1</v>
      </c>
      <c r="B5" s="94" t="s">
        <v>219</v>
      </c>
      <c r="C5" s="94" t="s">
        <v>220</v>
      </c>
      <c r="D5" s="95" t="s">
        <v>224</v>
      </c>
      <c r="E5" s="95">
        <v>300</v>
      </c>
      <c r="F5" s="205"/>
      <c r="G5" s="205"/>
      <c r="H5" s="205"/>
      <c r="I5" s="205"/>
      <c r="J5" s="205"/>
      <c r="K5" s="205">
        <v>290</v>
      </c>
      <c r="L5" s="205"/>
      <c r="M5" s="205"/>
      <c r="N5" s="205">
        <v>177.5</v>
      </c>
      <c r="O5" s="205"/>
      <c r="P5" s="205"/>
      <c r="Q5" s="205"/>
      <c r="R5" s="205"/>
      <c r="S5" s="205">
        <v>140</v>
      </c>
      <c r="T5" s="205">
        <v>50</v>
      </c>
      <c r="U5" s="205">
        <v>25</v>
      </c>
      <c r="V5" s="205"/>
      <c r="W5" s="205">
        <v>550</v>
      </c>
      <c r="X5" s="205"/>
      <c r="Y5" s="205">
        <v>60</v>
      </c>
      <c r="Z5" s="97">
        <f>SUM(F5:Y5)</f>
        <v>1292.5</v>
      </c>
      <c r="AA5" s="96">
        <v>1292.5</v>
      </c>
      <c r="AB5" s="96">
        <v>1292.5</v>
      </c>
      <c r="AC5" s="98">
        <f>Z5-AA5</f>
        <v>0</v>
      </c>
      <c r="AD5" s="99">
        <f>Z5-AB5</f>
        <v>0</v>
      </c>
    </row>
    <row r="6" spans="1:30" ht="14.25">
      <c r="A6" s="93">
        <v>2</v>
      </c>
      <c r="B6" s="94" t="s">
        <v>287</v>
      </c>
      <c r="C6" s="94" t="s">
        <v>220</v>
      </c>
      <c r="D6" s="95" t="s">
        <v>295</v>
      </c>
      <c r="E6" s="95">
        <v>250</v>
      </c>
      <c r="F6" s="206"/>
      <c r="G6" s="206"/>
      <c r="H6" s="207"/>
      <c r="I6" s="207"/>
      <c r="J6" s="207"/>
      <c r="K6" s="207"/>
      <c r="L6" s="207"/>
      <c r="M6" s="207"/>
      <c r="N6" s="207"/>
      <c r="O6" s="207"/>
      <c r="P6" s="207"/>
      <c r="Q6" s="207"/>
      <c r="R6" s="207"/>
      <c r="S6" s="207"/>
      <c r="T6" s="207"/>
      <c r="U6" s="207">
        <v>75</v>
      </c>
      <c r="V6" s="207"/>
      <c r="W6" s="207"/>
      <c r="X6" s="207"/>
      <c r="Y6" s="207">
        <v>60</v>
      </c>
      <c r="Z6" s="97">
        <f aca="true" t="shared" si="0" ref="Z6:Z48">SUM(F6:Y6)</f>
        <v>135</v>
      </c>
      <c r="AA6" s="96">
        <v>135</v>
      </c>
      <c r="AB6" s="96">
        <v>135</v>
      </c>
      <c r="AC6" s="98">
        <f aca="true" t="shared" si="1" ref="AC6:AC48">Z6-AA6</f>
        <v>0</v>
      </c>
      <c r="AD6" s="99">
        <f aca="true" t="shared" si="2" ref="AD6:AD48">Z6-AB6</f>
        <v>0</v>
      </c>
    </row>
    <row r="7" spans="1:30" ht="14.25">
      <c r="A7" s="93">
        <v>3</v>
      </c>
      <c r="B7" s="94" t="s">
        <v>315</v>
      </c>
      <c r="C7" s="94" t="s">
        <v>220</v>
      </c>
      <c r="D7" s="95" t="s">
        <v>295</v>
      </c>
      <c r="E7" s="95">
        <v>250</v>
      </c>
      <c r="F7" s="206"/>
      <c r="G7" s="206"/>
      <c r="H7" s="207"/>
      <c r="I7" s="207">
        <v>200</v>
      </c>
      <c r="J7" s="207">
        <v>35</v>
      </c>
      <c r="K7" s="207"/>
      <c r="L7" s="207"/>
      <c r="M7" s="207"/>
      <c r="N7" s="207">
        <v>14</v>
      </c>
      <c r="O7" s="207"/>
      <c r="P7" s="207"/>
      <c r="Q7" s="207"/>
      <c r="R7" s="207"/>
      <c r="S7" s="207"/>
      <c r="T7" s="207"/>
      <c r="U7" s="207">
        <v>50</v>
      </c>
      <c r="V7" s="207"/>
      <c r="W7" s="207"/>
      <c r="X7" s="207"/>
      <c r="Y7" s="207">
        <v>60</v>
      </c>
      <c r="Z7" s="97">
        <f t="shared" si="0"/>
        <v>359</v>
      </c>
      <c r="AA7" s="96">
        <v>439</v>
      </c>
      <c r="AB7" s="96">
        <v>439</v>
      </c>
      <c r="AC7" s="98">
        <f t="shared" si="1"/>
        <v>-80</v>
      </c>
      <c r="AD7" s="99">
        <f t="shared" si="2"/>
        <v>-80</v>
      </c>
    </row>
    <row r="8" spans="1:30" ht="14.25">
      <c r="A8" s="93">
        <v>4</v>
      </c>
      <c r="B8" s="94" t="s">
        <v>344</v>
      </c>
      <c r="C8" s="94" t="s">
        <v>220</v>
      </c>
      <c r="D8" s="95" t="s">
        <v>345</v>
      </c>
      <c r="E8" s="95">
        <v>200</v>
      </c>
      <c r="F8" s="206"/>
      <c r="G8" s="206"/>
      <c r="H8" s="207"/>
      <c r="I8" s="207"/>
      <c r="J8" s="207"/>
      <c r="K8" s="207">
        <v>125</v>
      </c>
      <c r="L8" s="207"/>
      <c r="M8" s="207"/>
      <c r="N8" s="207">
        <v>21</v>
      </c>
      <c r="O8" s="207"/>
      <c r="P8" s="207"/>
      <c r="Q8" s="207"/>
      <c r="R8" s="207"/>
      <c r="S8" s="207">
        <v>40</v>
      </c>
      <c r="T8" s="207">
        <v>25</v>
      </c>
      <c r="U8" s="207">
        <v>100</v>
      </c>
      <c r="V8" s="207"/>
      <c r="W8" s="207"/>
      <c r="X8" s="207"/>
      <c r="Y8" s="207">
        <v>60</v>
      </c>
      <c r="Z8" s="97">
        <f t="shared" si="0"/>
        <v>371</v>
      </c>
      <c r="AA8" s="96">
        <v>371</v>
      </c>
      <c r="AB8" s="96">
        <v>371</v>
      </c>
      <c r="AC8" s="98">
        <f t="shared" si="1"/>
        <v>0</v>
      </c>
      <c r="AD8" s="99">
        <f t="shared" si="2"/>
        <v>0</v>
      </c>
    </row>
    <row r="9" spans="1:30" ht="14.25">
      <c r="A9" s="93">
        <v>5</v>
      </c>
      <c r="B9" s="94" t="s">
        <v>389</v>
      </c>
      <c r="C9" s="94" t="s">
        <v>220</v>
      </c>
      <c r="D9" s="95" t="s">
        <v>295</v>
      </c>
      <c r="E9" s="95">
        <v>250</v>
      </c>
      <c r="F9" s="206"/>
      <c r="G9" s="206"/>
      <c r="H9" s="207"/>
      <c r="I9" s="207"/>
      <c r="J9" s="207">
        <v>70</v>
      </c>
      <c r="K9" s="207">
        <v>230</v>
      </c>
      <c r="L9" s="207">
        <v>40</v>
      </c>
      <c r="M9" s="207"/>
      <c r="N9" s="207">
        <v>1045</v>
      </c>
      <c r="O9" s="207"/>
      <c r="P9" s="207"/>
      <c r="Q9" s="207"/>
      <c r="R9" s="207"/>
      <c r="S9" s="207"/>
      <c r="T9" s="207">
        <v>100</v>
      </c>
      <c r="U9" s="207">
        <v>50</v>
      </c>
      <c r="V9" s="207">
        <v>141.69</v>
      </c>
      <c r="W9" s="207">
        <v>500</v>
      </c>
      <c r="X9" s="207"/>
      <c r="Y9" s="207">
        <v>60</v>
      </c>
      <c r="Z9" s="97">
        <f t="shared" si="0"/>
        <v>2236.69</v>
      </c>
      <c r="AA9" s="96">
        <v>2236.69</v>
      </c>
      <c r="AB9" s="96">
        <v>2236.69</v>
      </c>
      <c r="AC9" s="98">
        <f t="shared" si="1"/>
        <v>0</v>
      </c>
      <c r="AD9" s="99">
        <f t="shared" si="2"/>
        <v>0</v>
      </c>
    </row>
    <row r="10" spans="1:30" ht="14.25">
      <c r="A10" s="93">
        <v>6</v>
      </c>
      <c r="B10" s="94" t="s">
        <v>644</v>
      </c>
      <c r="C10" s="94" t="s">
        <v>220</v>
      </c>
      <c r="D10" s="95" t="s">
        <v>224</v>
      </c>
      <c r="E10" s="95">
        <v>300</v>
      </c>
      <c r="F10" s="206"/>
      <c r="G10" s="206"/>
      <c r="H10" s="207"/>
      <c r="I10" s="207"/>
      <c r="J10" s="207"/>
      <c r="K10" s="207"/>
      <c r="L10" s="207"/>
      <c r="M10" s="207"/>
      <c r="N10" s="207">
        <v>59</v>
      </c>
      <c r="O10" s="207"/>
      <c r="P10" s="207"/>
      <c r="Q10" s="207"/>
      <c r="R10" s="207"/>
      <c r="S10" s="207">
        <v>150</v>
      </c>
      <c r="T10" s="207"/>
      <c r="U10" s="207">
        <v>25</v>
      </c>
      <c r="V10" s="207"/>
      <c r="W10" s="207">
        <v>200</v>
      </c>
      <c r="X10" s="207"/>
      <c r="Y10" s="207">
        <v>30</v>
      </c>
      <c r="Z10" s="97">
        <f t="shared" si="0"/>
        <v>464</v>
      </c>
      <c r="AA10" s="96">
        <v>464</v>
      </c>
      <c r="AB10" s="96">
        <v>464</v>
      </c>
      <c r="AC10" s="98">
        <f t="shared" si="1"/>
        <v>0</v>
      </c>
      <c r="AD10" s="99">
        <f t="shared" si="2"/>
        <v>0</v>
      </c>
    </row>
    <row r="11" spans="1:30" s="100" customFormat="1" ht="14.25">
      <c r="A11" s="93">
        <v>7</v>
      </c>
      <c r="B11" s="94" t="s">
        <v>666</v>
      </c>
      <c r="C11" s="94" t="s">
        <v>220</v>
      </c>
      <c r="D11" s="95" t="s">
        <v>295</v>
      </c>
      <c r="E11" s="95">
        <v>250</v>
      </c>
      <c r="F11" s="206"/>
      <c r="G11" s="206"/>
      <c r="H11" s="207"/>
      <c r="I11" s="207"/>
      <c r="J11" s="207"/>
      <c r="K11" s="207"/>
      <c r="L11" s="207"/>
      <c r="M11" s="207"/>
      <c r="N11" s="207"/>
      <c r="O11" s="207"/>
      <c r="P11" s="207"/>
      <c r="Q11" s="207"/>
      <c r="R11" s="207"/>
      <c r="S11" s="207"/>
      <c r="T11" s="207"/>
      <c r="U11" s="207">
        <v>50</v>
      </c>
      <c r="V11" s="207">
        <v>380</v>
      </c>
      <c r="W11" s="207"/>
      <c r="X11" s="207"/>
      <c r="Y11" s="207">
        <v>40</v>
      </c>
      <c r="Z11" s="97">
        <f t="shared" si="0"/>
        <v>470</v>
      </c>
      <c r="AA11" s="96">
        <v>470</v>
      </c>
      <c r="AB11" s="96">
        <v>470</v>
      </c>
      <c r="AC11" s="98">
        <f t="shared" si="1"/>
        <v>0</v>
      </c>
      <c r="AD11" s="99">
        <f t="shared" si="2"/>
        <v>0</v>
      </c>
    </row>
    <row r="12" spans="1:30" s="100" customFormat="1" ht="14.25">
      <c r="A12" s="93">
        <v>8</v>
      </c>
      <c r="B12" s="94" t="s">
        <v>684</v>
      </c>
      <c r="C12" s="94" t="s">
        <v>220</v>
      </c>
      <c r="D12" s="95" t="s">
        <v>224</v>
      </c>
      <c r="E12" s="95">
        <v>300</v>
      </c>
      <c r="F12" s="206"/>
      <c r="G12" s="206"/>
      <c r="H12" s="207"/>
      <c r="I12" s="207"/>
      <c r="J12" s="207">
        <v>105</v>
      </c>
      <c r="K12" s="207"/>
      <c r="L12" s="207">
        <v>6</v>
      </c>
      <c r="M12" s="207">
        <v>100</v>
      </c>
      <c r="N12" s="207"/>
      <c r="O12" s="207"/>
      <c r="P12" s="207"/>
      <c r="Q12" s="207"/>
      <c r="R12" s="207"/>
      <c r="S12" s="207"/>
      <c r="T12" s="207"/>
      <c r="U12" s="207">
        <v>25</v>
      </c>
      <c r="V12" s="207"/>
      <c r="W12" s="207"/>
      <c r="X12" s="207">
        <v>60</v>
      </c>
      <c r="Y12" s="207">
        <v>40</v>
      </c>
      <c r="Z12" s="97">
        <f t="shared" si="0"/>
        <v>336</v>
      </c>
      <c r="AA12" s="96">
        <v>336</v>
      </c>
      <c r="AB12" s="96">
        <v>336</v>
      </c>
      <c r="AC12" s="98">
        <f t="shared" si="1"/>
        <v>0</v>
      </c>
      <c r="AD12" s="99">
        <f t="shared" si="2"/>
        <v>0</v>
      </c>
    </row>
    <row r="13" spans="1:30" ht="14.25">
      <c r="A13" s="93">
        <v>9</v>
      </c>
      <c r="B13" s="94" t="s">
        <v>719</v>
      </c>
      <c r="C13" s="94" t="s">
        <v>220</v>
      </c>
      <c r="D13" s="95" t="s">
        <v>345</v>
      </c>
      <c r="E13" s="95">
        <v>200</v>
      </c>
      <c r="F13" s="206"/>
      <c r="G13" s="206"/>
      <c r="H13" s="207"/>
      <c r="I13" s="207"/>
      <c r="J13" s="207">
        <v>175</v>
      </c>
      <c r="K13" s="207"/>
      <c r="L13" s="207"/>
      <c r="M13" s="207"/>
      <c r="N13" s="207">
        <v>90</v>
      </c>
      <c r="O13" s="207"/>
      <c r="P13" s="207"/>
      <c r="Q13" s="207"/>
      <c r="R13" s="207"/>
      <c r="S13" s="207"/>
      <c r="T13" s="207"/>
      <c r="U13" s="207">
        <v>75</v>
      </c>
      <c r="V13" s="207"/>
      <c r="W13" s="207"/>
      <c r="X13" s="207"/>
      <c r="Y13" s="207">
        <v>60</v>
      </c>
      <c r="Z13" s="97">
        <f t="shared" si="0"/>
        <v>400</v>
      </c>
      <c r="AA13" s="96">
        <v>400</v>
      </c>
      <c r="AB13" s="96">
        <v>400</v>
      </c>
      <c r="AC13" s="98">
        <f t="shared" si="1"/>
        <v>0</v>
      </c>
      <c r="AD13" s="99">
        <f t="shared" si="2"/>
        <v>0</v>
      </c>
    </row>
    <row r="14" spans="1:30" ht="14.25">
      <c r="A14" s="93">
        <v>10</v>
      </c>
      <c r="B14" s="94" t="s">
        <v>776</v>
      </c>
      <c r="C14" s="94" t="s">
        <v>220</v>
      </c>
      <c r="D14" s="95" t="s">
        <v>224</v>
      </c>
      <c r="E14" s="95">
        <v>300</v>
      </c>
      <c r="F14" s="206"/>
      <c r="G14" s="206"/>
      <c r="H14" s="207"/>
      <c r="I14" s="207">
        <v>200</v>
      </c>
      <c r="J14" s="207"/>
      <c r="K14" s="207"/>
      <c r="L14" s="207"/>
      <c r="M14" s="207"/>
      <c r="N14" s="207">
        <v>145</v>
      </c>
      <c r="O14" s="207"/>
      <c r="P14" s="207"/>
      <c r="Q14" s="207"/>
      <c r="R14" s="207"/>
      <c r="S14" s="207">
        <v>120</v>
      </c>
      <c r="T14" s="207">
        <v>125</v>
      </c>
      <c r="U14" s="207">
        <v>75</v>
      </c>
      <c r="V14" s="207">
        <v>53</v>
      </c>
      <c r="W14" s="207">
        <v>150</v>
      </c>
      <c r="X14" s="207"/>
      <c r="Y14" s="207">
        <v>60</v>
      </c>
      <c r="Z14" s="97">
        <f t="shared" si="0"/>
        <v>928</v>
      </c>
      <c r="AA14" s="96">
        <v>928</v>
      </c>
      <c r="AB14" s="96">
        <v>928</v>
      </c>
      <c r="AC14" s="98">
        <f t="shared" si="1"/>
        <v>0</v>
      </c>
      <c r="AD14" s="99">
        <f t="shared" si="2"/>
        <v>0</v>
      </c>
    </row>
    <row r="15" spans="1:30" ht="14.25">
      <c r="A15" s="93">
        <v>11</v>
      </c>
      <c r="B15" s="94" t="s">
        <v>836</v>
      </c>
      <c r="C15" s="94" t="s">
        <v>220</v>
      </c>
      <c r="D15" s="95" t="s">
        <v>295</v>
      </c>
      <c r="E15" s="95">
        <v>250</v>
      </c>
      <c r="F15" s="206"/>
      <c r="G15" s="206"/>
      <c r="H15" s="207"/>
      <c r="I15" s="207"/>
      <c r="J15" s="207"/>
      <c r="K15" s="207"/>
      <c r="L15" s="207"/>
      <c r="M15" s="207"/>
      <c r="N15" s="207">
        <v>207.5</v>
      </c>
      <c r="O15" s="207"/>
      <c r="P15" s="207"/>
      <c r="Q15" s="207"/>
      <c r="R15" s="207"/>
      <c r="S15" s="207">
        <v>100</v>
      </c>
      <c r="T15" s="207">
        <v>75</v>
      </c>
      <c r="U15" s="207">
        <v>75</v>
      </c>
      <c r="V15" s="207"/>
      <c r="W15" s="207"/>
      <c r="X15" s="207"/>
      <c r="Y15" s="207">
        <v>40</v>
      </c>
      <c r="Z15" s="97">
        <f t="shared" si="0"/>
        <v>497.5</v>
      </c>
      <c r="AA15" s="96">
        <v>497.5</v>
      </c>
      <c r="AB15" s="96">
        <v>497.5</v>
      </c>
      <c r="AC15" s="98">
        <f t="shared" si="1"/>
        <v>0</v>
      </c>
      <c r="AD15" s="99">
        <f t="shared" si="2"/>
        <v>0</v>
      </c>
    </row>
    <row r="16" spans="1:30" ht="14.25">
      <c r="A16" s="93">
        <v>12</v>
      </c>
      <c r="B16" s="94" t="s">
        <v>880</v>
      </c>
      <c r="C16" s="94" t="s">
        <v>220</v>
      </c>
      <c r="D16" s="95" t="s">
        <v>345</v>
      </c>
      <c r="E16" s="95">
        <v>200</v>
      </c>
      <c r="F16" s="206"/>
      <c r="G16" s="206"/>
      <c r="H16" s="207"/>
      <c r="I16" s="207"/>
      <c r="J16" s="207">
        <v>70</v>
      </c>
      <c r="K16" s="207"/>
      <c r="L16" s="207">
        <v>300</v>
      </c>
      <c r="M16" s="207"/>
      <c r="N16" s="207"/>
      <c r="O16" s="207"/>
      <c r="P16" s="207"/>
      <c r="Q16" s="207"/>
      <c r="R16" s="207"/>
      <c r="S16" s="207"/>
      <c r="T16" s="207"/>
      <c r="U16" s="207">
        <v>25</v>
      </c>
      <c r="V16" s="207"/>
      <c r="W16" s="207"/>
      <c r="X16" s="207"/>
      <c r="Y16" s="207">
        <v>20</v>
      </c>
      <c r="Z16" s="97">
        <f t="shared" si="0"/>
        <v>415</v>
      </c>
      <c r="AA16" s="96">
        <v>415</v>
      </c>
      <c r="AB16" s="96">
        <v>415</v>
      </c>
      <c r="AC16" s="98">
        <f t="shared" si="1"/>
        <v>0</v>
      </c>
      <c r="AD16" s="99">
        <f t="shared" si="2"/>
        <v>0</v>
      </c>
    </row>
    <row r="17" spans="1:30" s="100" customFormat="1" ht="14.25">
      <c r="A17" s="93">
        <v>13</v>
      </c>
      <c r="B17" s="94" t="s">
        <v>899</v>
      </c>
      <c r="C17" s="94" t="s">
        <v>220</v>
      </c>
      <c r="D17" s="95" t="s">
        <v>900</v>
      </c>
      <c r="E17" s="95">
        <v>350</v>
      </c>
      <c r="F17" s="206"/>
      <c r="G17" s="206"/>
      <c r="H17" s="207">
        <v>66.67</v>
      </c>
      <c r="I17" s="207"/>
      <c r="J17" s="207"/>
      <c r="K17" s="207"/>
      <c r="L17" s="207"/>
      <c r="M17" s="207"/>
      <c r="N17" s="207">
        <v>37.5</v>
      </c>
      <c r="O17" s="207"/>
      <c r="P17" s="207"/>
      <c r="Q17" s="207"/>
      <c r="R17" s="207"/>
      <c r="S17" s="207">
        <v>200</v>
      </c>
      <c r="T17" s="207">
        <v>100</v>
      </c>
      <c r="U17" s="207">
        <v>100</v>
      </c>
      <c r="V17" s="207"/>
      <c r="W17" s="207">
        <v>550</v>
      </c>
      <c r="X17" s="207"/>
      <c r="Y17" s="207">
        <v>60</v>
      </c>
      <c r="Z17" s="97">
        <f t="shared" si="0"/>
        <v>1114.17</v>
      </c>
      <c r="AA17" s="96">
        <v>1114.17</v>
      </c>
      <c r="AB17" s="96">
        <v>1114.17</v>
      </c>
      <c r="AC17" s="98">
        <f t="shared" si="1"/>
        <v>0</v>
      </c>
      <c r="AD17" s="99">
        <f t="shared" si="2"/>
        <v>0</v>
      </c>
    </row>
    <row r="18" spans="1:30" ht="14.25">
      <c r="A18" s="93">
        <v>14</v>
      </c>
      <c r="B18" s="94" t="s">
        <v>974</v>
      </c>
      <c r="C18" s="94" t="s">
        <v>220</v>
      </c>
      <c r="D18" s="95" t="s">
        <v>295</v>
      </c>
      <c r="E18" s="95">
        <v>250</v>
      </c>
      <c r="F18" s="206"/>
      <c r="G18" s="206"/>
      <c r="H18" s="207">
        <v>200</v>
      </c>
      <c r="I18" s="207"/>
      <c r="J18" s="207">
        <v>70</v>
      </c>
      <c r="K18" s="207"/>
      <c r="L18" s="207"/>
      <c r="M18" s="207"/>
      <c r="N18" s="207">
        <v>415</v>
      </c>
      <c r="O18" s="207"/>
      <c r="P18" s="207"/>
      <c r="Q18" s="207"/>
      <c r="R18" s="207"/>
      <c r="S18" s="207"/>
      <c r="T18" s="207">
        <v>75</v>
      </c>
      <c r="U18" s="207">
        <v>25</v>
      </c>
      <c r="V18" s="207">
        <v>49.78</v>
      </c>
      <c r="W18" s="207">
        <v>500</v>
      </c>
      <c r="X18" s="207"/>
      <c r="Y18" s="207">
        <v>60</v>
      </c>
      <c r="Z18" s="97">
        <f t="shared" si="0"/>
        <v>1394.78</v>
      </c>
      <c r="AA18" s="96">
        <v>1394.78</v>
      </c>
      <c r="AB18" s="96">
        <v>1394.78</v>
      </c>
      <c r="AC18" s="98">
        <f t="shared" si="1"/>
        <v>0</v>
      </c>
      <c r="AD18" s="99">
        <f t="shared" si="2"/>
        <v>0</v>
      </c>
    </row>
    <row r="19" spans="1:30" s="100" customFormat="1" ht="14.25">
      <c r="A19" s="93">
        <v>15</v>
      </c>
      <c r="B19" s="94" t="s">
        <v>1091</v>
      </c>
      <c r="C19" s="94" t="s">
        <v>220</v>
      </c>
      <c r="D19" s="95" t="s">
        <v>295</v>
      </c>
      <c r="E19" s="95">
        <v>250</v>
      </c>
      <c r="F19" s="206">
        <v>333</v>
      </c>
      <c r="G19" s="206">
        <v>250</v>
      </c>
      <c r="H19" s="207"/>
      <c r="I19" s="207"/>
      <c r="J19" s="207"/>
      <c r="K19" s="207">
        <v>400</v>
      </c>
      <c r="L19" s="207"/>
      <c r="M19" s="207">
        <v>375</v>
      </c>
      <c r="N19" s="207">
        <v>827.5</v>
      </c>
      <c r="O19" s="207"/>
      <c r="P19" s="207"/>
      <c r="Q19" s="207"/>
      <c r="R19" s="207"/>
      <c r="S19" s="207">
        <v>200</v>
      </c>
      <c r="T19" s="207">
        <v>200</v>
      </c>
      <c r="U19" s="207">
        <v>25</v>
      </c>
      <c r="V19" s="207"/>
      <c r="W19" s="207"/>
      <c r="X19" s="207"/>
      <c r="Y19" s="207">
        <v>20</v>
      </c>
      <c r="Z19" s="97">
        <f t="shared" si="0"/>
        <v>2630.5</v>
      </c>
      <c r="AA19" s="96">
        <v>2630.5</v>
      </c>
      <c r="AB19" s="96">
        <v>2630.5</v>
      </c>
      <c r="AC19" s="98">
        <f t="shared" si="1"/>
        <v>0</v>
      </c>
      <c r="AD19" s="99">
        <f t="shared" si="2"/>
        <v>0</v>
      </c>
    </row>
    <row r="20" spans="1:30" s="100" customFormat="1" ht="14.25">
      <c r="A20" s="93">
        <v>16</v>
      </c>
      <c r="B20" s="94" t="s">
        <v>1216</v>
      </c>
      <c r="C20" s="94" t="s">
        <v>220</v>
      </c>
      <c r="D20" s="95" t="s">
        <v>295</v>
      </c>
      <c r="E20" s="95">
        <v>250</v>
      </c>
      <c r="F20" s="206"/>
      <c r="G20" s="206"/>
      <c r="H20" s="207"/>
      <c r="I20" s="207"/>
      <c r="J20" s="207"/>
      <c r="K20" s="207"/>
      <c r="L20" s="207"/>
      <c r="M20" s="207"/>
      <c r="N20" s="207"/>
      <c r="O20" s="207"/>
      <c r="P20" s="207"/>
      <c r="Q20" s="207"/>
      <c r="R20" s="207"/>
      <c r="S20" s="207"/>
      <c r="T20" s="207"/>
      <c r="U20" s="207"/>
      <c r="V20" s="207">
        <v>50</v>
      </c>
      <c r="W20" s="207"/>
      <c r="X20" s="207"/>
      <c r="Y20" s="207"/>
      <c r="Z20" s="97">
        <f t="shared" si="0"/>
        <v>50</v>
      </c>
      <c r="AA20" s="96">
        <v>50</v>
      </c>
      <c r="AB20" s="96">
        <v>50</v>
      </c>
      <c r="AC20" s="98">
        <f t="shared" si="1"/>
        <v>0</v>
      </c>
      <c r="AD20" s="99">
        <f t="shared" si="2"/>
        <v>0</v>
      </c>
    </row>
    <row r="21" spans="1:30" s="100" customFormat="1" ht="14.25">
      <c r="A21" s="93">
        <v>17</v>
      </c>
      <c r="B21" s="94" t="s">
        <v>1222</v>
      </c>
      <c r="C21" s="94" t="s">
        <v>220</v>
      </c>
      <c r="D21" s="95" t="s">
        <v>345</v>
      </c>
      <c r="E21" s="95">
        <v>200</v>
      </c>
      <c r="F21" s="206"/>
      <c r="G21" s="206"/>
      <c r="H21" s="207">
        <v>200</v>
      </c>
      <c r="I21" s="207"/>
      <c r="J21" s="207"/>
      <c r="K21" s="207"/>
      <c r="L21" s="207"/>
      <c r="M21" s="207"/>
      <c r="N21" s="207"/>
      <c r="O21" s="207"/>
      <c r="P21" s="207"/>
      <c r="Q21" s="207"/>
      <c r="R21" s="207"/>
      <c r="S21" s="207"/>
      <c r="T21" s="207"/>
      <c r="U21" s="207">
        <v>25</v>
      </c>
      <c r="V21" s="207"/>
      <c r="W21" s="207"/>
      <c r="X21" s="207"/>
      <c r="Y21" s="207">
        <v>10</v>
      </c>
      <c r="Z21" s="97">
        <f t="shared" si="0"/>
        <v>235</v>
      </c>
      <c r="AA21" s="96">
        <v>235</v>
      </c>
      <c r="AB21" s="96">
        <v>235</v>
      </c>
      <c r="AC21" s="98">
        <f t="shared" si="1"/>
        <v>0</v>
      </c>
      <c r="AD21" s="99">
        <f t="shared" si="2"/>
        <v>0</v>
      </c>
    </row>
    <row r="22" spans="1:30" s="100" customFormat="1" ht="14.25">
      <c r="A22" s="93">
        <v>18</v>
      </c>
      <c r="B22" s="94" t="s">
        <v>1236</v>
      </c>
      <c r="C22" s="94" t="s">
        <v>220</v>
      </c>
      <c r="D22" s="95" t="s">
        <v>900</v>
      </c>
      <c r="E22" s="95">
        <v>350</v>
      </c>
      <c r="F22" s="206"/>
      <c r="G22" s="206"/>
      <c r="H22" s="207"/>
      <c r="I22" s="207"/>
      <c r="J22" s="207">
        <v>25</v>
      </c>
      <c r="K22" s="207"/>
      <c r="L22" s="207">
        <v>96</v>
      </c>
      <c r="M22" s="207"/>
      <c r="N22" s="207"/>
      <c r="O22" s="207"/>
      <c r="P22" s="207"/>
      <c r="Q22" s="207"/>
      <c r="R22" s="207"/>
      <c r="S22" s="207">
        <v>50</v>
      </c>
      <c r="T22" s="207"/>
      <c r="U22" s="207">
        <v>100</v>
      </c>
      <c r="V22" s="207"/>
      <c r="W22" s="207"/>
      <c r="X22" s="207">
        <v>40</v>
      </c>
      <c r="Y22" s="207">
        <v>60</v>
      </c>
      <c r="Z22" s="97">
        <f t="shared" si="0"/>
        <v>371</v>
      </c>
      <c r="AA22" s="96">
        <v>371</v>
      </c>
      <c r="AB22" s="96">
        <v>371</v>
      </c>
      <c r="AC22" s="98">
        <f t="shared" si="1"/>
        <v>0</v>
      </c>
      <c r="AD22" s="99">
        <f t="shared" si="2"/>
        <v>0</v>
      </c>
    </row>
    <row r="23" spans="1:30" s="100" customFormat="1" ht="14.25">
      <c r="A23" s="93">
        <v>19</v>
      </c>
      <c r="B23" s="94" t="s">
        <v>1304</v>
      </c>
      <c r="C23" s="94" t="s">
        <v>220</v>
      </c>
      <c r="D23" s="95" t="s">
        <v>295</v>
      </c>
      <c r="E23" s="95">
        <v>250</v>
      </c>
      <c r="F23" s="206"/>
      <c r="G23" s="206"/>
      <c r="H23" s="207"/>
      <c r="I23" s="207"/>
      <c r="J23" s="207"/>
      <c r="K23" s="207"/>
      <c r="L23" s="207"/>
      <c r="M23" s="207"/>
      <c r="N23" s="207"/>
      <c r="O23" s="207"/>
      <c r="P23" s="207"/>
      <c r="Q23" s="207"/>
      <c r="R23" s="207"/>
      <c r="S23" s="207"/>
      <c r="T23" s="207"/>
      <c r="U23" s="207"/>
      <c r="V23" s="207"/>
      <c r="W23" s="207"/>
      <c r="X23" s="207"/>
      <c r="Y23" s="207"/>
      <c r="Z23" s="97">
        <f t="shared" si="0"/>
        <v>0</v>
      </c>
      <c r="AA23" s="96">
        <v>0</v>
      </c>
      <c r="AB23" s="96">
        <v>0</v>
      </c>
      <c r="AC23" s="98">
        <f t="shared" si="1"/>
        <v>0</v>
      </c>
      <c r="AD23" s="99">
        <f t="shared" si="2"/>
        <v>0</v>
      </c>
    </row>
    <row r="24" spans="1:30" s="100" customFormat="1" ht="14.25">
      <c r="A24" s="93">
        <v>20</v>
      </c>
      <c r="B24" s="94" t="s">
        <v>1305</v>
      </c>
      <c r="C24" s="94" t="s">
        <v>220</v>
      </c>
      <c r="D24" s="95" t="s">
        <v>295</v>
      </c>
      <c r="E24" s="95">
        <v>250</v>
      </c>
      <c r="F24" s="206"/>
      <c r="G24" s="206"/>
      <c r="H24" s="207">
        <v>400</v>
      </c>
      <c r="I24" s="207"/>
      <c r="J24" s="207"/>
      <c r="K24" s="207"/>
      <c r="L24" s="207"/>
      <c r="M24" s="207"/>
      <c r="N24" s="207"/>
      <c r="O24" s="207"/>
      <c r="P24" s="207"/>
      <c r="Q24" s="207"/>
      <c r="R24" s="207"/>
      <c r="S24" s="207"/>
      <c r="T24" s="207"/>
      <c r="U24" s="207"/>
      <c r="V24" s="207"/>
      <c r="W24" s="207"/>
      <c r="X24" s="207"/>
      <c r="Y24" s="207"/>
      <c r="Z24" s="97">
        <f t="shared" si="0"/>
        <v>400</v>
      </c>
      <c r="AA24" s="96">
        <v>400</v>
      </c>
      <c r="AB24" s="96">
        <v>400</v>
      </c>
      <c r="AC24" s="98">
        <f t="shared" si="1"/>
        <v>0</v>
      </c>
      <c r="AD24" s="99">
        <f t="shared" si="2"/>
        <v>0</v>
      </c>
    </row>
    <row r="25" spans="1:30" s="100" customFormat="1" ht="14.25">
      <c r="A25" s="93">
        <v>21</v>
      </c>
      <c r="B25" s="94" t="s">
        <v>1314</v>
      </c>
      <c r="C25" s="94" t="s">
        <v>220</v>
      </c>
      <c r="D25" s="95" t="s">
        <v>295</v>
      </c>
      <c r="E25" s="95">
        <v>250</v>
      </c>
      <c r="F25" s="206"/>
      <c r="G25" s="206"/>
      <c r="H25" s="207"/>
      <c r="I25" s="207"/>
      <c r="J25" s="207">
        <v>50</v>
      </c>
      <c r="K25" s="207"/>
      <c r="L25" s="207"/>
      <c r="M25" s="207"/>
      <c r="N25" s="207"/>
      <c r="O25" s="207"/>
      <c r="P25" s="207"/>
      <c r="Q25" s="207"/>
      <c r="R25" s="207"/>
      <c r="S25" s="207">
        <v>100</v>
      </c>
      <c r="T25" s="207"/>
      <c r="U25" s="207"/>
      <c r="V25" s="207"/>
      <c r="W25" s="207"/>
      <c r="X25" s="207"/>
      <c r="Y25" s="207">
        <v>20</v>
      </c>
      <c r="Z25" s="97">
        <f t="shared" si="0"/>
        <v>170</v>
      </c>
      <c r="AA25" s="96">
        <v>170</v>
      </c>
      <c r="AB25" s="96">
        <v>170</v>
      </c>
      <c r="AC25" s="98">
        <f t="shared" si="1"/>
        <v>0</v>
      </c>
      <c r="AD25" s="99">
        <f t="shared" si="2"/>
        <v>0</v>
      </c>
    </row>
    <row r="26" spans="1:30" s="100" customFormat="1" ht="14.25">
      <c r="A26" s="93">
        <v>22</v>
      </c>
      <c r="B26" s="94" t="s">
        <v>1332</v>
      </c>
      <c r="C26" s="94" t="s">
        <v>220</v>
      </c>
      <c r="D26" s="95" t="s">
        <v>224</v>
      </c>
      <c r="E26" s="95">
        <v>300</v>
      </c>
      <c r="F26" s="206"/>
      <c r="G26" s="206"/>
      <c r="H26" s="207"/>
      <c r="I26" s="207"/>
      <c r="J26" s="207">
        <v>70</v>
      </c>
      <c r="K26" s="207"/>
      <c r="L26" s="207"/>
      <c r="M26" s="207"/>
      <c r="N26" s="207"/>
      <c r="O26" s="207"/>
      <c r="P26" s="207"/>
      <c r="Q26" s="207"/>
      <c r="R26" s="207"/>
      <c r="S26" s="207">
        <v>100</v>
      </c>
      <c r="T26" s="207"/>
      <c r="U26" s="207">
        <v>50</v>
      </c>
      <c r="V26" s="207"/>
      <c r="W26" s="207"/>
      <c r="X26" s="207"/>
      <c r="Y26" s="207"/>
      <c r="Z26" s="97">
        <f t="shared" si="0"/>
        <v>220</v>
      </c>
      <c r="AA26" s="96">
        <v>220</v>
      </c>
      <c r="AB26" s="96">
        <v>220</v>
      </c>
      <c r="AC26" s="98">
        <f t="shared" si="1"/>
        <v>0</v>
      </c>
      <c r="AD26" s="99">
        <f t="shared" si="2"/>
        <v>0</v>
      </c>
    </row>
    <row r="27" spans="1:30" s="100" customFormat="1" ht="14.25">
      <c r="A27" s="93">
        <v>23</v>
      </c>
      <c r="B27" s="94" t="s">
        <v>1343</v>
      </c>
      <c r="C27" s="94" t="s">
        <v>220</v>
      </c>
      <c r="D27" s="95" t="s">
        <v>295</v>
      </c>
      <c r="E27" s="95">
        <v>250</v>
      </c>
      <c r="F27" s="206"/>
      <c r="G27" s="206"/>
      <c r="H27" s="207"/>
      <c r="I27" s="207"/>
      <c r="J27" s="207">
        <v>25</v>
      </c>
      <c r="K27" s="207"/>
      <c r="L27" s="207">
        <v>300</v>
      </c>
      <c r="M27" s="207"/>
      <c r="N27" s="207">
        <v>100</v>
      </c>
      <c r="O27" s="207"/>
      <c r="P27" s="207"/>
      <c r="Q27" s="207"/>
      <c r="R27" s="207"/>
      <c r="S27" s="207">
        <v>100</v>
      </c>
      <c r="T27" s="207"/>
      <c r="U27" s="207"/>
      <c r="V27" s="207"/>
      <c r="W27" s="207"/>
      <c r="X27" s="207"/>
      <c r="Y27" s="207">
        <v>20</v>
      </c>
      <c r="Z27" s="97">
        <f t="shared" si="0"/>
        <v>545</v>
      </c>
      <c r="AA27" s="96">
        <v>545</v>
      </c>
      <c r="AB27" s="96">
        <v>545</v>
      </c>
      <c r="AC27" s="98">
        <f t="shared" si="1"/>
        <v>0</v>
      </c>
      <c r="AD27" s="99">
        <f t="shared" si="2"/>
        <v>0</v>
      </c>
    </row>
    <row r="28" spans="1:30" s="100" customFormat="1" ht="14.25">
      <c r="A28" s="93">
        <v>24</v>
      </c>
      <c r="B28" s="94" t="s">
        <v>1363</v>
      </c>
      <c r="C28" s="94" t="s">
        <v>220</v>
      </c>
      <c r="D28" s="95" t="s">
        <v>224</v>
      </c>
      <c r="E28" s="95">
        <v>300</v>
      </c>
      <c r="F28" s="206"/>
      <c r="G28" s="206"/>
      <c r="H28" s="207"/>
      <c r="I28" s="207"/>
      <c r="J28" s="207">
        <v>210</v>
      </c>
      <c r="K28" s="207"/>
      <c r="L28" s="207"/>
      <c r="M28" s="207"/>
      <c r="N28" s="207">
        <v>90</v>
      </c>
      <c r="O28" s="207"/>
      <c r="P28" s="207"/>
      <c r="Q28" s="207"/>
      <c r="R28" s="207"/>
      <c r="S28" s="207">
        <v>50</v>
      </c>
      <c r="T28" s="207"/>
      <c r="U28" s="207"/>
      <c r="V28" s="207"/>
      <c r="W28" s="207"/>
      <c r="X28" s="207"/>
      <c r="Y28" s="207"/>
      <c r="Z28" s="97">
        <f t="shared" si="0"/>
        <v>350</v>
      </c>
      <c r="AA28" s="96">
        <v>350</v>
      </c>
      <c r="AB28" s="96">
        <v>350</v>
      </c>
      <c r="AC28" s="98">
        <f t="shared" si="1"/>
        <v>0</v>
      </c>
      <c r="AD28" s="99">
        <f t="shared" si="2"/>
        <v>0</v>
      </c>
    </row>
    <row r="29" spans="1:30" s="100" customFormat="1" ht="14.25">
      <c r="A29" s="93">
        <v>25</v>
      </c>
      <c r="B29" s="94" t="s">
        <v>1391</v>
      </c>
      <c r="C29" s="94" t="s">
        <v>220</v>
      </c>
      <c r="D29" s="95" t="s">
        <v>295</v>
      </c>
      <c r="E29" s="95">
        <v>250</v>
      </c>
      <c r="F29" s="206"/>
      <c r="G29" s="206"/>
      <c r="H29" s="207"/>
      <c r="I29" s="207"/>
      <c r="J29" s="207"/>
      <c r="K29" s="207"/>
      <c r="L29" s="207"/>
      <c r="M29" s="207"/>
      <c r="N29" s="207"/>
      <c r="O29" s="207"/>
      <c r="P29" s="207"/>
      <c r="Q29" s="207"/>
      <c r="R29" s="207"/>
      <c r="S29" s="207">
        <v>50</v>
      </c>
      <c r="T29" s="207"/>
      <c r="U29" s="207"/>
      <c r="V29" s="207"/>
      <c r="W29" s="207"/>
      <c r="X29" s="207"/>
      <c r="Y29" s="207"/>
      <c r="Z29" s="97">
        <f t="shared" si="0"/>
        <v>50</v>
      </c>
      <c r="AA29" s="96">
        <v>50</v>
      </c>
      <c r="AB29" s="96">
        <v>50</v>
      </c>
      <c r="AC29" s="98">
        <f t="shared" si="1"/>
        <v>0</v>
      </c>
      <c r="AD29" s="99">
        <f t="shared" si="2"/>
        <v>0</v>
      </c>
    </row>
    <row r="30" spans="1:30" s="100" customFormat="1" ht="14.25">
      <c r="A30" s="93">
        <v>26</v>
      </c>
      <c r="B30" s="94" t="s">
        <v>1392</v>
      </c>
      <c r="C30" s="94" t="s">
        <v>220</v>
      </c>
      <c r="D30" s="95" t="s">
        <v>224</v>
      </c>
      <c r="E30" s="95">
        <v>300</v>
      </c>
      <c r="F30" s="206"/>
      <c r="G30" s="206"/>
      <c r="H30" s="207">
        <v>400</v>
      </c>
      <c r="I30" s="207"/>
      <c r="J30" s="207">
        <v>35</v>
      </c>
      <c r="K30" s="207"/>
      <c r="L30" s="207"/>
      <c r="M30" s="207"/>
      <c r="N30" s="207">
        <v>120</v>
      </c>
      <c r="O30" s="207"/>
      <c r="P30" s="207"/>
      <c r="Q30" s="207"/>
      <c r="R30" s="207"/>
      <c r="S30" s="207">
        <v>50</v>
      </c>
      <c r="T30" s="207"/>
      <c r="U30" s="207"/>
      <c r="V30" s="207"/>
      <c r="W30" s="207"/>
      <c r="X30" s="207"/>
      <c r="Y30" s="207">
        <v>50</v>
      </c>
      <c r="Z30" s="97">
        <f t="shared" si="0"/>
        <v>655</v>
      </c>
      <c r="AA30" s="96">
        <v>655</v>
      </c>
      <c r="AB30" s="96">
        <v>655</v>
      </c>
      <c r="AC30" s="98">
        <f t="shared" si="1"/>
        <v>0</v>
      </c>
      <c r="AD30" s="99">
        <f t="shared" si="2"/>
        <v>0</v>
      </c>
    </row>
    <row r="31" spans="1:30" s="100" customFormat="1" ht="14.25">
      <c r="A31" s="93">
        <v>27</v>
      </c>
      <c r="B31" s="94" t="s">
        <v>1426</v>
      </c>
      <c r="C31" s="94" t="s">
        <v>220</v>
      </c>
      <c r="D31" s="95" t="s">
        <v>295</v>
      </c>
      <c r="E31" s="95">
        <v>250</v>
      </c>
      <c r="F31" s="206"/>
      <c r="G31" s="206"/>
      <c r="H31" s="207">
        <v>400</v>
      </c>
      <c r="I31" s="207"/>
      <c r="J31" s="207"/>
      <c r="K31" s="207"/>
      <c r="L31" s="207"/>
      <c r="M31" s="207"/>
      <c r="N31" s="207"/>
      <c r="O31" s="207"/>
      <c r="P31" s="207"/>
      <c r="Q31" s="207"/>
      <c r="R31" s="207"/>
      <c r="S31" s="207"/>
      <c r="T31" s="207"/>
      <c r="U31" s="207"/>
      <c r="V31" s="207"/>
      <c r="W31" s="207"/>
      <c r="X31" s="207"/>
      <c r="Y31" s="207"/>
      <c r="Z31" s="97">
        <f t="shared" si="0"/>
        <v>400</v>
      </c>
      <c r="AA31" s="96">
        <v>400</v>
      </c>
      <c r="AB31" s="96">
        <v>400</v>
      </c>
      <c r="AC31" s="98">
        <f t="shared" si="1"/>
        <v>0</v>
      </c>
      <c r="AD31" s="99">
        <f t="shared" si="2"/>
        <v>0</v>
      </c>
    </row>
    <row r="32" spans="1:30" s="100" customFormat="1" ht="14.25">
      <c r="A32" s="93">
        <v>28</v>
      </c>
      <c r="B32" s="94" t="s">
        <v>1433</v>
      </c>
      <c r="C32" s="94" t="s">
        <v>220</v>
      </c>
      <c r="D32" s="95" t="s">
        <v>295</v>
      </c>
      <c r="E32" s="95">
        <v>250</v>
      </c>
      <c r="F32" s="206"/>
      <c r="G32" s="206"/>
      <c r="H32" s="207"/>
      <c r="I32" s="207"/>
      <c r="J32" s="207"/>
      <c r="K32" s="207"/>
      <c r="L32" s="207">
        <v>300</v>
      </c>
      <c r="M32" s="207"/>
      <c r="N32" s="207">
        <v>15</v>
      </c>
      <c r="O32" s="207"/>
      <c r="P32" s="207"/>
      <c r="Q32" s="207"/>
      <c r="R32" s="207"/>
      <c r="S32" s="207">
        <v>50</v>
      </c>
      <c r="T32" s="207"/>
      <c r="U32" s="207"/>
      <c r="V32" s="207">
        <v>100</v>
      </c>
      <c r="W32" s="207"/>
      <c r="X32" s="207"/>
      <c r="Y32" s="207"/>
      <c r="Z32" s="97">
        <f t="shared" si="0"/>
        <v>465</v>
      </c>
      <c r="AA32" s="96">
        <v>465</v>
      </c>
      <c r="AB32" s="96">
        <v>465</v>
      </c>
      <c r="AC32" s="98">
        <f t="shared" si="1"/>
        <v>0</v>
      </c>
      <c r="AD32" s="99">
        <f t="shared" si="2"/>
        <v>0</v>
      </c>
    </row>
    <row r="33" spans="1:30" s="100" customFormat="1" ht="14.25">
      <c r="A33" s="93">
        <v>29</v>
      </c>
      <c r="B33" s="94" t="s">
        <v>1456</v>
      </c>
      <c r="C33" s="94" t="s">
        <v>220</v>
      </c>
      <c r="D33" s="95" t="s">
        <v>295</v>
      </c>
      <c r="E33" s="95">
        <v>250</v>
      </c>
      <c r="F33" s="206"/>
      <c r="G33" s="206"/>
      <c r="H33" s="207"/>
      <c r="I33" s="207"/>
      <c r="J33" s="207">
        <v>140</v>
      </c>
      <c r="K33" s="207"/>
      <c r="L33" s="207"/>
      <c r="M33" s="207"/>
      <c r="N33" s="207"/>
      <c r="O33" s="207"/>
      <c r="P33" s="207"/>
      <c r="Q33" s="207"/>
      <c r="R33" s="207"/>
      <c r="S33" s="207">
        <v>200</v>
      </c>
      <c r="T33" s="207"/>
      <c r="U33" s="207"/>
      <c r="V33" s="207"/>
      <c r="W33" s="207"/>
      <c r="X33" s="207"/>
      <c r="Y33" s="207"/>
      <c r="Z33" s="97">
        <f t="shared" si="0"/>
        <v>340</v>
      </c>
      <c r="AA33" s="96">
        <v>340</v>
      </c>
      <c r="AB33" s="96">
        <v>340</v>
      </c>
      <c r="AC33" s="98">
        <f t="shared" si="1"/>
        <v>0</v>
      </c>
      <c r="AD33" s="99">
        <f t="shared" si="2"/>
        <v>0</v>
      </c>
    </row>
    <row r="34" spans="1:30" s="100" customFormat="1" ht="14.25">
      <c r="A34" s="93">
        <v>30</v>
      </c>
      <c r="B34" s="94" t="s">
        <v>1459</v>
      </c>
      <c r="C34" s="94" t="s">
        <v>220</v>
      </c>
      <c r="D34" s="95" t="s">
        <v>224</v>
      </c>
      <c r="E34" s="95">
        <v>300</v>
      </c>
      <c r="F34" s="206"/>
      <c r="G34" s="206"/>
      <c r="H34" s="207"/>
      <c r="I34" s="207"/>
      <c r="J34" s="207"/>
      <c r="K34" s="207"/>
      <c r="L34" s="207"/>
      <c r="M34" s="207"/>
      <c r="N34" s="207">
        <v>31.25</v>
      </c>
      <c r="O34" s="207"/>
      <c r="P34" s="207"/>
      <c r="Q34" s="207"/>
      <c r="R34" s="207"/>
      <c r="S34" s="207"/>
      <c r="T34" s="207"/>
      <c r="U34" s="207">
        <v>100</v>
      </c>
      <c r="V34" s="207"/>
      <c r="W34" s="207"/>
      <c r="X34" s="207"/>
      <c r="Y34" s="207">
        <v>50</v>
      </c>
      <c r="Z34" s="97">
        <f t="shared" si="0"/>
        <v>181.25</v>
      </c>
      <c r="AA34" s="96">
        <v>181.25</v>
      </c>
      <c r="AB34" s="96">
        <v>181.25</v>
      </c>
      <c r="AC34" s="98">
        <f t="shared" si="1"/>
        <v>0</v>
      </c>
      <c r="AD34" s="99">
        <f t="shared" si="2"/>
        <v>0</v>
      </c>
    </row>
    <row r="35" spans="1:30" s="100" customFormat="1" ht="14.25">
      <c r="A35" s="93">
        <v>31</v>
      </c>
      <c r="B35" s="94" t="s">
        <v>1494</v>
      </c>
      <c r="C35" s="94" t="s">
        <v>220</v>
      </c>
      <c r="D35" s="95" t="s">
        <v>224</v>
      </c>
      <c r="E35" s="95">
        <v>300</v>
      </c>
      <c r="F35" s="206">
        <v>500</v>
      </c>
      <c r="G35" s="206"/>
      <c r="H35" s="207"/>
      <c r="I35" s="207"/>
      <c r="J35" s="207"/>
      <c r="K35" s="207"/>
      <c r="L35" s="207"/>
      <c r="M35" s="207"/>
      <c r="N35" s="207">
        <v>121.66</v>
      </c>
      <c r="O35" s="207"/>
      <c r="P35" s="207"/>
      <c r="Q35" s="207"/>
      <c r="R35" s="207"/>
      <c r="S35" s="207"/>
      <c r="T35" s="207">
        <v>200</v>
      </c>
      <c r="U35" s="207">
        <v>100</v>
      </c>
      <c r="V35" s="207"/>
      <c r="W35" s="207"/>
      <c r="X35" s="207"/>
      <c r="Y35" s="207">
        <v>60</v>
      </c>
      <c r="Z35" s="97">
        <f t="shared" si="0"/>
        <v>981.66</v>
      </c>
      <c r="AA35" s="96">
        <v>981.66</v>
      </c>
      <c r="AB35" s="96">
        <v>981.66</v>
      </c>
      <c r="AC35" s="98">
        <f t="shared" si="1"/>
        <v>0</v>
      </c>
      <c r="AD35" s="99">
        <f t="shared" si="2"/>
        <v>0</v>
      </c>
    </row>
    <row r="36" spans="1:30" s="100" customFormat="1" ht="14.25">
      <c r="A36" s="93">
        <v>32</v>
      </c>
      <c r="B36" s="94" t="s">
        <v>1551</v>
      </c>
      <c r="C36" s="94" t="s">
        <v>220</v>
      </c>
      <c r="D36" s="95" t="s">
        <v>295</v>
      </c>
      <c r="E36" s="95">
        <v>250</v>
      </c>
      <c r="F36" s="206"/>
      <c r="G36" s="206"/>
      <c r="H36" s="207"/>
      <c r="I36" s="207"/>
      <c r="J36" s="207"/>
      <c r="K36" s="207"/>
      <c r="L36" s="207"/>
      <c r="M36" s="207"/>
      <c r="N36" s="207"/>
      <c r="O36" s="207"/>
      <c r="P36" s="207"/>
      <c r="Q36" s="207"/>
      <c r="R36" s="207"/>
      <c r="S36" s="207"/>
      <c r="T36" s="207"/>
      <c r="U36" s="207">
        <v>25</v>
      </c>
      <c r="V36" s="207"/>
      <c r="W36" s="207"/>
      <c r="X36" s="207"/>
      <c r="Y36" s="207">
        <v>40</v>
      </c>
      <c r="Z36" s="97">
        <f t="shared" si="0"/>
        <v>65</v>
      </c>
      <c r="AA36" s="96">
        <v>65</v>
      </c>
      <c r="AB36" s="96">
        <v>65</v>
      </c>
      <c r="AC36" s="98">
        <f t="shared" si="1"/>
        <v>0</v>
      </c>
      <c r="AD36" s="99">
        <f t="shared" si="2"/>
        <v>0</v>
      </c>
    </row>
    <row r="37" spans="1:30" s="100" customFormat="1" ht="14.25">
      <c r="A37" s="93">
        <v>33</v>
      </c>
      <c r="B37" s="94" t="s">
        <v>1556</v>
      </c>
      <c r="C37" s="94" t="s">
        <v>220</v>
      </c>
      <c r="D37" s="95" t="s">
        <v>224</v>
      </c>
      <c r="E37" s="95">
        <v>300</v>
      </c>
      <c r="F37" s="206"/>
      <c r="G37" s="206"/>
      <c r="H37" s="207"/>
      <c r="I37" s="207"/>
      <c r="J37" s="207">
        <v>175</v>
      </c>
      <c r="K37" s="207"/>
      <c r="L37" s="207">
        <v>34</v>
      </c>
      <c r="M37" s="207"/>
      <c r="N37" s="207">
        <v>140</v>
      </c>
      <c r="O37" s="207"/>
      <c r="P37" s="207"/>
      <c r="Q37" s="207"/>
      <c r="R37" s="207"/>
      <c r="S37" s="207"/>
      <c r="T37" s="207"/>
      <c r="U37" s="207"/>
      <c r="V37" s="207"/>
      <c r="W37" s="207"/>
      <c r="X37" s="207"/>
      <c r="Y37" s="207"/>
      <c r="Z37" s="97">
        <f t="shared" si="0"/>
        <v>349</v>
      </c>
      <c r="AA37" s="96">
        <v>349</v>
      </c>
      <c r="AB37" s="96">
        <v>349</v>
      </c>
      <c r="AC37" s="98">
        <f t="shared" si="1"/>
        <v>0</v>
      </c>
      <c r="AD37" s="99">
        <f t="shared" si="2"/>
        <v>0</v>
      </c>
    </row>
    <row r="38" spans="1:30" s="100" customFormat="1" ht="14.25">
      <c r="A38" s="93">
        <v>34</v>
      </c>
      <c r="B38" s="94" t="s">
        <v>1618</v>
      </c>
      <c r="C38" s="94" t="s">
        <v>220</v>
      </c>
      <c r="D38" s="95" t="s">
        <v>900</v>
      </c>
      <c r="E38" s="95">
        <v>350</v>
      </c>
      <c r="F38" s="206"/>
      <c r="G38" s="206"/>
      <c r="H38" s="207"/>
      <c r="I38" s="207"/>
      <c r="J38" s="207"/>
      <c r="K38" s="207"/>
      <c r="L38" s="207"/>
      <c r="M38" s="207"/>
      <c r="N38" s="207"/>
      <c r="O38" s="207"/>
      <c r="P38" s="207"/>
      <c r="Q38" s="207"/>
      <c r="R38" s="207"/>
      <c r="S38" s="207">
        <v>150</v>
      </c>
      <c r="T38" s="207">
        <v>150</v>
      </c>
      <c r="U38" s="207">
        <v>100</v>
      </c>
      <c r="V38" s="207"/>
      <c r="W38" s="207"/>
      <c r="X38" s="207"/>
      <c r="Y38" s="207"/>
      <c r="Z38" s="97">
        <f t="shared" si="0"/>
        <v>400</v>
      </c>
      <c r="AA38" s="96">
        <v>400</v>
      </c>
      <c r="AB38" s="96">
        <v>400</v>
      </c>
      <c r="AC38" s="98">
        <f t="shared" si="1"/>
        <v>0</v>
      </c>
      <c r="AD38" s="99">
        <f t="shared" si="2"/>
        <v>0</v>
      </c>
    </row>
    <row r="39" spans="1:30" s="100" customFormat="1" ht="14.25">
      <c r="A39" s="93">
        <v>35</v>
      </c>
      <c r="B39" s="94" t="s">
        <v>1650</v>
      </c>
      <c r="C39" s="94" t="s">
        <v>220</v>
      </c>
      <c r="D39" s="95" t="s">
        <v>345</v>
      </c>
      <c r="E39" s="95">
        <v>200</v>
      </c>
      <c r="F39" s="206"/>
      <c r="G39" s="206"/>
      <c r="H39" s="207"/>
      <c r="I39" s="207"/>
      <c r="J39" s="207">
        <v>70</v>
      </c>
      <c r="K39" s="207"/>
      <c r="L39" s="207">
        <v>200</v>
      </c>
      <c r="M39" s="207"/>
      <c r="N39" s="207"/>
      <c r="O39" s="207"/>
      <c r="P39" s="207"/>
      <c r="Q39" s="207"/>
      <c r="R39" s="207"/>
      <c r="S39" s="207"/>
      <c r="T39" s="207"/>
      <c r="U39" s="207"/>
      <c r="V39" s="207"/>
      <c r="W39" s="207"/>
      <c r="X39" s="207"/>
      <c r="Y39" s="207">
        <v>30</v>
      </c>
      <c r="Z39" s="97">
        <f t="shared" si="0"/>
        <v>300</v>
      </c>
      <c r="AA39" s="96">
        <v>300</v>
      </c>
      <c r="AB39" s="96">
        <v>300</v>
      </c>
      <c r="AC39" s="98">
        <f t="shared" si="1"/>
        <v>0</v>
      </c>
      <c r="AD39" s="99">
        <f t="shared" si="2"/>
        <v>0</v>
      </c>
    </row>
    <row r="40" spans="1:30" s="100" customFormat="1" ht="14.25">
      <c r="A40" s="93">
        <v>36</v>
      </c>
      <c r="B40" s="94" t="s">
        <v>1673</v>
      </c>
      <c r="C40" s="94" t="s">
        <v>220</v>
      </c>
      <c r="D40" s="95" t="s">
        <v>295</v>
      </c>
      <c r="E40" s="95">
        <v>250</v>
      </c>
      <c r="F40" s="206"/>
      <c r="G40" s="206"/>
      <c r="H40" s="207">
        <v>200</v>
      </c>
      <c r="I40" s="207"/>
      <c r="J40" s="207"/>
      <c r="K40" s="207"/>
      <c r="L40" s="207"/>
      <c r="M40" s="207"/>
      <c r="N40" s="207">
        <v>10</v>
      </c>
      <c r="O40" s="207"/>
      <c r="P40" s="207"/>
      <c r="Q40" s="207"/>
      <c r="R40" s="207"/>
      <c r="S40" s="207"/>
      <c r="T40" s="207">
        <v>50</v>
      </c>
      <c r="U40" s="207"/>
      <c r="V40" s="207"/>
      <c r="W40" s="207"/>
      <c r="X40" s="207"/>
      <c r="Y40" s="207">
        <v>20</v>
      </c>
      <c r="Z40" s="97">
        <f t="shared" si="0"/>
        <v>280</v>
      </c>
      <c r="AA40" s="96">
        <v>280</v>
      </c>
      <c r="AB40" s="96">
        <v>280</v>
      </c>
      <c r="AC40" s="98">
        <f t="shared" si="1"/>
        <v>0</v>
      </c>
      <c r="AD40" s="99">
        <f t="shared" si="2"/>
        <v>0</v>
      </c>
    </row>
    <row r="41" spans="1:30" s="100" customFormat="1" ht="14.25">
      <c r="A41" s="93">
        <v>37</v>
      </c>
      <c r="B41" s="94" t="s">
        <v>1686</v>
      </c>
      <c r="C41" s="94" t="s">
        <v>220</v>
      </c>
      <c r="D41" s="95" t="s">
        <v>345</v>
      </c>
      <c r="E41" s="95">
        <v>200</v>
      </c>
      <c r="F41" s="206"/>
      <c r="G41" s="206"/>
      <c r="H41" s="207"/>
      <c r="I41" s="207"/>
      <c r="J41" s="207"/>
      <c r="K41" s="207"/>
      <c r="L41" s="207"/>
      <c r="M41" s="207"/>
      <c r="N41" s="207">
        <v>90</v>
      </c>
      <c r="O41" s="207"/>
      <c r="P41" s="207"/>
      <c r="Q41" s="207"/>
      <c r="R41" s="207"/>
      <c r="S41" s="207"/>
      <c r="T41" s="207">
        <v>25</v>
      </c>
      <c r="U41" s="207"/>
      <c r="V41" s="207"/>
      <c r="W41" s="207"/>
      <c r="X41" s="207"/>
      <c r="Y41" s="207">
        <v>20</v>
      </c>
      <c r="Z41" s="97">
        <f t="shared" si="0"/>
        <v>135</v>
      </c>
      <c r="AA41" s="96">
        <v>135</v>
      </c>
      <c r="AB41" s="96">
        <v>135</v>
      </c>
      <c r="AC41" s="98">
        <f t="shared" si="1"/>
        <v>0</v>
      </c>
      <c r="AD41" s="99">
        <f t="shared" si="2"/>
        <v>0</v>
      </c>
    </row>
    <row r="42" spans="1:30" s="100" customFormat="1" ht="14.25">
      <c r="A42" s="93">
        <v>38</v>
      </c>
      <c r="B42" s="94" t="s">
        <v>1709</v>
      </c>
      <c r="C42" s="94" t="s">
        <v>220</v>
      </c>
      <c r="D42" s="95" t="s">
        <v>224</v>
      </c>
      <c r="E42" s="95">
        <v>300</v>
      </c>
      <c r="F42" s="206"/>
      <c r="G42" s="206"/>
      <c r="H42" s="207"/>
      <c r="I42" s="207"/>
      <c r="J42" s="207"/>
      <c r="K42" s="207"/>
      <c r="L42" s="207">
        <v>144</v>
      </c>
      <c r="M42" s="207">
        <v>200</v>
      </c>
      <c r="N42" s="207">
        <v>108</v>
      </c>
      <c r="O42" s="207"/>
      <c r="P42" s="207"/>
      <c r="Q42" s="207"/>
      <c r="R42" s="207"/>
      <c r="S42" s="207"/>
      <c r="T42" s="207">
        <v>25</v>
      </c>
      <c r="U42" s="207">
        <v>100</v>
      </c>
      <c r="V42" s="207"/>
      <c r="W42" s="207"/>
      <c r="X42" s="207"/>
      <c r="Y42" s="207">
        <v>60</v>
      </c>
      <c r="Z42" s="97">
        <f t="shared" si="0"/>
        <v>637</v>
      </c>
      <c r="AA42" s="96">
        <v>637</v>
      </c>
      <c r="AB42" s="96">
        <v>637</v>
      </c>
      <c r="AC42" s="98">
        <f t="shared" si="1"/>
        <v>0</v>
      </c>
      <c r="AD42" s="99">
        <f t="shared" si="2"/>
        <v>0</v>
      </c>
    </row>
    <row r="43" spans="1:30" s="100" customFormat="1" ht="14.25">
      <c r="A43" s="93">
        <v>39</v>
      </c>
      <c r="B43" s="94" t="s">
        <v>1735</v>
      </c>
      <c r="C43" s="94" t="s">
        <v>220</v>
      </c>
      <c r="D43" s="95" t="s">
        <v>224</v>
      </c>
      <c r="E43" s="95">
        <v>300</v>
      </c>
      <c r="F43" s="206"/>
      <c r="G43" s="206"/>
      <c r="H43" s="207"/>
      <c r="I43" s="207"/>
      <c r="J43" s="207"/>
      <c r="K43" s="207"/>
      <c r="L43" s="207"/>
      <c r="M43" s="207"/>
      <c r="N43" s="207"/>
      <c r="O43" s="207"/>
      <c r="P43" s="207"/>
      <c r="Q43" s="207"/>
      <c r="R43" s="207"/>
      <c r="S43" s="207"/>
      <c r="T43" s="207"/>
      <c r="U43" s="207">
        <v>50</v>
      </c>
      <c r="V43" s="207"/>
      <c r="W43" s="207"/>
      <c r="X43" s="207"/>
      <c r="Y43" s="207">
        <v>20</v>
      </c>
      <c r="Z43" s="97">
        <f t="shared" si="0"/>
        <v>70</v>
      </c>
      <c r="AA43" s="96">
        <v>70</v>
      </c>
      <c r="AB43" s="96">
        <v>70</v>
      </c>
      <c r="AC43" s="98">
        <f t="shared" si="1"/>
        <v>0</v>
      </c>
      <c r="AD43" s="99">
        <f t="shared" si="2"/>
        <v>0</v>
      </c>
    </row>
    <row r="44" spans="1:30" s="100" customFormat="1" ht="14.25">
      <c r="A44" s="93">
        <v>40</v>
      </c>
      <c r="B44" s="94" t="s">
        <v>1748</v>
      </c>
      <c r="C44" s="94" t="s">
        <v>220</v>
      </c>
      <c r="D44" s="95" t="s">
        <v>295</v>
      </c>
      <c r="E44" s="95">
        <v>250</v>
      </c>
      <c r="F44" s="206"/>
      <c r="G44" s="206"/>
      <c r="H44" s="207"/>
      <c r="I44" s="207"/>
      <c r="J44" s="207"/>
      <c r="K44" s="207"/>
      <c r="L44" s="207"/>
      <c r="M44" s="207"/>
      <c r="N44" s="207"/>
      <c r="O44" s="207"/>
      <c r="P44" s="207"/>
      <c r="Q44" s="207"/>
      <c r="R44" s="207"/>
      <c r="S44" s="207"/>
      <c r="T44" s="207"/>
      <c r="U44" s="207">
        <v>100</v>
      </c>
      <c r="V44" s="207"/>
      <c r="W44" s="207"/>
      <c r="X44" s="207"/>
      <c r="Y44" s="207">
        <v>60</v>
      </c>
      <c r="Z44" s="97">
        <f t="shared" si="0"/>
        <v>160</v>
      </c>
      <c r="AA44" s="96">
        <v>160</v>
      </c>
      <c r="AB44" s="96">
        <v>160</v>
      </c>
      <c r="AC44" s="98">
        <f t="shared" si="1"/>
        <v>0</v>
      </c>
      <c r="AD44" s="99">
        <f t="shared" si="2"/>
        <v>0</v>
      </c>
    </row>
    <row r="45" spans="1:30" s="100" customFormat="1" ht="14.25">
      <c r="A45" s="93">
        <v>41</v>
      </c>
      <c r="B45" s="94" t="s">
        <v>1782</v>
      </c>
      <c r="C45" s="94" t="s">
        <v>220</v>
      </c>
      <c r="D45" s="95" t="s">
        <v>900</v>
      </c>
      <c r="E45" s="95">
        <v>350</v>
      </c>
      <c r="F45" s="206"/>
      <c r="G45" s="206"/>
      <c r="H45" s="207"/>
      <c r="I45" s="207"/>
      <c r="J45" s="207"/>
      <c r="K45" s="207"/>
      <c r="L45" s="207">
        <v>38</v>
      </c>
      <c r="M45" s="207">
        <v>100</v>
      </c>
      <c r="N45" s="207">
        <v>210</v>
      </c>
      <c r="O45" s="207"/>
      <c r="P45" s="207"/>
      <c r="Q45" s="207"/>
      <c r="R45" s="207"/>
      <c r="S45" s="207"/>
      <c r="T45" s="207">
        <v>25</v>
      </c>
      <c r="U45" s="207">
        <v>75</v>
      </c>
      <c r="V45" s="207"/>
      <c r="W45" s="207"/>
      <c r="X45" s="207"/>
      <c r="Y45" s="207">
        <v>40</v>
      </c>
      <c r="Z45" s="97">
        <f t="shared" si="0"/>
        <v>488</v>
      </c>
      <c r="AA45" s="96">
        <v>488</v>
      </c>
      <c r="AB45" s="96">
        <v>488</v>
      </c>
      <c r="AC45" s="98">
        <f t="shared" si="1"/>
        <v>0</v>
      </c>
      <c r="AD45" s="99">
        <f t="shared" si="2"/>
        <v>0</v>
      </c>
    </row>
    <row r="46" spans="1:30" s="100" customFormat="1" ht="14.25">
      <c r="A46" s="93">
        <v>42</v>
      </c>
      <c r="B46" s="94" t="s">
        <v>1861</v>
      </c>
      <c r="C46" s="94" t="s">
        <v>220</v>
      </c>
      <c r="D46" s="95" t="s">
        <v>295</v>
      </c>
      <c r="E46" s="95">
        <v>250</v>
      </c>
      <c r="F46" s="206"/>
      <c r="G46" s="206"/>
      <c r="H46" s="207"/>
      <c r="I46" s="207"/>
      <c r="J46" s="207"/>
      <c r="K46" s="207"/>
      <c r="L46" s="207"/>
      <c r="M46" s="207"/>
      <c r="N46" s="207"/>
      <c r="O46" s="207"/>
      <c r="P46" s="207"/>
      <c r="Q46" s="207"/>
      <c r="R46" s="207"/>
      <c r="S46" s="207"/>
      <c r="T46" s="207"/>
      <c r="U46" s="207"/>
      <c r="V46" s="207"/>
      <c r="W46" s="207"/>
      <c r="X46" s="207"/>
      <c r="Y46" s="207"/>
      <c r="Z46" s="97">
        <f t="shared" si="0"/>
        <v>0</v>
      </c>
      <c r="AA46" s="96">
        <v>0</v>
      </c>
      <c r="AB46" s="96">
        <v>0</v>
      </c>
      <c r="AC46" s="98">
        <f t="shared" si="1"/>
        <v>0</v>
      </c>
      <c r="AD46" s="99">
        <f t="shared" si="2"/>
        <v>0</v>
      </c>
    </row>
    <row r="47" spans="1:30" s="100" customFormat="1" ht="14.25">
      <c r="A47" s="93">
        <v>43</v>
      </c>
      <c r="B47" s="94" t="s">
        <v>1862</v>
      </c>
      <c r="C47" s="94" t="s">
        <v>220</v>
      </c>
      <c r="D47" s="95" t="s">
        <v>900</v>
      </c>
      <c r="E47" s="95">
        <v>350</v>
      </c>
      <c r="F47" s="206"/>
      <c r="G47" s="206"/>
      <c r="H47" s="207"/>
      <c r="I47" s="207"/>
      <c r="J47" s="207"/>
      <c r="K47" s="207"/>
      <c r="L47" s="207"/>
      <c r="M47" s="207"/>
      <c r="N47" s="207"/>
      <c r="O47" s="207"/>
      <c r="P47" s="207"/>
      <c r="Q47" s="207"/>
      <c r="R47" s="207"/>
      <c r="S47" s="207"/>
      <c r="T47" s="207"/>
      <c r="U47" s="207">
        <v>50</v>
      </c>
      <c r="V47" s="207"/>
      <c r="W47" s="207"/>
      <c r="X47" s="207"/>
      <c r="Y47" s="207">
        <v>40</v>
      </c>
      <c r="Z47" s="97">
        <f t="shared" si="0"/>
        <v>90</v>
      </c>
      <c r="AA47" s="96">
        <v>90</v>
      </c>
      <c r="AB47" s="96">
        <v>90</v>
      </c>
      <c r="AC47" s="98">
        <f t="shared" si="1"/>
        <v>0</v>
      </c>
      <c r="AD47" s="99">
        <f t="shared" si="2"/>
        <v>0</v>
      </c>
    </row>
    <row r="48" spans="1:30" s="100" customFormat="1" ht="14.25">
      <c r="A48" s="93">
        <v>44</v>
      </c>
      <c r="B48" s="94" t="s">
        <v>1877</v>
      </c>
      <c r="C48" s="94" t="s">
        <v>220</v>
      </c>
      <c r="D48" s="95" t="s">
        <v>345</v>
      </c>
      <c r="E48" s="95">
        <v>200</v>
      </c>
      <c r="F48" s="206"/>
      <c r="G48" s="206"/>
      <c r="H48" s="207"/>
      <c r="I48" s="207"/>
      <c r="J48" s="207">
        <v>70</v>
      </c>
      <c r="K48" s="207"/>
      <c r="L48" s="207">
        <v>42</v>
      </c>
      <c r="M48" s="207"/>
      <c r="N48" s="207"/>
      <c r="O48" s="207"/>
      <c r="P48" s="207"/>
      <c r="Q48" s="207"/>
      <c r="R48" s="207"/>
      <c r="S48" s="207"/>
      <c r="T48" s="207"/>
      <c r="U48" s="207"/>
      <c r="V48" s="207"/>
      <c r="W48" s="207"/>
      <c r="X48" s="207"/>
      <c r="Y48" s="207">
        <v>20</v>
      </c>
      <c r="Z48" s="97">
        <f t="shared" si="0"/>
        <v>132</v>
      </c>
      <c r="AA48" s="96">
        <v>212</v>
      </c>
      <c r="AB48" s="96">
        <v>212</v>
      </c>
      <c r="AC48" s="98">
        <f t="shared" si="1"/>
        <v>-80</v>
      </c>
      <c r="AD48" s="99">
        <f t="shared" si="2"/>
        <v>-80</v>
      </c>
    </row>
    <row r="49" spans="1:30" s="100" customFormat="1" ht="14.25">
      <c r="A49" s="93">
        <v>45</v>
      </c>
      <c r="B49" s="94" t="s">
        <v>2571</v>
      </c>
      <c r="C49" s="94" t="s">
        <v>250</v>
      </c>
      <c r="D49" s="95" t="s">
        <v>295</v>
      </c>
      <c r="E49" s="95">
        <v>250</v>
      </c>
      <c r="F49" s="205"/>
      <c r="G49" s="205"/>
      <c r="H49" s="205"/>
      <c r="I49" s="205"/>
      <c r="J49" s="205"/>
      <c r="K49" s="205"/>
      <c r="L49" s="205"/>
      <c r="M49" s="205"/>
      <c r="N49" s="205"/>
      <c r="O49" s="205"/>
      <c r="P49" s="205"/>
      <c r="Q49" s="205"/>
      <c r="R49" s="205"/>
      <c r="S49" s="205"/>
      <c r="T49" s="205"/>
      <c r="U49" s="205"/>
      <c r="V49" s="205"/>
      <c r="W49" s="205"/>
      <c r="X49" s="205"/>
      <c r="Y49" s="205"/>
      <c r="Z49" s="97">
        <f>SUM(F49:Y49)</f>
        <v>0</v>
      </c>
      <c r="AA49" s="96">
        <v>0</v>
      </c>
      <c r="AB49" s="96">
        <v>0</v>
      </c>
      <c r="AC49" s="98">
        <f>Z49-AA49</f>
        <v>0</v>
      </c>
      <c r="AD49" s="99">
        <f>Z49-AB49</f>
        <v>0</v>
      </c>
    </row>
    <row r="50" spans="1:30" s="100" customFormat="1" ht="14.25">
      <c r="A50" s="93">
        <v>46</v>
      </c>
      <c r="B50" s="94" t="s">
        <v>2293</v>
      </c>
      <c r="C50" s="94" t="s">
        <v>250</v>
      </c>
      <c r="D50" s="95" t="s">
        <v>224</v>
      </c>
      <c r="E50" s="95">
        <v>300</v>
      </c>
      <c r="F50" s="206"/>
      <c r="G50" s="206"/>
      <c r="H50" s="207"/>
      <c r="I50" s="207"/>
      <c r="J50" s="207"/>
      <c r="K50" s="207"/>
      <c r="L50" s="207"/>
      <c r="M50" s="207"/>
      <c r="N50" s="207"/>
      <c r="O50" s="207"/>
      <c r="P50" s="207"/>
      <c r="Q50" s="207"/>
      <c r="R50" s="207"/>
      <c r="S50" s="207">
        <v>100</v>
      </c>
      <c r="T50" s="207">
        <v>25</v>
      </c>
      <c r="U50" s="207"/>
      <c r="V50" s="207"/>
      <c r="W50" s="207"/>
      <c r="X50" s="207"/>
      <c r="Y50" s="207">
        <v>40</v>
      </c>
      <c r="Z50" s="97">
        <f aca="true" t="shared" si="3" ref="Z50:Z69">SUM(F50:Y50)</f>
        <v>165</v>
      </c>
      <c r="AA50" s="96">
        <v>165</v>
      </c>
      <c r="AB50" s="96">
        <v>165</v>
      </c>
      <c r="AC50" s="98">
        <f aca="true" t="shared" si="4" ref="AC50:AC69">Z50-AA50</f>
        <v>0</v>
      </c>
      <c r="AD50" s="99">
        <f aca="true" t="shared" si="5" ref="AD50:AD69">Z50-AB50</f>
        <v>0</v>
      </c>
    </row>
    <row r="51" spans="1:30" s="100" customFormat="1" ht="14.25">
      <c r="A51" s="93">
        <v>47</v>
      </c>
      <c r="B51" s="94" t="s">
        <v>2572</v>
      </c>
      <c r="C51" s="94" t="s">
        <v>250</v>
      </c>
      <c r="D51" s="95" t="s">
        <v>295</v>
      </c>
      <c r="E51" s="95">
        <v>250</v>
      </c>
      <c r="F51" s="206"/>
      <c r="G51" s="206"/>
      <c r="H51" s="207"/>
      <c r="I51" s="207"/>
      <c r="J51" s="207"/>
      <c r="K51" s="207"/>
      <c r="L51" s="207"/>
      <c r="M51" s="207"/>
      <c r="N51" s="207"/>
      <c r="O51" s="207"/>
      <c r="P51" s="207"/>
      <c r="Q51" s="207"/>
      <c r="R51" s="207"/>
      <c r="S51" s="207"/>
      <c r="T51" s="207"/>
      <c r="U51" s="207"/>
      <c r="V51" s="207"/>
      <c r="W51" s="207"/>
      <c r="X51" s="207"/>
      <c r="Y51" s="207"/>
      <c r="Z51" s="97">
        <f t="shared" si="3"/>
        <v>0</v>
      </c>
      <c r="AA51" s="96">
        <v>0</v>
      </c>
      <c r="AB51" s="96">
        <v>0</v>
      </c>
      <c r="AC51" s="98">
        <f t="shared" si="4"/>
        <v>0</v>
      </c>
      <c r="AD51" s="99">
        <f t="shared" si="5"/>
        <v>0</v>
      </c>
    </row>
    <row r="52" spans="1:30" s="100" customFormat="1" ht="14.25">
      <c r="A52" s="93">
        <v>48</v>
      </c>
      <c r="B52" s="94" t="s">
        <v>1923</v>
      </c>
      <c r="C52" s="94" t="s">
        <v>250</v>
      </c>
      <c r="D52" s="95" t="s">
        <v>224</v>
      </c>
      <c r="E52" s="95">
        <v>300</v>
      </c>
      <c r="F52" s="206"/>
      <c r="G52" s="206"/>
      <c r="H52" s="207"/>
      <c r="I52" s="207">
        <v>100</v>
      </c>
      <c r="J52" s="207">
        <v>175</v>
      </c>
      <c r="K52" s="207"/>
      <c r="L52" s="207">
        <v>60</v>
      </c>
      <c r="M52" s="207"/>
      <c r="N52" s="207"/>
      <c r="O52" s="207"/>
      <c r="P52" s="207"/>
      <c r="Q52" s="207"/>
      <c r="R52" s="207"/>
      <c r="S52" s="207"/>
      <c r="T52" s="207"/>
      <c r="U52" s="207"/>
      <c r="V52" s="207"/>
      <c r="W52" s="207"/>
      <c r="X52" s="207">
        <v>20</v>
      </c>
      <c r="Y52" s="207">
        <v>40</v>
      </c>
      <c r="Z52" s="97">
        <f t="shared" si="3"/>
        <v>395</v>
      </c>
      <c r="AA52" s="96">
        <v>395</v>
      </c>
      <c r="AB52" s="96">
        <v>395</v>
      </c>
      <c r="AC52" s="98">
        <f t="shared" si="4"/>
        <v>0</v>
      </c>
      <c r="AD52" s="99">
        <f t="shared" si="5"/>
        <v>0</v>
      </c>
    </row>
    <row r="53" spans="1:30" s="100" customFormat="1" ht="14.25">
      <c r="A53" s="93">
        <v>49</v>
      </c>
      <c r="B53" s="94" t="s">
        <v>2573</v>
      </c>
      <c r="C53" s="94" t="s">
        <v>250</v>
      </c>
      <c r="D53" s="95" t="s">
        <v>224</v>
      </c>
      <c r="E53" s="95">
        <v>300</v>
      </c>
      <c r="F53" s="206"/>
      <c r="G53" s="206"/>
      <c r="H53" s="207"/>
      <c r="I53" s="207"/>
      <c r="J53" s="207"/>
      <c r="K53" s="207">
        <v>200</v>
      </c>
      <c r="L53" s="207">
        <v>58</v>
      </c>
      <c r="M53" s="207"/>
      <c r="N53" s="207">
        <v>160</v>
      </c>
      <c r="O53" s="207"/>
      <c r="P53" s="207"/>
      <c r="Q53" s="207"/>
      <c r="R53" s="207"/>
      <c r="S53" s="207">
        <v>150</v>
      </c>
      <c r="T53" s="207">
        <v>50</v>
      </c>
      <c r="U53" s="207">
        <v>25</v>
      </c>
      <c r="V53" s="207"/>
      <c r="W53" s="207"/>
      <c r="X53" s="207"/>
      <c r="Y53" s="207">
        <v>40</v>
      </c>
      <c r="Z53" s="97">
        <f t="shared" si="3"/>
        <v>683</v>
      </c>
      <c r="AA53" s="96">
        <v>683</v>
      </c>
      <c r="AB53" s="96">
        <v>683</v>
      </c>
      <c r="AC53" s="98">
        <f t="shared" si="4"/>
        <v>0</v>
      </c>
      <c r="AD53" s="99">
        <f t="shared" si="5"/>
        <v>0</v>
      </c>
    </row>
    <row r="54" spans="1:30" s="100" customFormat="1" ht="14.25">
      <c r="A54" s="93">
        <v>50</v>
      </c>
      <c r="B54" s="94" t="s">
        <v>2121</v>
      </c>
      <c r="C54" s="94" t="s">
        <v>250</v>
      </c>
      <c r="D54" s="95" t="s">
        <v>900</v>
      </c>
      <c r="E54" s="95">
        <v>350</v>
      </c>
      <c r="F54" s="206"/>
      <c r="G54" s="206"/>
      <c r="H54" s="207"/>
      <c r="I54" s="207"/>
      <c r="J54" s="207"/>
      <c r="K54" s="207"/>
      <c r="L54" s="207">
        <v>60</v>
      </c>
      <c r="M54" s="207"/>
      <c r="N54" s="207">
        <v>22.5</v>
      </c>
      <c r="O54" s="207"/>
      <c r="P54" s="207"/>
      <c r="Q54" s="207"/>
      <c r="R54" s="207"/>
      <c r="S54" s="207">
        <v>50</v>
      </c>
      <c r="T54" s="207">
        <v>200</v>
      </c>
      <c r="U54" s="207">
        <v>75</v>
      </c>
      <c r="V54" s="207"/>
      <c r="W54" s="207">
        <v>250</v>
      </c>
      <c r="X54" s="207"/>
      <c r="Y54" s="207">
        <v>40</v>
      </c>
      <c r="Z54" s="97">
        <f t="shared" si="3"/>
        <v>697.5</v>
      </c>
      <c r="AA54" s="96" t="s">
        <v>2574</v>
      </c>
      <c r="AB54" s="96">
        <v>547.5</v>
      </c>
      <c r="AC54" s="98">
        <v>0</v>
      </c>
      <c r="AD54" s="99">
        <f t="shared" si="5"/>
        <v>150</v>
      </c>
    </row>
    <row r="55" spans="1:30" s="100" customFormat="1" ht="14.25">
      <c r="A55" s="93">
        <v>51</v>
      </c>
      <c r="B55" s="513" t="s">
        <v>2575</v>
      </c>
      <c r="C55" s="94" t="s">
        <v>250</v>
      </c>
      <c r="D55" s="95" t="s">
        <v>224</v>
      </c>
      <c r="E55" s="95">
        <v>300</v>
      </c>
      <c r="F55" s="206"/>
      <c r="G55" s="206"/>
      <c r="H55" s="207"/>
      <c r="I55" s="207"/>
      <c r="J55" s="207">
        <v>140</v>
      </c>
      <c r="K55" s="207"/>
      <c r="L55" s="207"/>
      <c r="M55" s="207"/>
      <c r="N55" s="207">
        <v>15</v>
      </c>
      <c r="O55" s="207"/>
      <c r="P55" s="207"/>
      <c r="Q55" s="207"/>
      <c r="R55" s="207"/>
      <c r="S55" s="207"/>
      <c r="T55" s="207">
        <v>175</v>
      </c>
      <c r="U55" s="207">
        <v>25</v>
      </c>
      <c r="V55" s="207"/>
      <c r="W55" s="207"/>
      <c r="X55" s="207"/>
      <c r="Y55" s="207">
        <v>60</v>
      </c>
      <c r="Z55" s="97">
        <f t="shared" si="3"/>
        <v>415</v>
      </c>
      <c r="AA55" s="96">
        <v>415</v>
      </c>
      <c r="AB55" s="96">
        <v>415</v>
      </c>
      <c r="AC55" s="98">
        <f t="shared" si="4"/>
        <v>0</v>
      </c>
      <c r="AD55" s="99">
        <f t="shared" si="5"/>
        <v>0</v>
      </c>
    </row>
    <row r="56" spans="1:30" s="100" customFormat="1" ht="14.25">
      <c r="A56" s="511">
        <v>52</v>
      </c>
      <c r="B56" s="514" t="s">
        <v>2576</v>
      </c>
      <c r="C56" s="94" t="s">
        <v>250</v>
      </c>
      <c r="D56" s="95" t="s">
        <v>224</v>
      </c>
      <c r="E56" s="95">
        <v>300</v>
      </c>
      <c r="F56" s="206"/>
      <c r="G56" s="206"/>
      <c r="H56" s="207"/>
      <c r="I56" s="207"/>
      <c r="J56" s="207"/>
      <c r="K56" s="207"/>
      <c r="L56" s="207"/>
      <c r="M56" s="207"/>
      <c r="N56" s="207"/>
      <c r="O56" s="207"/>
      <c r="P56" s="207"/>
      <c r="Q56" s="207">
        <v>260</v>
      </c>
      <c r="R56" s="207"/>
      <c r="S56" s="207"/>
      <c r="T56" s="207"/>
      <c r="U56" s="207">
        <v>50</v>
      </c>
      <c r="V56" s="207"/>
      <c r="W56" s="207"/>
      <c r="X56" s="207">
        <v>40</v>
      </c>
      <c r="Y56" s="207">
        <v>20</v>
      </c>
      <c r="Z56" s="97">
        <f t="shared" si="3"/>
        <v>370</v>
      </c>
      <c r="AA56" s="96">
        <v>370</v>
      </c>
      <c r="AB56" s="96">
        <v>370</v>
      </c>
      <c r="AC56" s="98">
        <f t="shared" si="4"/>
        <v>0</v>
      </c>
      <c r="AD56" s="99">
        <f t="shared" si="5"/>
        <v>0</v>
      </c>
    </row>
    <row r="57" spans="1:30" s="100" customFormat="1" ht="14.25">
      <c r="A57" s="511">
        <v>53</v>
      </c>
      <c r="B57" s="514" t="s">
        <v>2437</v>
      </c>
      <c r="C57" s="94" t="s">
        <v>250</v>
      </c>
      <c r="D57" s="95" t="s">
        <v>224</v>
      </c>
      <c r="E57" s="95">
        <v>300</v>
      </c>
      <c r="F57" s="206"/>
      <c r="G57" s="206"/>
      <c r="H57" s="207"/>
      <c r="I57" s="207"/>
      <c r="J57" s="207"/>
      <c r="K57" s="207"/>
      <c r="L57" s="207"/>
      <c r="M57" s="207"/>
      <c r="N57" s="207"/>
      <c r="O57" s="207"/>
      <c r="P57" s="207"/>
      <c r="Q57" s="207"/>
      <c r="R57" s="207"/>
      <c r="S57" s="207"/>
      <c r="T57" s="207"/>
      <c r="U57" s="207">
        <v>25</v>
      </c>
      <c r="V57" s="207"/>
      <c r="W57" s="207"/>
      <c r="X57" s="207">
        <v>20</v>
      </c>
      <c r="Y57" s="207">
        <v>40</v>
      </c>
      <c r="Z57" s="97">
        <f t="shared" si="3"/>
        <v>85</v>
      </c>
      <c r="AA57" s="96">
        <v>545</v>
      </c>
      <c r="AB57" s="96">
        <v>85</v>
      </c>
      <c r="AC57" s="98">
        <f t="shared" si="4"/>
        <v>-460</v>
      </c>
      <c r="AD57" s="99">
        <f t="shared" si="5"/>
        <v>0</v>
      </c>
    </row>
    <row r="58" spans="1:30" s="100" customFormat="1" ht="14.25">
      <c r="A58" s="511">
        <v>54</v>
      </c>
      <c r="B58" s="514" t="s">
        <v>2172</v>
      </c>
      <c r="C58" s="94" t="s">
        <v>250</v>
      </c>
      <c r="D58" s="95" t="s">
        <v>295</v>
      </c>
      <c r="E58" s="95">
        <v>250</v>
      </c>
      <c r="F58" s="206"/>
      <c r="G58" s="206"/>
      <c r="H58" s="207"/>
      <c r="I58" s="207"/>
      <c r="J58" s="207"/>
      <c r="K58" s="207"/>
      <c r="L58" s="207"/>
      <c r="M58" s="207"/>
      <c r="N58" s="207">
        <v>145</v>
      </c>
      <c r="O58" s="207"/>
      <c r="P58" s="207"/>
      <c r="Q58" s="207"/>
      <c r="R58" s="207"/>
      <c r="S58" s="207"/>
      <c r="T58" s="207">
        <v>25</v>
      </c>
      <c r="U58" s="207">
        <v>25</v>
      </c>
      <c r="V58" s="207"/>
      <c r="W58" s="207"/>
      <c r="X58" s="207"/>
      <c r="Y58" s="207"/>
      <c r="Z58" s="97">
        <f t="shared" si="3"/>
        <v>195</v>
      </c>
      <c r="AA58" s="96">
        <v>195</v>
      </c>
      <c r="AB58" s="96">
        <v>195</v>
      </c>
      <c r="AC58" s="98">
        <f t="shared" si="4"/>
        <v>0</v>
      </c>
      <c r="AD58" s="99">
        <f t="shared" si="5"/>
        <v>0</v>
      </c>
    </row>
    <row r="59" spans="1:30" s="100" customFormat="1" ht="14.25">
      <c r="A59" s="511">
        <v>55</v>
      </c>
      <c r="B59" s="514" t="s">
        <v>2022</v>
      </c>
      <c r="C59" s="94" t="s">
        <v>250</v>
      </c>
      <c r="D59" s="95" t="s">
        <v>224</v>
      </c>
      <c r="E59" s="95">
        <v>300</v>
      </c>
      <c r="F59" s="206"/>
      <c r="G59" s="206"/>
      <c r="H59" s="207"/>
      <c r="I59" s="207"/>
      <c r="J59" s="207">
        <v>70</v>
      </c>
      <c r="K59" s="207"/>
      <c r="L59" s="207">
        <v>300</v>
      </c>
      <c r="M59" s="207"/>
      <c r="N59" s="207"/>
      <c r="O59" s="207"/>
      <c r="P59" s="207"/>
      <c r="Q59" s="207"/>
      <c r="R59" s="207"/>
      <c r="S59" s="207"/>
      <c r="T59" s="207"/>
      <c r="U59" s="207"/>
      <c r="V59" s="207"/>
      <c r="W59" s="207"/>
      <c r="X59" s="207"/>
      <c r="Y59" s="207">
        <v>60</v>
      </c>
      <c r="Z59" s="97">
        <f t="shared" si="3"/>
        <v>430</v>
      </c>
      <c r="AA59" s="96">
        <v>430</v>
      </c>
      <c r="AB59" s="96">
        <v>430</v>
      </c>
      <c r="AC59" s="98">
        <f t="shared" si="4"/>
        <v>0</v>
      </c>
      <c r="AD59" s="99">
        <f t="shared" si="5"/>
        <v>0</v>
      </c>
    </row>
    <row r="60" spans="1:30" s="100" customFormat="1" ht="14.25">
      <c r="A60" s="511">
        <v>56</v>
      </c>
      <c r="B60" s="514" t="s">
        <v>2275</v>
      </c>
      <c r="C60" s="94" t="s">
        <v>250</v>
      </c>
      <c r="D60" s="95" t="s">
        <v>295</v>
      </c>
      <c r="E60" s="95">
        <v>250</v>
      </c>
      <c r="F60" s="206"/>
      <c r="G60" s="206"/>
      <c r="H60" s="207"/>
      <c r="I60" s="207"/>
      <c r="J60" s="207"/>
      <c r="K60" s="207"/>
      <c r="L60" s="207"/>
      <c r="M60" s="207"/>
      <c r="N60" s="207">
        <v>15</v>
      </c>
      <c r="O60" s="207"/>
      <c r="P60" s="207"/>
      <c r="Q60" s="207">
        <v>460</v>
      </c>
      <c r="R60" s="207"/>
      <c r="S60" s="207">
        <v>50</v>
      </c>
      <c r="T60" s="207"/>
      <c r="U60" s="207"/>
      <c r="V60" s="207"/>
      <c r="W60" s="207"/>
      <c r="X60" s="207">
        <v>40</v>
      </c>
      <c r="Y60" s="207">
        <v>20</v>
      </c>
      <c r="Z60" s="97">
        <f t="shared" si="3"/>
        <v>585</v>
      </c>
      <c r="AA60" s="96">
        <v>585</v>
      </c>
      <c r="AB60" s="96">
        <v>585</v>
      </c>
      <c r="AC60" s="98">
        <f t="shared" si="4"/>
        <v>0</v>
      </c>
      <c r="AD60" s="99">
        <f t="shared" si="5"/>
        <v>0</v>
      </c>
    </row>
    <row r="61" spans="1:30" s="100" customFormat="1" ht="14.25">
      <c r="A61" s="511">
        <v>57</v>
      </c>
      <c r="B61" s="515" t="s">
        <v>2051</v>
      </c>
      <c r="C61" s="94" t="s">
        <v>250</v>
      </c>
      <c r="D61" s="95" t="s">
        <v>295</v>
      </c>
      <c r="E61" s="95">
        <v>250</v>
      </c>
      <c r="F61" s="206"/>
      <c r="G61" s="206"/>
      <c r="H61" s="207"/>
      <c r="I61" s="207"/>
      <c r="J61" s="207">
        <v>70</v>
      </c>
      <c r="K61" s="207"/>
      <c r="L61" s="207">
        <v>44</v>
      </c>
      <c r="M61" s="207"/>
      <c r="N61" s="207">
        <v>60</v>
      </c>
      <c r="O61" s="207"/>
      <c r="P61" s="207"/>
      <c r="Q61" s="207"/>
      <c r="R61" s="207"/>
      <c r="S61" s="207"/>
      <c r="T61" s="207">
        <v>200</v>
      </c>
      <c r="U61" s="207">
        <v>50</v>
      </c>
      <c r="V61" s="207"/>
      <c r="W61" s="207"/>
      <c r="X61" s="207"/>
      <c r="Y61" s="207">
        <v>20</v>
      </c>
      <c r="Z61" s="97">
        <f t="shared" si="3"/>
        <v>444</v>
      </c>
      <c r="AA61" s="96">
        <v>444</v>
      </c>
      <c r="AB61" s="96">
        <v>444</v>
      </c>
      <c r="AC61" s="98">
        <f t="shared" si="4"/>
        <v>0</v>
      </c>
      <c r="AD61" s="99">
        <f t="shared" si="5"/>
        <v>0</v>
      </c>
    </row>
    <row r="62" spans="1:30" s="100" customFormat="1" ht="14.25">
      <c r="A62" s="511">
        <v>58</v>
      </c>
      <c r="B62" s="514" t="s">
        <v>1968</v>
      </c>
      <c r="C62" s="94" t="s">
        <v>250</v>
      </c>
      <c r="D62" s="95" t="s">
        <v>900</v>
      </c>
      <c r="E62" s="95">
        <v>350</v>
      </c>
      <c r="F62" s="206"/>
      <c r="G62" s="206"/>
      <c r="H62" s="207"/>
      <c r="I62" s="207">
        <v>350</v>
      </c>
      <c r="J62" s="207">
        <v>105</v>
      </c>
      <c r="K62" s="207"/>
      <c r="L62" s="207"/>
      <c r="M62" s="207">
        <v>100</v>
      </c>
      <c r="N62" s="207"/>
      <c r="O62" s="207"/>
      <c r="P62" s="207"/>
      <c r="Q62" s="207"/>
      <c r="R62" s="207"/>
      <c r="S62" s="207">
        <v>50</v>
      </c>
      <c r="T62" s="207"/>
      <c r="U62" s="207">
        <v>100</v>
      </c>
      <c r="V62" s="207"/>
      <c r="W62" s="207"/>
      <c r="X62" s="207"/>
      <c r="Y62" s="207"/>
      <c r="Z62" s="97">
        <f t="shared" si="3"/>
        <v>705</v>
      </c>
      <c r="AA62" s="96">
        <v>1420</v>
      </c>
      <c r="AB62" s="96">
        <v>705</v>
      </c>
      <c r="AC62" s="98">
        <f t="shared" si="4"/>
        <v>-715</v>
      </c>
      <c r="AD62" s="99">
        <f t="shared" si="5"/>
        <v>0</v>
      </c>
    </row>
    <row r="63" spans="1:30" s="100" customFormat="1" ht="14.25">
      <c r="A63" s="511">
        <v>59</v>
      </c>
      <c r="B63" s="514" t="s">
        <v>1949</v>
      </c>
      <c r="C63" s="94" t="s">
        <v>250</v>
      </c>
      <c r="D63" s="95" t="s">
        <v>900</v>
      </c>
      <c r="E63" s="95">
        <v>350</v>
      </c>
      <c r="F63" s="206"/>
      <c r="G63" s="206"/>
      <c r="H63" s="207"/>
      <c r="I63" s="207">
        <v>300</v>
      </c>
      <c r="J63" s="207">
        <v>455</v>
      </c>
      <c r="K63" s="207"/>
      <c r="L63" s="207"/>
      <c r="M63" s="207"/>
      <c r="N63" s="207"/>
      <c r="O63" s="207"/>
      <c r="P63" s="207"/>
      <c r="Q63" s="207"/>
      <c r="R63" s="207"/>
      <c r="S63" s="207">
        <v>50</v>
      </c>
      <c r="T63" s="207"/>
      <c r="U63" s="207">
        <v>100</v>
      </c>
      <c r="V63" s="207">
        <v>450</v>
      </c>
      <c r="W63" s="207"/>
      <c r="X63" s="207"/>
      <c r="Y63" s="207"/>
      <c r="Z63" s="97">
        <f t="shared" si="3"/>
        <v>1355</v>
      </c>
      <c r="AA63" s="96">
        <v>1655</v>
      </c>
      <c r="AB63" s="96">
        <v>1355</v>
      </c>
      <c r="AC63" s="98">
        <f t="shared" si="4"/>
        <v>-300</v>
      </c>
      <c r="AD63" s="99">
        <f t="shared" si="5"/>
        <v>0</v>
      </c>
    </row>
    <row r="64" spans="1:30" s="100" customFormat="1" ht="14.25">
      <c r="A64" s="511">
        <v>60</v>
      </c>
      <c r="B64" s="514" t="s">
        <v>2131</v>
      </c>
      <c r="C64" s="94" t="s">
        <v>250</v>
      </c>
      <c r="D64" s="95" t="s">
        <v>295</v>
      </c>
      <c r="E64" s="95">
        <v>250</v>
      </c>
      <c r="F64" s="206"/>
      <c r="G64" s="206"/>
      <c r="H64" s="207"/>
      <c r="I64" s="207"/>
      <c r="J64" s="207"/>
      <c r="K64" s="207"/>
      <c r="L64" s="207">
        <v>300</v>
      </c>
      <c r="M64" s="207"/>
      <c r="N64" s="207"/>
      <c r="O64" s="207"/>
      <c r="P64" s="207"/>
      <c r="Q64" s="207"/>
      <c r="R64" s="207"/>
      <c r="S64" s="207"/>
      <c r="T64" s="207"/>
      <c r="U64" s="207">
        <v>25</v>
      </c>
      <c r="V64" s="207"/>
      <c r="W64" s="207"/>
      <c r="X64" s="207"/>
      <c r="Y64" s="207"/>
      <c r="Z64" s="97">
        <f t="shared" si="3"/>
        <v>325</v>
      </c>
      <c r="AA64" s="96">
        <v>325</v>
      </c>
      <c r="AB64" s="96">
        <v>325</v>
      </c>
      <c r="AC64" s="98">
        <f t="shared" si="4"/>
        <v>0</v>
      </c>
      <c r="AD64" s="99">
        <f t="shared" si="5"/>
        <v>0</v>
      </c>
    </row>
    <row r="65" spans="1:30" s="100" customFormat="1" ht="14.25">
      <c r="A65" s="511">
        <v>61</v>
      </c>
      <c r="B65" s="515" t="s">
        <v>2041</v>
      </c>
      <c r="C65" s="94" t="s">
        <v>250</v>
      </c>
      <c r="D65" s="95" t="s">
        <v>295</v>
      </c>
      <c r="E65" s="95">
        <v>250</v>
      </c>
      <c r="F65" s="206"/>
      <c r="G65" s="206"/>
      <c r="H65" s="207"/>
      <c r="I65" s="207"/>
      <c r="J65" s="207">
        <v>35</v>
      </c>
      <c r="K65" s="207"/>
      <c r="L65" s="207"/>
      <c r="M65" s="207"/>
      <c r="N65" s="207">
        <v>45</v>
      </c>
      <c r="O65" s="207"/>
      <c r="P65" s="207"/>
      <c r="Q65" s="207"/>
      <c r="R65" s="207"/>
      <c r="S65" s="207"/>
      <c r="T65" s="207"/>
      <c r="U65" s="207"/>
      <c r="V65" s="207"/>
      <c r="W65" s="207"/>
      <c r="X65" s="207"/>
      <c r="Y65" s="207">
        <v>20</v>
      </c>
      <c r="Z65" s="97">
        <f t="shared" si="3"/>
        <v>100</v>
      </c>
      <c r="AA65" s="96">
        <v>100</v>
      </c>
      <c r="AB65" s="96">
        <v>100</v>
      </c>
      <c r="AC65" s="98">
        <f t="shared" si="4"/>
        <v>0</v>
      </c>
      <c r="AD65" s="99">
        <f t="shared" si="5"/>
        <v>0</v>
      </c>
    </row>
    <row r="66" spans="1:30" s="100" customFormat="1" ht="14.25">
      <c r="A66" s="511">
        <v>62</v>
      </c>
      <c r="B66" s="515" t="s">
        <v>2577</v>
      </c>
      <c r="C66" s="94" t="s">
        <v>250</v>
      </c>
      <c r="D66" s="95" t="s">
        <v>224</v>
      </c>
      <c r="E66" s="95">
        <v>300</v>
      </c>
      <c r="F66" s="206"/>
      <c r="G66" s="206"/>
      <c r="H66" s="207"/>
      <c r="I66" s="207">
        <v>150</v>
      </c>
      <c r="J66" s="207"/>
      <c r="K66" s="207"/>
      <c r="L66" s="207">
        <v>48</v>
      </c>
      <c r="M66" s="207"/>
      <c r="N66" s="207">
        <v>45</v>
      </c>
      <c r="O66" s="207"/>
      <c r="P66" s="207"/>
      <c r="Q66" s="207"/>
      <c r="R66" s="207"/>
      <c r="S66" s="207"/>
      <c r="T66" s="207"/>
      <c r="U66" s="207"/>
      <c r="V66" s="207"/>
      <c r="W66" s="207"/>
      <c r="X66" s="207"/>
      <c r="Y66" s="207"/>
      <c r="Z66" s="97">
        <f t="shared" si="3"/>
        <v>243</v>
      </c>
      <c r="AA66" s="96">
        <v>243</v>
      </c>
      <c r="AB66" s="96">
        <v>243</v>
      </c>
      <c r="AC66" s="98">
        <f t="shared" si="4"/>
        <v>0</v>
      </c>
      <c r="AD66" s="99">
        <f t="shared" si="5"/>
        <v>0</v>
      </c>
    </row>
    <row r="67" spans="1:30" s="100" customFormat="1" ht="14.25">
      <c r="A67" s="511">
        <v>63</v>
      </c>
      <c r="B67" s="514" t="s">
        <v>2562</v>
      </c>
      <c r="C67" s="94" t="s">
        <v>250</v>
      </c>
      <c r="D67" s="95" t="s">
        <v>295</v>
      </c>
      <c r="E67" s="95">
        <v>250</v>
      </c>
      <c r="F67" s="206"/>
      <c r="G67" s="206"/>
      <c r="H67" s="207"/>
      <c r="I67" s="207"/>
      <c r="J67" s="207"/>
      <c r="K67" s="207"/>
      <c r="L67" s="207"/>
      <c r="M67" s="207"/>
      <c r="N67" s="207"/>
      <c r="O67" s="207"/>
      <c r="P67" s="207"/>
      <c r="Q67" s="207"/>
      <c r="R67" s="207"/>
      <c r="S67" s="207"/>
      <c r="T67" s="207"/>
      <c r="U67" s="207"/>
      <c r="V67" s="207"/>
      <c r="W67" s="207"/>
      <c r="X67" s="207"/>
      <c r="Y67" s="207">
        <v>40</v>
      </c>
      <c r="Z67" s="97">
        <f t="shared" si="3"/>
        <v>40</v>
      </c>
      <c r="AA67" s="96">
        <v>40</v>
      </c>
      <c r="AB67" s="96">
        <v>40</v>
      </c>
      <c r="AC67" s="98">
        <f t="shared" si="4"/>
        <v>0</v>
      </c>
      <c r="AD67" s="99">
        <f t="shared" si="5"/>
        <v>0</v>
      </c>
    </row>
    <row r="68" spans="1:30" s="100" customFormat="1" ht="14.25">
      <c r="A68" s="511">
        <v>64</v>
      </c>
      <c r="B68" s="515" t="s">
        <v>2104</v>
      </c>
      <c r="C68" s="94" t="s">
        <v>250</v>
      </c>
      <c r="D68" s="95" t="s">
        <v>224</v>
      </c>
      <c r="E68" s="95">
        <v>300</v>
      </c>
      <c r="F68" s="206"/>
      <c r="G68" s="206"/>
      <c r="H68" s="207"/>
      <c r="I68" s="207"/>
      <c r="J68" s="207"/>
      <c r="K68" s="207">
        <v>220</v>
      </c>
      <c r="L68" s="207">
        <v>48</v>
      </c>
      <c r="M68" s="207"/>
      <c r="N68" s="207">
        <v>15</v>
      </c>
      <c r="O68" s="207"/>
      <c r="P68" s="207"/>
      <c r="Q68" s="207"/>
      <c r="R68" s="207"/>
      <c r="S68" s="207">
        <v>50</v>
      </c>
      <c r="T68" s="207"/>
      <c r="U68" s="207">
        <v>50</v>
      </c>
      <c r="V68" s="207"/>
      <c r="W68" s="207"/>
      <c r="X68" s="207"/>
      <c r="Y68" s="207">
        <v>40</v>
      </c>
      <c r="Z68" s="97">
        <f t="shared" si="3"/>
        <v>423</v>
      </c>
      <c r="AA68" s="96">
        <v>423</v>
      </c>
      <c r="AB68" s="96">
        <v>423</v>
      </c>
      <c r="AC68" s="98">
        <f t="shared" si="4"/>
        <v>0</v>
      </c>
      <c r="AD68" s="99">
        <f t="shared" si="5"/>
        <v>0</v>
      </c>
    </row>
    <row r="69" spans="1:30" s="100" customFormat="1" ht="14.25">
      <c r="A69" s="511">
        <v>65</v>
      </c>
      <c r="B69" s="515" t="s">
        <v>2028</v>
      </c>
      <c r="C69" s="94" t="s">
        <v>250</v>
      </c>
      <c r="D69" s="95" t="s">
        <v>345</v>
      </c>
      <c r="E69" s="95">
        <v>200</v>
      </c>
      <c r="F69" s="206"/>
      <c r="G69" s="206"/>
      <c r="H69" s="207">
        <v>400</v>
      </c>
      <c r="I69" s="207"/>
      <c r="J69" s="207">
        <v>70</v>
      </c>
      <c r="K69" s="207"/>
      <c r="L69" s="207"/>
      <c r="M69" s="207"/>
      <c r="N69" s="207">
        <v>15</v>
      </c>
      <c r="O69" s="207"/>
      <c r="P69" s="207"/>
      <c r="Q69" s="207"/>
      <c r="R69" s="207"/>
      <c r="S69" s="207">
        <v>100</v>
      </c>
      <c r="T69" s="207"/>
      <c r="U69" s="207">
        <v>25</v>
      </c>
      <c r="V69" s="207"/>
      <c r="W69" s="207">
        <v>150</v>
      </c>
      <c r="X69" s="207"/>
      <c r="Y69" s="207">
        <v>60</v>
      </c>
      <c r="Z69" s="97">
        <f t="shared" si="3"/>
        <v>820</v>
      </c>
      <c r="AA69" s="96">
        <v>690</v>
      </c>
      <c r="AB69" s="96">
        <v>690</v>
      </c>
      <c r="AC69" s="98">
        <f t="shared" si="4"/>
        <v>130</v>
      </c>
      <c r="AD69" s="99">
        <f t="shared" si="5"/>
        <v>130</v>
      </c>
    </row>
    <row r="70" spans="1:30" s="100" customFormat="1" ht="14.25">
      <c r="A70" s="511">
        <v>66</v>
      </c>
      <c r="B70" s="427" t="s">
        <v>2578</v>
      </c>
      <c r="C70" s="512" t="s">
        <v>2579</v>
      </c>
      <c r="D70" s="95" t="s">
        <v>2580</v>
      </c>
      <c r="E70" s="95">
        <v>500</v>
      </c>
      <c r="F70" s="205">
        <v>1200</v>
      </c>
      <c r="G70" s="205"/>
      <c r="H70" s="205"/>
      <c r="I70" s="205"/>
      <c r="J70" s="205"/>
      <c r="K70" s="205"/>
      <c r="L70" s="205">
        <v>16</v>
      </c>
      <c r="M70" s="205"/>
      <c r="N70" s="205">
        <v>100</v>
      </c>
      <c r="O70" s="205"/>
      <c r="P70" s="205"/>
      <c r="Q70" s="205"/>
      <c r="R70" s="205"/>
      <c r="S70" s="205">
        <v>150</v>
      </c>
      <c r="T70" s="205"/>
      <c r="U70" s="205">
        <v>25</v>
      </c>
      <c r="V70" s="205"/>
      <c r="W70" s="205"/>
      <c r="X70" s="205"/>
      <c r="Y70" s="205">
        <v>20</v>
      </c>
      <c r="Z70" s="97">
        <f>SUM(F70:Y70)</f>
        <v>1511</v>
      </c>
      <c r="AA70" s="96">
        <v>1511</v>
      </c>
      <c r="AB70" s="96">
        <v>1511</v>
      </c>
      <c r="AC70" s="98">
        <f>Z70-AA70</f>
        <v>0</v>
      </c>
      <c r="AD70" s="99">
        <f>Z70-AB70</f>
        <v>0</v>
      </c>
    </row>
    <row r="71" spans="1:30" s="100" customFormat="1" ht="14.25">
      <c r="A71" s="511">
        <v>67</v>
      </c>
      <c r="B71" s="427" t="s">
        <v>2581</v>
      </c>
      <c r="C71" s="512" t="s">
        <v>2579</v>
      </c>
      <c r="D71" s="95" t="s">
        <v>2582</v>
      </c>
      <c r="E71" s="95">
        <v>250</v>
      </c>
      <c r="F71" s="206"/>
      <c r="G71" s="206"/>
      <c r="H71" s="207"/>
      <c r="I71" s="207"/>
      <c r="J71" s="207"/>
      <c r="K71" s="207"/>
      <c r="L71" s="207"/>
      <c r="M71" s="207"/>
      <c r="N71" s="207"/>
      <c r="O71" s="207"/>
      <c r="P71" s="207"/>
      <c r="Q71" s="207">
        <v>330</v>
      </c>
      <c r="R71" s="207"/>
      <c r="S71" s="207"/>
      <c r="T71" s="207"/>
      <c r="U71" s="207"/>
      <c r="V71" s="207"/>
      <c r="W71" s="207"/>
      <c r="X71" s="207"/>
      <c r="Y71" s="207">
        <v>20</v>
      </c>
      <c r="Z71" s="97">
        <f aca="true" t="shared" si="6" ref="Z71:Z91">SUM(F71:Y71)</f>
        <v>350</v>
      </c>
      <c r="AA71" s="96">
        <v>350</v>
      </c>
      <c r="AB71" s="96">
        <v>350</v>
      </c>
      <c r="AC71" s="98">
        <f aca="true" t="shared" si="7" ref="AC71:AC91">Z71-AA71</f>
        <v>0</v>
      </c>
      <c r="AD71" s="99">
        <f aca="true" t="shared" si="8" ref="AD71:AD91">Z71-AB71</f>
        <v>0</v>
      </c>
    </row>
    <row r="72" spans="1:30" s="100" customFormat="1" ht="14.25">
      <c r="A72" s="93">
        <v>68</v>
      </c>
      <c r="B72" s="427" t="s">
        <v>2583</v>
      </c>
      <c r="C72" s="94" t="s">
        <v>2579</v>
      </c>
      <c r="D72" s="95" t="s">
        <v>2582</v>
      </c>
      <c r="E72" s="95">
        <v>250</v>
      </c>
      <c r="F72" s="206"/>
      <c r="G72" s="206"/>
      <c r="H72" s="207"/>
      <c r="I72" s="207"/>
      <c r="J72" s="207"/>
      <c r="K72" s="207"/>
      <c r="L72" s="207"/>
      <c r="M72" s="207"/>
      <c r="N72" s="207"/>
      <c r="O72" s="207"/>
      <c r="P72" s="207"/>
      <c r="Q72" s="207">
        <v>233</v>
      </c>
      <c r="R72" s="207"/>
      <c r="S72" s="207"/>
      <c r="T72" s="207">
        <v>25</v>
      </c>
      <c r="U72" s="207"/>
      <c r="V72" s="207"/>
      <c r="W72" s="207"/>
      <c r="X72" s="207">
        <v>40</v>
      </c>
      <c r="Y72" s="207">
        <v>60</v>
      </c>
      <c r="Z72" s="97">
        <f t="shared" si="6"/>
        <v>358</v>
      </c>
      <c r="AA72" s="96">
        <v>358</v>
      </c>
      <c r="AB72" s="96">
        <v>358</v>
      </c>
      <c r="AC72" s="98">
        <f t="shared" si="7"/>
        <v>0</v>
      </c>
      <c r="AD72" s="99">
        <f t="shared" si="8"/>
        <v>0</v>
      </c>
    </row>
    <row r="73" spans="1:30" s="100" customFormat="1" ht="14.25">
      <c r="A73" s="93">
        <v>69</v>
      </c>
      <c r="B73" s="427" t="s">
        <v>2584</v>
      </c>
      <c r="C73" s="94" t="s">
        <v>2579</v>
      </c>
      <c r="D73" s="95" t="s">
        <v>2582</v>
      </c>
      <c r="E73" s="95">
        <v>250</v>
      </c>
      <c r="F73" s="206"/>
      <c r="G73" s="206"/>
      <c r="H73" s="207"/>
      <c r="I73" s="207"/>
      <c r="J73" s="207"/>
      <c r="K73" s="207"/>
      <c r="L73" s="207">
        <v>4</v>
      </c>
      <c r="M73" s="207"/>
      <c r="N73" s="207">
        <v>105</v>
      </c>
      <c r="O73" s="207"/>
      <c r="P73" s="207"/>
      <c r="Q73" s="207">
        <v>8</v>
      </c>
      <c r="R73" s="207"/>
      <c r="S73" s="207">
        <v>100</v>
      </c>
      <c r="T73" s="207">
        <v>25</v>
      </c>
      <c r="U73" s="207"/>
      <c r="V73" s="207"/>
      <c r="W73" s="207"/>
      <c r="X73" s="207"/>
      <c r="Y73" s="207">
        <v>30</v>
      </c>
      <c r="Z73" s="97">
        <f t="shared" si="6"/>
        <v>272</v>
      </c>
      <c r="AA73" s="96">
        <v>272</v>
      </c>
      <c r="AB73" s="96">
        <v>272</v>
      </c>
      <c r="AC73" s="98">
        <f t="shared" si="7"/>
        <v>0</v>
      </c>
      <c r="AD73" s="99">
        <f t="shared" si="8"/>
        <v>0</v>
      </c>
    </row>
    <row r="74" spans="1:30" s="100" customFormat="1" ht="14.25">
      <c r="A74" s="93">
        <v>70</v>
      </c>
      <c r="B74" s="428" t="s">
        <v>2585</v>
      </c>
      <c r="C74" s="94" t="s">
        <v>2579</v>
      </c>
      <c r="D74" s="95" t="s">
        <v>2586</v>
      </c>
      <c r="E74" s="95">
        <v>300</v>
      </c>
      <c r="F74" s="206"/>
      <c r="G74" s="206"/>
      <c r="H74" s="207"/>
      <c r="I74" s="207"/>
      <c r="J74" s="207"/>
      <c r="K74" s="207"/>
      <c r="L74" s="207">
        <v>300</v>
      </c>
      <c r="M74" s="207"/>
      <c r="N74" s="207"/>
      <c r="O74" s="207"/>
      <c r="P74" s="207"/>
      <c r="Q74" s="207"/>
      <c r="R74" s="207"/>
      <c r="S74" s="207"/>
      <c r="T74" s="207"/>
      <c r="U74" s="207"/>
      <c r="V74" s="207"/>
      <c r="W74" s="207"/>
      <c r="X74" s="207"/>
      <c r="Y74" s="207"/>
      <c r="Z74" s="97">
        <f t="shared" si="6"/>
        <v>300</v>
      </c>
      <c r="AA74" s="96">
        <v>300</v>
      </c>
      <c r="AB74" s="96">
        <v>300</v>
      </c>
      <c r="AC74" s="98">
        <f t="shared" si="7"/>
        <v>0</v>
      </c>
      <c r="AD74" s="99">
        <f t="shared" si="8"/>
        <v>0</v>
      </c>
    </row>
    <row r="75" spans="1:30" s="100" customFormat="1" ht="14.25">
      <c r="A75" s="93">
        <v>71</v>
      </c>
      <c r="B75" s="428" t="s">
        <v>2587</v>
      </c>
      <c r="C75" s="94" t="s">
        <v>2579</v>
      </c>
      <c r="D75" s="95" t="s">
        <v>2582</v>
      </c>
      <c r="E75" s="95">
        <v>250</v>
      </c>
      <c r="F75" s="206"/>
      <c r="G75" s="206"/>
      <c r="H75" s="207"/>
      <c r="I75" s="207"/>
      <c r="J75" s="207"/>
      <c r="K75" s="207"/>
      <c r="L75" s="207"/>
      <c r="M75" s="207"/>
      <c r="N75" s="207"/>
      <c r="O75" s="207"/>
      <c r="P75" s="207"/>
      <c r="Q75" s="207"/>
      <c r="R75" s="207"/>
      <c r="S75" s="207"/>
      <c r="T75" s="207"/>
      <c r="U75" s="207"/>
      <c r="V75" s="207">
        <v>231</v>
      </c>
      <c r="W75" s="207"/>
      <c r="X75" s="207"/>
      <c r="Y75" s="207">
        <v>20</v>
      </c>
      <c r="Z75" s="97">
        <f t="shared" si="6"/>
        <v>251</v>
      </c>
      <c r="AA75" s="96">
        <v>251</v>
      </c>
      <c r="AB75" s="96">
        <v>251</v>
      </c>
      <c r="AC75" s="98">
        <f t="shared" si="7"/>
        <v>0</v>
      </c>
      <c r="AD75" s="99">
        <f t="shared" si="8"/>
        <v>0</v>
      </c>
    </row>
    <row r="76" spans="1:30" s="100" customFormat="1" ht="14.25">
      <c r="A76" s="93">
        <v>72</v>
      </c>
      <c r="B76" s="428" t="s">
        <v>2588</v>
      </c>
      <c r="C76" s="94" t="s">
        <v>2579</v>
      </c>
      <c r="D76" s="95" t="s">
        <v>2582</v>
      </c>
      <c r="E76" s="95">
        <v>250</v>
      </c>
      <c r="F76" s="206"/>
      <c r="G76" s="206"/>
      <c r="H76" s="207">
        <v>100</v>
      </c>
      <c r="I76" s="207"/>
      <c r="J76" s="207"/>
      <c r="K76" s="207"/>
      <c r="L76" s="207"/>
      <c r="M76" s="207"/>
      <c r="N76" s="207"/>
      <c r="O76" s="207"/>
      <c r="P76" s="207"/>
      <c r="Q76" s="207">
        <v>98</v>
      </c>
      <c r="R76" s="207"/>
      <c r="S76" s="207"/>
      <c r="T76" s="207"/>
      <c r="U76" s="207"/>
      <c r="V76" s="207"/>
      <c r="W76" s="207"/>
      <c r="X76" s="207">
        <v>20</v>
      </c>
      <c r="Y76" s="207">
        <v>40</v>
      </c>
      <c r="Z76" s="97">
        <f t="shared" si="6"/>
        <v>258</v>
      </c>
      <c r="AA76" s="96">
        <v>258</v>
      </c>
      <c r="AB76" s="96">
        <v>258</v>
      </c>
      <c r="AC76" s="98">
        <f t="shared" si="7"/>
        <v>0</v>
      </c>
      <c r="AD76" s="99">
        <f t="shared" si="8"/>
        <v>0</v>
      </c>
    </row>
    <row r="77" spans="1:30" s="100" customFormat="1" ht="14.25">
      <c r="A77" s="93">
        <v>73</v>
      </c>
      <c r="B77" s="428" t="s">
        <v>2589</v>
      </c>
      <c r="C77" s="94" t="s">
        <v>2579</v>
      </c>
      <c r="D77" s="95" t="s">
        <v>2586</v>
      </c>
      <c r="E77" s="95">
        <v>300</v>
      </c>
      <c r="F77" s="206"/>
      <c r="G77" s="206"/>
      <c r="H77" s="207">
        <v>400</v>
      </c>
      <c r="I77" s="207"/>
      <c r="J77" s="207">
        <v>84</v>
      </c>
      <c r="K77" s="207"/>
      <c r="L77" s="207"/>
      <c r="M77" s="207"/>
      <c r="N77" s="207"/>
      <c r="O77" s="207"/>
      <c r="P77" s="207"/>
      <c r="Q77" s="207"/>
      <c r="R77" s="207"/>
      <c r="S77" s="207"/>
      <c r="T77" s="207"/>
      <c r="U77" s="207"/>
      <c r="V77" s="207"/>
      <c r="W77" s="207"/>
      <c r="X77" s="207"/>
      <c r="Y77" s="207">
        <v>26.66</v>
      </c>
      <c r="Z77" s="97">
        <f t="shared" si="6"/>
        <v>510.66</v>
      </c>
      <c r="AA77" s="96">
        <v>510.66</v>
      </c>
      <c r="AB77" s="96">
        <v>510.66</v>
      </c>
      <c r="AC77" s="98">
        <f t="shared" si="7"/>
        <v>0</v>
      </c>
      <c r="AD77" s="99">
        <f t="shared" si="8"/>
        <v>0</v>
      </c>
    </row>
    <row r="78" spans="1:30" s="100" customFormat="1" ht="14.25">
      <c r="A78" s="93">
        <v>74</v>
      </c>
      <c r="B78" s="428" t="s">
        <v>2590</v>
      </c>
      <c r="C78" s="94" t="s">
        <v>2579</v>
      </c>
      <c r="D78" s="95" t="s">
        <v>2580</v>
      </c>
      <c r="E78" s="95">
        <v>350</v>
      </c>
      <c r="F78" s="206"/>
      <c r="G78" s="206"/>
      <c r="H78" s="207">
        <v>400</v>
      </c>
      <c r="I78" s="207"/>
      <c r="J78" s="207">
        <v>70</v>
      </c>
      <c r="K78" s="207"/>
      <c r="L78" s="207">
        <v>126</v>
      </c>
      <c r="M78" s="207"/>
      <c r="N78" s="207"/>
      <c r="O78" s="207"/>
      <c r="P78" s="207"/>
      <c r="Q78" s="207"/>
      <c r="R78" s="207"/>
      <c r="S78" s="207">
        <v>50</v>
      </c>
      <c r="T78" s="207"/>
      <c r="U78" s="207"/>
      <c r="V78" s="207"/>
      <c r="W78" s="207"/>
      <c r="X78" s="207"/>
      <c r="Y78" s="207">
        <v>60</v>
      </c>
      <c r="Z78" s="97">
        <f t="shared" si="6"/>
        <v>706</v>
      </c>
      <c r="AA78" s="96">
        <v>706</v>
      </c>
      <c r="AB78" s="96">
        <v>706</v>
      </c>
      <c r="AC78" s="98">
        <f t="shared" si="7"/>
        <v>0</v>
      </c>
      <c r="AD78" s="99">
        <f t="shared" si="8"/>
        <v>0</v>
      </c>
    </row>
    <row r="79" spans="1:30" s="100" customFormat="1" ht="14.25">
      <c r="A79" s="93">
        <v>75</v>
      </c>
      <c r="B79" s="428" t="s">
        <v>2591</v>
      </c>
      <c r="C79" s="94" t="s">
        <v>2579</v>
      </c>
      <c r="D79" s="95" t="s">
        <v>2582</v>
      </c>
      <c r="E79" s="95">
        <v>250</v>
      </c>
      <c r="F79" s="206"/>
      <c r="G79" s="206">
        <v>100</v>
      </c>
      <c r="H79" s="207"/>
      <c r="I79" s="207"/>
      <c r="J79" s="207"/>
      <c r="K79" s="207"/>
      <c r="L79" s="207">
        <v>26</v>
      </c>
      <c r="M79" s="207"/>
      <c r="N79" s="207"/>
      <c r="O79" s="207"/>
      <c r="P79" s="207"/>
      <c r="Q79" s="207"/>
      <c r="R79" s="207"/>
      <c r="S79" s="207"/>
      <c r="T79" s="207">
        <v>25</v>
      </c>
      <c r="U79" s="207">
        <v>50</v>
      </c>
      <c r="V79" s="207"/>
      <c r="W79" s="207"/>
      <c r="X79" s="207"/>
      <c r="Y79" s="207">
        <v>60</v>
      </c>
      <c r="Z79" s="97">
        <f t="shared" si="6"/>
        <v>261</v>
      </c>
      <c r="AA79" s="96">
        <v>261</v>
      </c>
      <c r="AB79" s="96">
        <v>261</v>
      </c>
      <c r="AC79" s="98">
        <f t="shared" si="7"/>
        <v>0</v>
      </c>
      <c r="AD79" s="99">
        <f t="shared" si="8"/>
        <v>0</v>
      </c>
    </row>
    <row r="80" spans="1:30" s="100" customFormat="1" ht="14.25">
      <c r="A80" s="93">
        <v>76</v>
      </c>
      <c r="B80" s="428" t="s">
        <v>2592</v>
      </c>
      <c r="C80" s="94" t="s">
        <v>2579</v>
      </c>
      <c r="D80" s="95" t="s">
        <v>2582</v>
      </c>
      <c r="E80" s="95">
        <v>250</v>
      </c>
      <c r="F80" s="206"/>
      <c r="G80" s="206"/>
      <c r="H80" s="207">
        <v>200</v>
      </c>
      <c r="I80" s="207"/>
      <c r="J80" s="207"/>
      <c r="K80" s="207"/>
      <c r="L80" s="207"/>
      <c r="M80" s="207"/>
      <c r="N80" s="207">
        <v>50</v>
      </c>
      <c r="O80" s="207"/>
      <c r="P80" s="207"/>
      <c r="Q80" s="207">
        <v>90</v>
      </c>
      <c r="R80" s="207"/>
      <c r="S80" s="207"/>
      <c r="T80" s="207"/>
      <c r="U80" s="207">
        <v>25</v>
      </c>
      <c r="V80" s="207"/>
      <c r="W80" s="207"/>
      <c r="X80" s="207"/>
      <c r="Y80" s="207">
        <v>60</v>
      </c>
      <c r="Z80" s="97">
        <f t="shared" si="6"/>
        <v>425</v>
      </c>
      <c r="AA80" s="96">
        <v>425</v>
      </c>
      <c r="AB80" s="96">
        <v>425</v>
      </c>
      <c r="AC80" s="98">
        <f t="shared" si="7"/>
        <v>0</v>
      </c>
      <c r="AD80" s="99">
        <f t="shared" si="8"/>
        <v>0</v>
      </c>
    </row>
    <row r="81" spans="1:30" s="100" customFormat="1" ht="14.25">
      <c r="A81" s="93">
        <v>77</v>
      </c>
      <c r="B81" s="428" t="s">
        <v>2593</v>
      </c>
      <c r="C81" s="94" t="s">
        <v>2579</v>
      </c>
      <c r="D81" s="95" t="s">
        <v>2594</v>
      </c>
      <c r="E81" s="95">
        <v>200</v>
      </c>
      <c r="F81" s="206"/>
      <c r="G81" s="206"/>
      <c r="H81" s="207"/>
      <c r="I81" s="207"/>
      <c r="J81" s="207"/>
      <c r="K81" s="207"/>
      <c r="L81" s="207">
        <v>36</v>
      </c>
      <c r="M81" s="207">
        <v>83</v>
      </c>
      <c r="N81" s="207"/>
      <c r="O81" s="207"/>
      <c r="P81" s="207"/>
      <c r="Q81" s="207"/>
      <c r="R81" s="207"/>
      <c r="S81" s="207">
        <v>150</v>
      </c>
      <c r="T81" s="207"/>
      <c r="U81" s="207">
        <v>75</v>
      </c>
      <c r="V81" s="207"/>
      <c r="W81" s="207"/>
      <c r="X81" s="207"/>
      <c r="Y81" s="207">
        <v>60</v>
      </c>
      <c r="Z81" s="97">
        <f t="shared" si="6"/>
        <v>404</v>
      </c>
      <c r="AA81" s="96">
        <v>404</v>
      </c>
      <c r="AB81" s="96">
        <v>404</v>
      </c>
      <c r="AC81" s="98">
        <f t="shared" si="7"/>
        <v>0</v>
      </c>
      <c r="AD81" s="99">
        <f t="shared" si="8"/>
        <v>0</v>
      </c>
    </row>
    <row r="82" spans="1:30" s="100" customFormat="1" ht="14.25">
      <c r="A82" s="93">
        <v>78</v>
      </c>
      <c r="B82" s="428" t="s">
        <v>2595</v>
      </c>
      <c r="C82" s="94" t="s">
        <v>2579</v>
      </c>
      <c r="D82" s="95" t="s">
        <v>2582</v>
      </c>
      <c r="E82" s="95">
        <v>250</v>
      </c>
      <c r="F82" s="206"/>
      <c r="G82" s="206"/>
      <c r="H82" s="207"/>
      <c r="I82" s="207"/>
      <c r="J82" s="207"/>
      <c r="K82" s="207"/>
      <c r="L82" s="207"/>
      <c r="M82" s="207"/>
      <c r="N82" s="207">
        <v>15</v>
      </c>
      <c r="O82" s="207"/>
      <c r="P82" s="207"/>
      <c r="Q82" s="207"/>
      <c r="R82" s="207"/>
      <c r="S82" s="207"/>
      <c r="T82" s="207"/>
      <c r="U82" s="207"/>
      <c r="V82" s="207"/>
      <c r="W82" s="207"/>
      <c r="X82" s="207"/>
      <c r="Y82" s="207"/>
      <c r="Z82" s="97">
        <f t="shared" si="6"/>
        <v>15</v>
      </c>
      <c r="AA82" s="96">
        <v>15</v>
      </c>
      <c r="AB82" s="96">
        <v>15</v>
      </c>
      <c r="AC82" s="98">
        <f t="shared" si="7"/>
        <v>0</v>
      </c>
      <c r="AD82" s="99">
        <f t="shared" si="8"/>
        <v>0</v>
      </c>
    </row>
    <row r="83" spans="1:30" s="100" customFormat="1" ht="14.25">
      <c r="A83" s="93">
        <v>79</v>
      </c>
      <c r="B83" s="428" t="s">
        <v>2596</v>
      </c>
      <c r="C83" s="94" t="s">
        <v>2579</v>
      </c>
      <c r="D83" s="95" t="s">
        <v>2580</v>
      </c>
      <c r="E83" s="95">
        <v>500</v>
      </c>
      <c r="F83" s="206"/>
      <c r="G83" s="206"/>
      <c r="H83" s="207">
        <v>100</v>
      </c>
      <c r="I83" s="207"/>
      <c r="J83" s="207"/>
      <c r="K83" s="207"/>
      <c r="L83" s="207">
        <v>300</v>
      </c>
      <c r="M83" s="207"/>
      <c r="N83" s="207"/>
      <c r="O83" s="207"/>
      <c r="P83" s="207"/>
      <c r="Q83" s="207"/>
      <c r="R83" s="207"/>
      <c r="S83" s="207">
        <v>200</v>
      </c>
      <c r="T83" s="207"/>
      <c r="U83" s="207"/>
      <c r="V83" s="207"/>
      <c r="W83" s="207"/>
      <c r="X83" s="207">
        <v>20</v>
      </c>
      <c r="Y83" s="207"/>
      <c r="Z83" s="97">
        <f t="shared" si="6"/>
        <v>620</v>
      </c>
      <c r="AA83" s="96">
        <v>620</v>
      </c>
      <c r="AB83" s="96">
        <v>620</v>
      </c>
      <c r="AC83" s="98">
        <f t="shared" si="7"/>
        <v>0</v>
      </c>
      <c r="AD83" s="99">
        <f t="shared" si="8"/>
        <v>0</v>
      </c>
    </row>
    <row r="84" spans="1:30" s="100" customFormat="1" ht="14.25">
      <c r="A84" s="93">
        <v>80</v>
      </c>
      <c r="B84" s="428" t="s">
        <v>2597</v>
      </c>
      <c r="C84" s="94" t="s">
        <v>2579</v>
      </c>
      <c r="D84" s="95" t="s">
        <v>2580</v>
      </c>
      <c r="E84" s="95">
        <v>500</v>
      </c>
      <c r="F84" s="206">
        <v>100</v>
      </c>
      <c r="G84" s="206"/>
      <c r="H84" s="207">
        <v>166</v>
      </c>
      <c r="I84" s="207"/>
      <c r="J84" s="207">
        <v>35</v>
      </c>
      <c r="K84" s="207"/>
      <c r="L84" s="207">
        <v>32</v>
      </c>
      <c r="M84" s="207">
        <v>66</v>
      </c>
      <c r="N84" s="207">
        <v>51</v>
      </c>
      <c r="O84" s="207"/>
      <c r="P84" s="207"/>
      <c r="Q84" s="207"/>
      <c r="R84" s="207"/>
      <c r="S84" s="207">
        <v>200</v>
      </c>
      <c r="T84" s="207"/>
      <c r="U84" s="207">
        <v>100</v>
      </c>
      <c r="V84" s="207"/>
      <c r="W84" s="207"/>
      <c r="X84" s="207"/>
      <c r="Y84" s="207">
        <v>60</v>
      </c>
      <c r="Z84" s="97">
        <f t="shared" si="6"/>
        <v>810</v>
      </c>
      <c r="AA84" s="96">
        <v>810</v>
      </c>
      <c r="AB84" s="96">
        <v>810</v>
      </c>
      <c r="AC84" s="98">
        <f t="shared" si="7"/>
        <v>0</v>
      </c>
      <c r="AD84" s="99">
        <f t="shared" si="8"/>
        <v>0</v>
      </c>
    </row>
    <row r="85" spans="1:30" s="100" customFormat="1" ht="14.25">
      <c r="A85" s="93">
        <v>81</v>
      </c>
      <c r="B85" s="428" t="s">
        <v>2598</v>
      </c>
      <c r="C85" s="94" t="s">
        <v>2579</v>
      </c>
      <c r="D85" s="95" t="s">
        <v>2586</v>
      </c>
      <c r="E85" s="95">
        <v>300</v>
      </c>
      <c r="F85" s="206"/>
      <c r="G85" s="206"/>
      <c r="H85" s="207">
        <v>400</v>
      </c>
      <c r="I85" s="207"/>
      <c r="J85" s="207"/>
      <c r="K85" s="207"/>
      <c r="L85" s="207">
        <v>26</v>
      </c>
      <c r="M85" s="207"/>
      <c r="N85" s="207">
        <v>91.25</v>
      </c>
      <c r="O85" s="207"/>
      <c r="P85" s="207"/>
      <c r="Q85" s="207"/>
      <c r="R85" s="207"/>
      <c r="S85" s="207">
        <v>125</v>
      </c>
      <c r="T85" s="207">
        <v>25</v>
      </c>
      <c r="U85" s="207">
        <v>50</v>
      </c>
      <c r="V85" s="207">
        <v>400</v>
      </c>
      <c r="W85" s="207"/>
      <c r="X85" s="207"/>
      <c r="Y85" s="207">
        <v>60</v>
      </c>
      <c r="Z85" s="97">
        <f t="shared" si="6"/>
        <v>1177.25</v>
      </c>
      <c r="AA85" s="96">
        <v>1177.25</v>
      </c>
      <c r="AB85" s="96">
        <v>1177.25</v>
      </c>
      <c r="AC85" s="98">
        <f t="shared" si="7"/>
        <v>0</v>
      </c>
      <c r="AD85" s="99">
        <f t="shared" si="8"/>
        <v>0</v>
      </c>
    </row>
    <row r="86" spans="1:30" s="100" customFormat="1" ht="14.25">
      <c r="A86" s="93">
        <v>82</v>
      </c>
      <c r="B86" s="428" t="s">
        <v>2599</v>
      </c>
      <c r="C86" s="94" t="s">
        <v>2579</v>
      </c>
      <c r="D86" s="95" t="s">
        <v>2582</v>
      </c>
      <c r="E86" s="95">
        <v>250</v>
      </c>
      <c r="F86" s="206"/>
      <c r="G86" s="206"/>
      <c r="H86" s="207"/>
      <c r="I86" s="207"/>
      <c r="J86" s="207"/>
      <c r="K86" s="207"/>
      <c r="L86" s="207">
        <v>300</v>
      </c>
      <c r="M86" s="207"/>
      <c r="N86" s="207"/>
      <c r="O86" s="207"/>
      <c r="P86" s="207"/>
      <c r="Q86" s="207"/>
      <c r="R86" s="207"/>
      <c r="S86" s="207"/>
      <c r="T86" s="207"/>
      <c r="U86" s="207"/>
      <c r="V86" s="207">
        <v>250</v>
      </c>
      <c r="W86" s="207"/>
      <c r="X86" s="207"/>
      <c r="Y86" s="207">
        <v>20</v>
      </c>
      <c r="Z86" s="97">
        <f t="shared" si="6"/>
        <v>570</v>
      </c>
      <c r="AA86" s="96">
        <v>570</v>
      </c>
      <c r="AB86" s="96">
        <v>570</v>
      </c>
      <c r="AC86" s="98">
        <f t="shared" si="7"/>
        <v>0</v>
      </c>
      <c r="AD86" s="99">
        <f t="shared" si="8"/>
        <v>0</v>
      </c>
    </row>
    <row r="87" spans="1:30" ht="14.25">
      <c r="A87" s="93">
        <v>83</v>
      </c>
      <c r="B87" s="428" t="s">
        <v>2600</v>
      </c>
      <c r="C87" s="94" t="s">
        <v>2579</v>
      </c>
      <c r="D87" s="95" t="s">
        <v>2580</v>
      </c>
      <c r="E87" s="95">
        <v>500</v>
      </c>
      <c r="F87" s="206">
        <v>1200</v>
      </c>
      <c r="G87" s="206"/>
      <c r="H87" s="207"/>
      <c r="I87" s="207"/>
      <c r="J87" s="207">
        <v>70</v>
      </c>
      <c r="K87" s="207"/>
      <c r="L87" s="207"/>
      <c r="M87" s="207"/>
      <c r="N87" s="207">
        <v>1045</v>
      </c>
      <c r="O87" s="207"/>
      <c r="P87" s="207"/>
      <c r="Q87" s="207"/>
      <c r="R87" s="207"/>
      <c r="S87" s="207">
        <v>200</v>
      </c>
      <c r="T87" s="207"/>
      <c r="U87" s="207">
        <v>100</v>
      </c>
      <c r="V87" s="207"/>
      <c r="W87" s="207">
        <v>400</v>
      </c>
      <c r="X87" s="207"/>
      <c r="Y87" s="207">
        <v>60</v>
      </c>
      <c r="Z87" s="97">
        <f t="shared" si="6"/>
        <v>3075</v>
      </c>
      <c r="AA87" s="96">
        <v>3075</v>
      </c>
      <c r="AB87" s="96">
        <v>3075</v>
      </c>
      <c r="AC87" s="98">
        <f t="shared" si="7"/>
        <v>0</v>
      </c>
      <c r="AD87" s="99">
        <f t="shared" si="8"/>
        <v>0</v>
      </c>
    </row>
    <row r="88" spans="1:30" ht="14.25">
      <c r="A88" s="93">
        <v>84</v>
      </c>
      <c r="B88" s="428" t="s">
        <v>2601</v>
      </c>
      <c r="C88" s="94" t="s">
        <v>2579</v>
      </c>
      <c r="D88" s="95" t="s">
        <v>2586</v>
      </c>
      <c r="E88" s="95">
        <v>300</v>
      </c>
      <c r="F88" s="206"/>
      <c r="G88" s="206"/>
      <c r="H88" s="207"/>
      <c r="I88" s="207"/>
      <c r="J88" s="207"/>
      <c r="K88" s="207"/>
      <c r="L88" s="207">
        <v>3.9</v>
      </c>
      <c r="M88" s="207"/>
      <c r="N88" s="207"/>
      <c r="O88" s="207"/>
      <c r="P88" s="207"/>
      <c r="Q88" s="207"/>
      <c r="R88" s="207"/>
      <c r="S88" s="207"/>
      <c r="T88" s="207"/>
      <c r="U88" s="207"/>
      <c r="V88" s="207"/>
      <c r="W88" s="207"/>
      <c r="X88" s="207"/>
      <c r="Y88" s="207">
        <v>20</v>
      </c>
      <c r="Z88" s="97">
        <f t="shared" si="6"/>
        <v>23.9</v>
      </c>
      <c r="AA88" s="96">
        <v>23.9</v>
      </c>
      <c r="AB88" s="96">
        <v>23.9</v>
      </c>
      <c r="AC88" s="98">
        <f t="shared" si="7"/>
        <v>0</v>
      </c>
      <c r="AD88" s="99">
        <f t="shared" si="8"/>
        <v>0</v>
      </c>
    </row>
    <row r="89" spans="1:30" ht="14.25">
      <c r="A89" s="93">
        <v>85</v>
      </c>
      <c r="B89" s="428" t="s">
        <v>2602</v>
      </c>
      <c r="C89" s="94" t="s">
        <v>2579</v>
      </c>
      <c r="D89" s="95" t="s">
        <v>2586</v>
      </c>
      <c r="E89" s="95">
        <v>300</v>
      </c>
      <c r="F89" s="206"/>
      <c r="G89" s="206"/>
      <c r="H89" s="207">
        <v>200</v>
      </c>
      <c r="I89" s="207"/>
      <c r="J89" s="207">
        <v>70</v>
      </c>
      <c r="K89" s="207"/>
      <c r="L89" s="207">
        <v>126</v>
      </c>
      <c r="M89" s="207"/>
      <c r="N89" s="207"/>
      <c r="O89" s="207"/>
      <c r="P89" s="207"/>
      <c r="Q89" s="207"/>
      <c r="R89" s="207"/>
      <c r="S89" s="207"/>
      <c r="T89" s="207"/>
      <c r="U89" s="207"/>
      <c r="V89" s="207"/>
      <c r="W89" s="207"/>
      <c r="X89" s="207">
        <v>20</v>
      </c>
      <c r="Y89" s="207">
        <v>60</v>
      </c>
      <c r="Z89" s="97">
        <f t="shared" si="6"/>
        <v>476</v>
      </c>
      <c r="AA89" s="96">
        <v>476</v>
      </c>
      <c r="AB89" s="96">
        <v>476</v>
      </c>
      <c r="AC89" s="98">
        <f t="shared" si="7"/>
        <v>0</v>
      </c>
      <c r="AD89" s="99">
        <f t="shared" si="8"/>
        <v>0</v>
      </c>
    </row>
    <row r="90" spans="1:30" ht="14.25">
      <c r="A90" s="93">
        <v>86</v>
      </c>
      <c r="B90" s="428" t="s">
        <v>2603</v>
      </c>
      <c r="C90" s="94" t="s">
        <v>2579</v>
      </c>
      <c r="D90" s="95" t="s">
        <v>2580</v>
      </c>
      <c r="E90" s="95">
        <v>500</v>
      </c>
      <c r="F90" s="206"/>
      <c r="G90" s="206"/>
      <c r="H90" s="207">
        <v>166.65</v>
      </c>
      <c r="I90" s="207"/>
      <c r="J90" s="207"/>
      <c r="K90" s="207"/>
      <c r="L90" s="207"/>
      <c r="M90" s="207"/>
      <c r="N90" s="207">
        <v>15</v>
      </c>
      <c r="O90" s="207"/>
      <c r="P90" s="207"/>
      <c r="Q90" s="207"/>
      <c r="R90" s="207"/>
      <c r="S90" s="207">
        <v>200</v>
      </c>
      <c r="T90" s="207">
        <v>50</v>
      </c>
      <c r="U90" s="207">
        <v>100</v>
      </c>
      <c r="V90" s="207">
        <v>800</v>
      </c>
      <c r="W90" s="207"/>
      <c r="X90" s="207"/>
      <c r="Y90" s="207">
        <v>56.66</v>
      </c>
      <c r="Z90" s="97">
        <f t="shared" si="6"/>
        <v>1388.3100000000002</v>
      </c>
      <c r="AA90" s="96">
        <v>1388.31</v>
      </c>
      <c r="AB90" s="96">
        <v>1388.31</v>
      </c>
      <c r="AC90" s="98">
        <f t="shared" si="7"/>
        <v>0</v>
      </c>
      <c r="AD90" s="99">
        <f t="shared" si="8"/>
        <v>0</v>
      </c>
    </row>
    <row r="91" spans="1:30" ht="14.25">
      <c r="A91" s="93">
        <v>87</v>
      </c>
      <c r="B91" s="428" t="s">
        <v>2604</v>
      </c>
      <c r="C91" s="94" t="s">
        <v>2579</v>
      </c>
      <c r="D91" s="95" t="s">
        <v>2580</v>
      </c>
      <c r="E91" s="95">
        <v>350</v>
      </c>
      <c r="F91" s="206"/>
      <c r="G91" s="206"/>
      <c r="H91" s="207"/>
      <c r="I91" s="207"/>
      <c r="J91" s="207"/>
      <c r="K91" s="207">
        <v>410</v>
      </c>
      <c r="L91" s="207"/>
      <c r="M91" s="207"/>
      <c r="N91" s="207">
        <v>45</v>
      </c>
      <c r="O91" s="207"/>
      <c r="P91" s="207"/>
      <c r="Q91" s="207"/>
      <c r="R91" s="207"/>
      <c r="S91" s="207">
        <v>150</v>
      </c>
      <c r="T91" s="207"/>
      <c r="U91" s="207">
        <v>50</v>
      </c>
      <c r="V91" s="207"/>
      <c r="W91" s="207"/>
      <c r="X91" s="207"/>
      <c r="Y91" s="207"/>
      <c r="Z91" s="97">
        <f t="shared" si="6"/>
        <v>655</v>
      </c>
      <c r="AA91" s="96">
        <v>655</v>
      </c>
      <c r="AB91" s="96">
        <v>655</v>
      </c>
      <c r="AC91" s="98">
        <f t="shared" si="7"/>
        <v>0</v>
      </c>
      <c r="AD91" s="99">
        <f t="shared" si="8"/>
        <v>0</v>
      </c>
    </row>
    <row r="92" spans="1:30" ht="14.25">
      <c r="A92" s="93">
        <v>88</v>
      </c>
      <c r="B92" s="94" t="s">
        <v>3382</v>
      </c>
      <c r="C92" s="94" t="s">
        <v>3383</v>
      </c>
      <c r="D92" s="95" t="s">
        <v>2586</v>
      </c>
      <c r="E92" s="95">
        <v>300</v>
      </c>
      <c r="F92" s="205"/>
      <c r="G92" s="205"/>
      <c r="H92" s="205"/>
      <c r="I92" s="205"/>
      <c r="J92" s="205">
        <v>70</v>
      </c>
      <c r="K92" s="205"/>
      <c r="L92" s="205">
        <v>15</v>
      </c>
      <c r="M92" s="205"/>
      <c r="N92" s="205">
        <v>50</v>
      </c>
      <c r="O92" s="205"/>
      <c r="P92" s="205"/>
      <c r="Q92" s="205"/>
      <c r="R92" s="205"/>
      <c r="S92" s="205"/>
      <c r="T92" s="205">
        <v>150</v>
      </c>
      <c r="U92" s="205"/>
      <c r="V92" s="205">
        <v>97</v>
      </c>
      <c r="W92" s="205"/>
      <c r="X92" s="205"/>
      <c r="Y92" s="205">
        <v>60</v>
      </c>
      <c r="Z92" s="97">
        <f>SUM(F92:Y92)</f>
        <v>442</v>
      </c>
      <c r="AA92" s="96">
        <v>442</v>
      </c>
      <c r="AB92" s="96">
        <v>442</v>
      </c>
      <c r="AC92" s="98">
        <f>Z92-AA92</f>
        <v>0</v>
      </c>
      <c r="AD92" s="99">
        <f>Z92-AB92</f>
        <v>0</v>
      </c>
    </row>
    <row r="93" spans="1:30" ht="14.25">
      <c r="A93" s="93">
        <v>89</v>
      </c>
      <c r="B93" s="94" t="s">
        <v>3398</v>
      </c>
      <c r="C93" s="94" t="s">
        <v>3383</v>
      </c>
      <c r="D93" s="95" t="s">
        <v>2586</v>
      </c>
      <c r="E93" s="95">
        <v>300</v>
      </c>
      <c r="F93" s="206"/>
      <c r="G93" s="206"/>
      <c r="H93" s="207">
        <v>300</v>
      </c>
      <c r="I93" s="207"/>
      <c r="J93" s="207">
        <v>70</v>
      </c>
      <c r="K93" s="207"/>
      <c r="L93" s="207"/>
      <c r="M93" s="207"/>
      <c r="N93" s="207"/>
      <c r="O93" s="207"/>
      <c r="P93" s="207"/>
      <c r="Q93" s="207"/>
      <c r="R93" s="207"/>
      <c r="S93" s="207">
        <v>50</v>
      </c>
      <c r="T93" s="207"/>
      <c r="U93" s="207"/>
      <c r="V93" s="207"/>
      <c r="W93" s="207"/>
      <c r="X93" s="207"/>
      <c r="Y93" s="207">
        <v>60</v>
      </c>
      <c r="Z93" s="97">
        <f aca="true" t="shared" si="9" ref="Z93:Z105">SUM(F93:Y93)</f>
        <v>480</v>
      </c>
      <c r="AA93" s="96">
        <v>480</v>
      </c>
      <c r="AB93" s="96">
        <v>480</v>
      </c>
      <c r="AC93" s="98">
        <f aca="true" t="shared" si="10" ref="AC93:AC105">Z93-AA93</f>
        <v>0</v>
      </c>
      <c r="AD93" s="99">
        <f aca="true" t="shared" si="11" ref="AD93:AD105">Z93-AB93</f>
        <v>0</v>
      </c>
    </row>
    <row r="94" spans="1:30" ht="14.25">
      <c r="A94" s="93">
        <v>90</v>
      </c>
      <c r="B94" s="94" t="s">
        <v>3384</v>
      </c>
      <c r="C94" s="94" t="s">
        <v>3383</v>
      </c>
      <c r="D94" s="95" t="s">
        <v>3385</v>
      </c>
      <c r="E94" s="95">
        <v>250</v>
      </c>
      <c r="F94" s="206"/>
      <c r="G94" s="206"/>
      <c r="H94" s="207"/>
      <c r="I94" s="207"/>
      <c r="J94" s="207"/>
      <c r="K94" s="207"/>
      <c r="L94" s="207"/>
      <c r="M94" s="207"/>
      <c r="N94" s="207"/>
      <c r="O94" s="207"/>
      <c r="P94" s="207"/>
      <c r="Q94" s="207"/>
      <c r="R94" s="207"/>
      <c r="S94" s="207">
        <v>50</v>
      </c>
      <c r="T94" s="207"/>
      <c r="U94" s="207">
        <v>25</v>
      </c>
      <c r="V94" s="207"/>
      <c r="W94" s="207"/>
      <c r="X94" s="207"/>
      <c r="Y94" s="207"/>
      <c r="Z94" s="97">
        <f t="shared" si="9"/>
        <v>75</v>
      </c>
      <c r="AA94" s="96">
        <v>75</v>
      </c>
      <c r="AB94" s="96">
        <v>75</v>
      </c>
      <c r="AC94" s="98">
        <f t="shared" si="10"/>
        <v>0</v>
      </c>
      <c r="AD94" s="99">
        <f t="shared" si="11"/>
        <v>0</v>
      </c>
    </row>
    <row r="95" spans="1:30" ht="14.25">
      <c r="A95" s="93">
        <v>91</v>
      </c>
      <c r="B95" s="94" t="s">
        <v>3386</v>
      </c>
      <c r="C95" s="94" t="s">
        <v>3383</v>
      </c>
      <c r="D95" s="95" t="s">
        <v>3385</v>
      </c>
      <c r="E95" s="95">
        <v>250</v>
      </c>
      <c r="F95" s="206"/>
      <c r="G95" s="206"/>
      <c r="H95" s="207"/>
      <c r="I95" s="207"/>
      <c r="J95" s="207"/>
      <c r="K95" s="207"/>
      <c r="L95" s="207"/>
      <c r="M95" s="207"/>
      <c r="N95" s="207"/>
      <c r="O95" s="207"/>
      <c r="P95" s="207"/>
      <c r="Q95" s="207"/>
      <c r="R95" s="207"/>
      <c r="S95" s="207">
        <v>50</v>
      </c>
      <c r="T95" s="207"/>
      <c r="U95" s="207">
        <v>25</v>
      </c>
      <c r="V95" s="207"/>
      <c r="W95" s="207"/>
      <c r="X95" s="207"/>
      <c r="Y95" s="207"/>
      <c r="Z95" s="97">
        <f t="shared" si="9"/>
        <v>75</v>
      </c>
      <c r="AA95" s="96">
        <v>75</v>
      </c>
      <c r="AB95" s="96">
        <v>75</v>
      </c>
      <c r="AC95" s="98">
        <f t="shared" si="10"/>
        <v>0</v>
      </c>
      <c r="AD95" s="99">
        <f t="shared" si="11"/>
        <v>0</v>
      </c>
    </row>
    <row r="96" spans="1:30" ht="14.25">
      <c r="A96" s="93">
        <v>92</v>
      </c>
      <c r="B96" s="94" t="s">
        <v>3387</v>
      </c>
      <c r="C96" s="94" t="s">
        <v>3383</v>
      </c>
      <c r="D96" s="95" t="s">
        <v>2586</v>
      </c>
      <c r="E96" s="95">
        <v>300</v>
      </c>
      <c r="F96" s="206">
        <v>600</v>
      </c>
      <c r="G96" s="206"/>
      <c r="H96" s="207"/>
      <c r="I96" s="207"/>
      <c r="J96" s="207"/>
      <c r="K96" s="207"/>
      <c r="L96" s="207">
        <v>122</v>
      </c>
      <c r="M96" s="207"/>
      <c r="N96" s="207"/>
      <c r="O96" s="207"/>
      <c r="P96" s="207"/>
      <c r="Q96" s="207"/>
      <c r="R96" s="207"/>
      <c r="S96" s="207"/>
      <c r="T96" s="207"/>
      <c r="U96" s="207"/>
      <c r="V96" s="207"/>
      <c r="W96" s="207"/>
      <c r="X96" s="207"/>
      <c r="Y96" s="207">
        <v>40</v>
      </c>
      <c r="Z96" s="97">
        <f t="shared" si="9"/>
        <v>762</v>
      </c>
      <c r="AA96" s="96">
        <v>762</v>
      </c>
      <c r="AB96" s="96">
        <v>762</v>
      </c>
      <c r="AC96" s="98">
        <f t="shared" si="10"/>
        <v>0</v>
      </c>
      <c r="AD96" s="99">
        <f t="shared" si="11"/>
        <v>0</v>
      </c>
    </row>
    <row r="97" spans="1:30" ht="14.25">
      <c r="A97" s="93">
        <v>93</v>
      </c>
      <c r="B97" s="94" t="s">
        <v>3388</v>
      </c>
      <c r="C97" s="94" t="s">
        <v>3383</v>
      </c>
      <c r="D97" s="95" t="s">
        <v>3389</v>
      </c>
      <c r="E97" s="95">
        <v>200</v>
      </c>
      <c r="F97" s="206"/>
      <c r="G97" s="206"/>
      <c r="H97" s="207"/>
      <c r="I97" s="207"/>
      <c r="J97" s="207"/>
      <c r="K97" s="207"/>
      <c r="L97" s="207"/>
      <c r="M97" s="207"/>
      <c r="N97" s="207">
        <v>15</v>
      </c>
      <c r="O97" s="207"/>
      <c r="P97" s="207"/>
      <c r="Q97" s="207"/>
      <c r="R97" s="207"/>
      <c r="S97" s="207"/>
      <c r="T97" s="207"/>
      <c r="U97" s="207"/>
      <c r="V97" s="207"/>
      <c r="W97" s="207"/>
      <c r="X97" s="207"/>
      <c r="Y97" s="207"/>
      <c r="Z97" s="97">
        <f t="shared" si="9"/>
        <v>15</v>
      </c>
      <c r="AA97" s="96">
        <v>15</v>
      </c>
      <c r="AB97" s="96">
        <v>15</v>
      </c>
      <c r="AC97" s="98">
        <f t="shared" si="10"/>
        <v>0</v>
      </c>
      <c r="AD97" s="99">
        <f t="shared" si="11"/>
        <v>0</v>
      </c>
    </row>
    <row r="98" spans="1:30" ht="14.25">
      <c r="A98" s="93">
        <v>94</v>
      </c>
      <c r="B98" s="94" t="s">
        <v>3390</v>
      </c>
      <c r="C98" s="94" t="s">
        <v>3383</v>
      </c>
      <c r="D98" s="95" t="s">
        <v>3385</v>
      </c>
      <c r="E98" s="95">
        <v>250</v>
      </c>
      <c r="F98" s="206"/>
      <c r="G98" s="206"/>
      <c r="H98" s="207"/>
      <c r="I98" s="207"/>
      <c r="J98" s="207">
        <v>70</v>
      </c>
      <c r="K98" s="207"/>
      <c r="L98" s="207">
        <v>300</v>
      </c>
      <c r="M98" s="207"/>
      <c r="N98" s="207"/>
      <c r="O98" s="207"/>
      <c r="P98" s="207"/>
      <c r="Q98" s="207"/>
      <c r="R98" s="207"/>
      <c r="S98" s="207">
        <v>100</v>
      </c>
      <c r="T98" s="207"/>
      <c r="U98" s="207"/>
      <c r="V98" s="207"/>
      <c r="W98" s="207"/>
      <c r="X98" s="207"/>
      <c r="Y98" s="207">
        <v>20</v>
      </c>
      <c r="Z98" s="97">
        <f t="shared" si="9"/>
        <v>490</v>
      </c>
      <c r="AA98" s="96">
        <v>540</v>
      </c>
      <c r="AB98" s="96">
        <v>540</v>
      </c>
      <c r="AC98" s="98">
        <f t="shared" si="10"/>
        <v>-50</v>
      </c>
      <c r="AD98" s="99">
        <f t="shared" si="11"/>
        <v>-50</v>
      </c>
    </row>
    <row r="99" spans="1:30" ht="14.25">
      <c r="A99" s="93">
        <v>95</v>
      </c>
      <c r="B99" s="94" t="s">
        <v>3391</v>
      </c>
      <c r="C99" s="94" t="s">
        <v>3383</v>
      </c>
      <c r="D99" s="95" t="s">
        <v>2586</v>
      </c>
      <c r="E99" s="95">
        <v>300</v>
      </c>
      <c r="F99" s="206"/>
      <c r="G99" s="206"/>
      <c r="H99" s="207"/>
      <c r="I99" s="207"/>
      <c r="J99" s="207">
        <v>210</v>
      </c>
      <c r="K99" s="207"/>
      <c r="L99" s="207">
        <v>176</v>
      </c>
      <c r="M99" s="207">
        <v>200</v>
      </c>
      <c r="N99" s="207">
        <v>160</v>
      </c>
      <c r="O99" s="207"/>
      <c r="P99" s="207"/>
      <c r="Q99" s="207"/>
      <c r="R99" s="207"/>
      <c r="S99" s="207">
        <v>50</v>
      </c>
      <c r="T99" s="207"/>
      <c r="U99" s="207">
        <v>100</v>
      </c>
      <c r="V99" s="207">
        <v>417</v>
      </c>
      <c r="W99" s="207">
        <v>300</v>
      </c>
      <c r="X99" s="207">
        <v>20</v>
      </c>
      <c r="Y99" s="207">
        <v>10</v>
      </c>
      <c r="Z99" s="97">
        <f t="shared" si="9"/>
        <v>1643</v>
      </c>
      <c r="AA99" s="96">
        <v>1683</v>
      </c>
      <c r="AB99" s="96">
        <v>1683</v>
      </c>
      <c r="AC99" s="98">
        <f t="shared" si="10"/>
        <v>-40</v>
      </c>
      <c r="AD99" s="99">
        <f t="shared" si="11"/>
        <v>-40</v>
      </c>
    </row>
    <row r="100" spans="1:30" ht="14.25">
      <c r="A100" s="93">
        <v>96</v>
      </c>
      <c r="B100" s="94" t="s">
        <v>3392</v>
      </c>
      <c r="C100" s="94" t="s">
        <v>3383</v>
      </c>
      <c r="D100" s="95" t="s">
        <v>2586</v>
      </c>
      <c r="E100" s="95">
        <v>300</v>
      </c>
      <c r="F100" s="206"/>
      <c r="G100" s="206"/>
      <c r="H100" s="207"/>
      <c r="I100" s="207"/>
      <c r="J100" s="207"/>
      <c r="K100" s="207"/>
      <c r="L100" s="207"/>
      <c r="M100" s="207"/>
      <c r="N100" s="207">
        <v>43</v>
      </c>
      <c r="O100" s="207"/>
      <c r="P100" s="207"/>
      <c r="Q100" s="207"/>
      <c r="R100" s="207"/>
      <c r="S100" s="207">
        <v>200</v>
      </c>
      <c r="T100" s="207"/>
      <c r="U100" s="207"/>
      <c r="V100" s="207">
        <v>91</v>
      </c>
      <c r="W100" s="207">
        <v>300</v>
      </c>
      <c r="X100" s="207"/>
      <c r="Y100" s="207">
        <v>40</v>
      </c>
      <c r="Z100" s="97">
        <f t="shared" si="9"/>
        <v>674</v>
      </c>
      <c r="AA100" s="96">
        <v>674</v>
      </c>
      <c r="AB100" s="96">
        <v>674</v>
      </c>
      <c r="AC100" s="98">
        <f t="shared" si="10"/>
        <v>0</v>
      </c>
      <c r="AD100" s="99">
        <f t="shared" si="11"/>
        <v>0</v>
      </c>
    </row>
    <row r="101" spans="1:30" ht="14.25">
      <c r="A101" s="93">
        <v>97</v>
      </c>
      <c r="B101" s="94" t="s">
        <v>3393</v>
      </c>
      <c r="C101" s="94" t="s">
        <v>3383</v>
      </c>
      <c r="D101" s="95" t="s">
        <v>2580</v>
      </c>
      <c r="E101" s="95">
        <v>350</v>
      </c>
      <c r="F101" s="206"/>
      <c r="G101" s="206"/>
      <c r="H101" s="207"/>
      <c r="I101" s="207"/>
      <c r="J101" s="207">
        <v>95</v>
      </c>
      <c r="K101" s="207"/>
      <c r="L101" s="207">
        <v>26</v>
      </c>
      <c r="M101" s="207"/>
      <c r="N101" s="207">
        <v>290</v>
      </c>
      <c r="O101" s="207"/>
      <c r="P101" s="207"/>
      <c r="Q101" s="207"/>
      <c r="R101" s="207"/>
      <c r="S101" s="207">
        <v>150</v>
      </c>
      <c r="T101" s="207">
        <v>125</v>
      </c>
      <c r="U101" s="207">
        <v>100</v>
      </c>
      <c r="V101" s="207"/>
      <c r="W101" s="207"/>
      <c r="X101" s="207">
        <v>20</v>
      </c>
      <c r="Y101" s="207"/>
      <c r="Z101" s="97">
        <f t="shared" si="9"/>
        <v>806</v>
      </c>
      <c r="AA101" s="96">
        <v>806</v>
      </c>
      <c r="AB101" s="96">
        <v>806</v>
      </c>
      <c r="AC101" s="98">
        <f t="shared" si="10"/>
        <v>0</v>
      </c>
      <c r="AD101" s="99">
        <f t="shared" si="11"/>
        <v>0</v>
      </c>
    </row>
    <row r="102" spans="1:30" ht="14.25">
      <c r="A102" s="93">
        <v>98</v>
      </c>
      <c r="B102" s="94" t="s">
        <v>3394</v>
      </c>
      <c r="C102" s="94" t="s">
        <v>3383</v>
      </c>
      <c r="D102" s="95" t="s">
        <v>3385</v>
      </c>
      <c r="E102" s="95">
        <v>250</v>
      </c>
      <c r="F102" s="206">
        <v>600</v>
      </c>
      <c r="G102" s="206"/>
      <c r="H102" s="207"/>
      <c r="I102" s="207"/>
      <c r="J102" s="207"/>
      <c r="K102" s="207"/>
      <c r="L102" s="207"/>
      <c r="M102" s="207"/>
      <c r="N102" s="207"/>
      <c r="O102" s="207"/>
      <c r="P102" s="207"/>
      <c r="Q102" s="207"/>
      <c r="R102" s="207"/>
      <c r="S102" s="207">
        <v>50</v>
      </c>
      <c r="T102" s="207"/>
      <c r="U102" s="207">
        <v>50</v>
      </c>
      <c r="V102" s="207"/>
      <c r="W102" s="207"/>
      <c r="X102" s="207"/>
      <c r="Y102" s="207"/>
      <c r="Z102" s="97">
        <f t="shared" si="9"/>
        <v>700</v>
      </c>
      <c r="AA102" s="96">
        <v>700</v>
      </c>
      <c r="AB102" s="96">
        <v>700</v>
      </c>
      <c r="AC102" s="98">
        <f t="shared" si="10"/>
        <v>0</v>
      </c>
      <c r="AD102" s="99">
        <f t="shared" si="11"/>
        <v>0</v>
      </c>
    </row>
    <row r="103" spans="1:30" ht="14.25">
      <c r="A103" s="93">
        <v>99</v>
      </c>
      <c r="B103" s="94" t="s">
        <v>3395</v>
      </c>
      <c r="C103" s="94" t="s">
        <v>3383</v>
      </c>
      <c r="D103" s="95" t="s">
        <v>3389</v>
      </c>
      <c r="E103" s="95">
        <v>200</v>
      </c>
      <c r="F103" s="206"/>
      <c r="G103" s="206"/>
      <c r="H103" s="207"/>
      <c r="I103" s="207"/>
      <c r="J103" s="207">
        <v>200</v>
      </c>
      <c r="K103" s="207"/>
      <c r="L103" s="207"/>
      <c r="M103" s="207"/>
      <c r="N103" s="207"/>
      <c r="O103" s="207"/>
      <c r="P103" s="207"/>
      <c r="Q103" s="207"/>
      <c r="R103" s="207"/>
      <c r="S103" s="207">
        <v>100</v>
      </c>
      <c r="T103" s="207"/>
      <c r="U103" s="207">
        <v>50</v>
      </c>
      <c r="V103" s="207"/>
      <c r="W103" s="207"/>
      <c r="X103" s="207"/>
      <c r="Y103" s="207"/>
      <c r="Z103" s="97">
        <f t="shared" si="9"/>
        <v>350</v>
      </c>
      <c r="AA103" s="96">
        <v>350</v>
      </c>
      <c r="AB103" s="96">
        <v>350</v>
      </c>
      <c r="AC103" s="98">
        <f t="shared" si="10"/>
        <v>0</v>
      </c>
      <c r="AD103" s="99">
        <f t="shared" si="11"/>
        <v>0</v>
      </c>
    </row>
    <row r="104" spans="1:30" ht="14.25">
      <c r="A104" s="93">
        <v>100</v>
      </c>
      <c r="B104" s="94" t="s">
        <v>3396</v>
      </c>
      <c r="C104" s="94" t="s">
        <v>3383</v>
      </c>
      <c r="D104" s="95" t="s">
        <v>3385</v>
      </c>
      <c r="E104" s="95">
        <v>250</v>
      </c>
      <c r="F104" s="206"/>
      <c r="G104" s="206"/>
      <c r="H104" s="207"/>
      <c r="I104" s="207"/>
      <c r="J104" s="207"/>
      <c r="K104" s="207"/>
      <c r="L104" s="207">
        <v>40</v>
      </c>
      <c r="M104" s="207"/>
      <c r="N104" s="207"/>
      <c r="O104" s="207"/>
      <c r="P104" s="207"/>
      <c r="Q104" s="207"/>
      <c r="R104" s="207"/>
      <c r="S104" s="207">
        <v>50</v>
      </c>
      <c r="T104" s="207"/>
      <c r="U104" s="207"/>
      <c r="V104" s="207"/>
      <c r="W104" s="207"/>
      <c r="X104" s="207">
        <v>20</v>
      </c>
      <c r="Y104" s="207"/>
      <c r="Z104" s="97">
        <f t="shared" si="9"/>
        <v>110</v>
      </c>
      <c r="AA104" s="96">
        <v>110</v>
      </c>
      <c r="AB104" s="96">
        <v>110</v>
      </c>
      <c r="AC104" s="98">
        <f t="shared" si="10"/>
        <v>0</v>
      </c>
      <c r="AD104" s="99">
        <f t="shared" si="11"/>
        <v>0</v>
      </c>
    </row>
    <row r="105" spans="1:30" ht="14.25">
      <c r="A105" s="93">
        <v>101</v>
      </c>
      <c r="B105" s="94" t="s">
        <v>3397</v>
      </c>
      <c r="C105" s="94" t="s">
        <v>3383</v>
      </c>
      <c r="D105" s="95" t="s">
        <v>3389</v>
      </c>
      <c r="E105" s="95">
        <v>200</v>
      </c>
      <c r="F105" s="206"/>
      <c r="G105" s="206"/>
      <c r="H105" s="207"/>
      <c r="I105" s="207"/>
      <c r="J105" s="207"/>
      <c r="K105" s="207"/>
      <c r="L105" s="207"/>
      <c r="M105" s="207"/>
      <c r="N105" s="207"/>
      <c r="O105" s="207"/>
      <c r="P105" s="207"/>
      <c r="Q105" s="207"/>
      <c r="R105" s="207"/>
      <c r="S105" s="207">
        <v>100</v>
      </c>
      <c r="T105" s="207"/>
      <c r="U105" s="207">
        <v>50</v>
      </c>
      <c r="V105" s="207"/>
      <c r="W105" s="207"/>
      <c r="X105" s="207">
        <v>20</v>
      </c>
      <c r="Y105" s="207">
        <v>20</v>
      </c>
      <c r="Z105" s="97">
        <f t="shared" si="9"/>
        <v>190</v>
      </c>
      <c r="AA105" s="96">
        <v>190</v>
      </c>
      <c r="AB105" s="96">
        <v>190</v>
      </c>
      <c r="AC105" s="98">
        <f t="shared" si="10"/>
        <v>0</v>
      </c>
      <c r="AD105" s="99">
        <f t="shared" si="11"/>
        <v>0</v>
      </c>
    </row>
    <row r="106" spans="1:30" ht="45" customHeight="1" hidden="1">
      <c r="A106" s="101" t="s">
        <v>2</v>
      </c>
      <c r="B106" s="102"/>
      <c r="C106" s="102"/>
      <c r="D106" s="102"/>
      <c r="E106" s="103">
        <f aca="true" t="shared" si="12" ref="E106:Y106">SUM(E5:E105)</f>
        <v>28550</v>
      </c>
      <c r="F106" s="104">
        <f t="shared" si="12"/>
        <v>4533</v>
      </c>
      <c r="G106" s="104">
        <f t="shared" si="12"/>
        <v>350</v>
      </c>
      <c r="H106" s="104">
        <f t="shared" si="12"/>
        <v>4699.32</v>
      </c>
      <c r="I106" s="104">
        <f t="shared" si="12"/>
        <v>1300</v>
      </c>
      <c r="J106" s="104">
        <f t="shared" si="12"/>
        <v>3559</v>
      </c>
      <c r="K106" s="104">
        <f t="shared" si="12"/>
        <v>1875</v>
      </c>
      <c r="L106" s="104">
        <f t="shared" si="12"/>
        <v>4392.9</v>
      </c>
      <c r="M106" s="104">
        <f t="shared" si="12"/>
        <v>1224</v>
      </c>
      <c r="N106" s="104">
        <f t="shared" si="12"/>
        <v>6687.66</v>
      </c>
      <c r="O106" s="104">
        <f t="shared" si="12"/>
        <v>0</v>
      </c>
      <c r="P106" s="104">
        <f t="shared" si="12"/>
        <v>0</v>
      </c>
      <c r="Q106" s="104">
        <f t="shared" si="12"/>
        <v>1479</v>
      </c>
      <c r="R106" s="104">
        <f t="shared" si="12"/>
        <v>0</v>
      </c>
      <c r="S106" s="104">
        <f t="shared" si="12"/>
        <v>4925</v>
      </c>
      <c r="T106" s="104">
        <f t="shared" si="12"/>
        <v>2325</v>
      </c>
      <c r="U106" s="104">
        <f t="shared" si="12"/>
        <v>3225</v>
      </c>
      <c r="V106" s="104">
        <f t="shared" si="12"/>
        <v>3510.4700000000003</v>
      </c>
      <c r="W106" s="104">
        <f t="shared" si="12"/>
        <v>3850</v>
      </c>
      <c r="X106" s="104">
        <f t="shared" si="12"/>
        <v>400</v>
      </c>
      <c r="Y106" s="104">
        <f t="shared" si="12"/>
        <v>2933.3199999999997</v>
      </c>
      <c r="Z106" s="97">
        <f>SUM(F106:Y106)</f>
        <v>51268.670000000006</v>
      </c>
      <c r="AA106" s="105"/>
      <c r="AB106" s="105"/>
      <c r="AC106" s="105"/>
      <c r="AD106" s="105"/>
    </row>
    <row r="107" spans="1:30" ht="45" customHeight="1" hidden="1">
      <c r="A107" s="101" t="s">
        <v>198</v>
      </c>
      <c r="B107" s="102"/>
      <c r="C107" s="102"/>
      <c r="D107" s="102"/>
      <c r="E107" s="102"/>
      <c r="F107" s="104">
        <f>'I.1'!P60</f>
        <v>4533</v>
      </c>
      <c r="G107" s="104">
        <f>'I.2'!P61</f>
        <v>350</v>
      </c>
      <c r="H107" s="104">
        <f>'I.3'!N61</f>
        <v>4699.32</v>
      </c>
      <c r="I107" s="104">
        <f>'I.4'!M60</f>
        <v>1300</v>
      </c>
      <c r="J107" s="104">
        <f>'I.5'!M79</f>
        <v>3559</v>
      </c>
      <c r="K107" s="104">
        <f>'I.6'!J62</f>
        <v>1875</v>
      </c>
      <c r="L107" s="104">
        <f>'I.7'!J73</f>
        <v>4392.9</v>
      </c>
      <c r="M107" s="104">
        <f>'I.8'!I61</f>
        <v>1224</v>
      </c>
      <c r="N107" s="104">
        <f>'I.9'!H362</f>
        <v>6687.66</v>
      </c>
      <c r="O107" s="104">
        <f>'I.10'!F29</f>
        <v>0</v>
      </c>
      <c r="P107" s="104">
        <f>'I.11'!F28</f>
        <v>0</v>
      </c>
      <c r="Q107" s="104">
        <f>'I.12'!H60</f>
        <v>1479</v>
      </c>
      <c r="R107" s="104">
        <f>'I.13'!H61</f>
        <v>0</v>
      </c>
      <c r="S107" s="104">
        <f>'I.14'!G93</f>
        <v>4925</v>
      </c>
      <c r="T107" s="104">
        <f>'I.15'!G85</f>
        <v>2325</v>
      </c>
      <c r="U107" s="104">
        <f>'I.16'!I93</f>
        <v>3225</v>
      </c>
      <c r="V107" s="104">
        <f>'I. 17.'!J53</f>
        <v>3510.4700000000003</v>
      </c>
      <c r="W107" s="104">
        <f>'I. 18'!J59</f>
        <v>3850</v>
      </c>
      <c r="X107" s="104">
        <f>'I.19'!K57</f>
        <v>400</v>
      </c>
      <c r="Y107" s="104">
        <f>'I.20'!H183</f>
        <v>2933.3199999999997</v>
      </c>
      <c r="Z107" s="97">
        <f>SUM(F107:Y107)</f>
        <v>51268.670000000006</v>
      </c>
      <c r="AA107" s="105"/>
      <c r="AB107" s="105"/>
      <c r="AC107" s="105"/>
      <c r="AD107" s="105"/>
    </row>
    <row r="108" spans="1:30" ht="45" customHeight="1" hidden="1">
      <c r="A108" s="106" t="s">
        <v>199</v>
      </c>
      <c r="B108" s="107"/>
      <c r="C108" s="107"/>
      <c r="D108" s="107"/>
      <c r="E108" s="107"/>
      <c r="F108" s="108">
        <f>F106-F107</f>
        <v>0</v>
      </c>
      <c r="G108" s="108">
        <f aca="true" t="shared" si="13" ref="G108:Y108">G106-G107</f>
        <v>0</v>
      </c>
      <c r="H108" s="108">
        <f t="shared" si="13"/>
        <v>0</v>
      </c>
      <c r="I108" s="108">
        <f t="shared" si="13"/>
        <v>0</v>
      </c>
      <c r="J108" s="108">
        <f t="shared" si="13"/>
        <v>0</v>
      </c>
      <c r="K108" s="108">
        <f t="shared" si="13"/>
        <v>0</v>
      </c>
      <c r="L108" s="108">
        <f t="shared" si="13"/>
        <v>0</v>
      </c>
      <c r="M108" s="108">
        <f t="shared" si="13"/>
        <v>0</v>
      </c>
      <c r="N108" s="108">
        <f t="shared" si="13"/>
        <v>0</v>
      </c>
      <c r="O108" s="108">
        <f t="shared" si="13"/>
        <v>0</v>
      </c>
      <c r="P108" s="108">
        <f t="shared" si="13"/>
        <v>0</v>
      </c>
      <c r="Q108" s="108">
        <f t="shared" si="13"/>
        <v>0</v>
      </c>
      <c r="R108" s="108">
        <f t="shared" si="13"/>
        <v>0</v>
      </c>
      <c r="S108" s="108">
        <f t="shared" si="13"/>
        <v>0</v>
      </c>
      <c r="T108" s="108">
        <f t="shared" si="13"/>
        <v>0</v>
      </c>
      <c r="U108" s="108">
        <f t="shared" si="13"/>
        <v>0</v>
      </c>
      <c r="V108" s="108">
        <f t="shared" si="13"/>
        <v>0</v>
      </c>
      <c r="W108" s="108">
        <f t="shared" si="13"/>
        <v>0</v>
      </c>
      <c r="X108" s="108">
        <f t="shared" si="13"/>
        <v>0</v>
      </c>
      <c r="Y108" s="108">
        <f t="shared" si="13"/>
        <v>0</v>
      </c>
      <c r="Z108" s="99">
        <f>SUM(F108:Y108)</f>
        <v>0</v>
      </c>
      <c r="AA108" s="109" t="s">
        <v>174</v>
      </c>
      <c r="AB108" s="110"/>
      <c r="AC108" s="110"/>
      <c r="AD108" s="110"/>
    </row>
    <row r="109" ht="14.25" hidden="1"/>
    <row r="110" spans="2:4" ht="53.25" customHeight="1" hidden="1">
      <c r="B110" s="111" t="s">
        <v>200</v>
      </c>
      <c r="C110" s="111"/>
      <c r="D110" s="112">
        <v>101</v>
      </c>
    </row>
    <row r="111" spans="2:4" ht="53.25" customHeight="1" hidden="1">
      <c r="B111" s="113" t="s">
        <v>201</v>
      </c>
      <c r="C111" s="113"/>
      <c r="D111" s="102">
        <f>COUNTA(D5:D105)</f>
        <v>101</v>
      </c>
    </row>
    <row r="112" spans="2:5" ht="53.25" customHeight="1" hidden="1">
      <c r="B112" s="114" t="s">
        <v>202</v>
      </c>
      <c r="C112" s="114"/>
      <c r="D112" s="115">
        <f>D110-D111</f>
        <v>0</v>
      </c>
      <c r="E112" s="88" t="s">
        <v>174</v>
      </c>
    </row>
    <row r="113" ht="14.25" hidden="1"/>
  </sheetData>
  <sheetProtection/>
  <conditionalFormatting sqref="F108:Z108 D112 AC5:AD105">
    <cfRule type="cellIs" priority="66" dxfId="7" operator="notEqual" stopIfTrue="1">
      <formula>0</formula>
    </cfRule>
  </conditionalFormatting>
  <conditionalFormatting sqref="K5:K105">
    <cfRule type="cellIs" priority="63" dxfId="0" operator="greaterThan" stopIfTrue="1">
      <formula>1500</formula>
    </cfRule>
  </conditionalFormatting>
  <conditionalFormatting sqref="L5:L105">
    <cfRule type="cellIs" priority="62" dxfId="0" operator="greaterThan" stopIfTrue="1">
      <formula>300</formula>
    </cfRule>
  </conditionalFormatting>
  <conditionalFormatting sqref="S5:T105 M5:M105">
    <cfRule type="cellIs" priority="61" dxfId="0" operator="greaterThan" stopIfTrue="1">
      <formula>200</formula>
    </cfRule>
  </conditionalFormatting>
  <conditionalFormatting sqref="P5:P105">
    <cfRule type="cellIs" priority="60" dxfId="0" operator="greaterThan" stopIfTrue="1">
      <formula>600</formula>
    </cfRule>
  </conditionalFormatting>
  <conditionalFormatting sqref="Q5:R105">
    <cfRule type="cellIs" priority="59" dxfId="0" operator="greaterThan" stopIfTrue="1">
      <formula>1000</formula>
    </cfRule>
  </conditionalFormatting>
  <conditionalFormatting sqref="U5:U105">
    <cfRule type="cellIs" priority="55" dxfId="0" operator="greaterThan" stopIfTrue="1">
      <formula>100</formula>
    </cfRule>
  </conditionalFormatting>
  <conditionalFormatting sqref="X5:Y105">
    <cfRule type="cellIs" priority="54" dxfId="0" operator="greaterThan" stopIfTrue="1">
      <formula>60</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364"/>
  <sheetViews>
    <sheetView zoomScalePageLayoutView="0" workbookViewId="0" topLeftCell="A358">
      <selection activeCell="A326" sqref="A326:I359"/>
    </sheetView>
  </sheetViews>
  <sheetFormatPr defaultColWidth="9.140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57421875" style="1" customWidth="1"/>
    <col min="8" max="8" width="10.8515625" style="1" customWidth="1"/>
    <col min="9" max="9" width="20.8515625" style="0" customWidth="1"/>
  </cols>
  <sheetData>
    <row r="2" spans="1:8" s="4" customFormat="1" ht="15">
      <c r="A2" s="725" t="s">
        <v>38</v>
      </c>
      <c r="B2" s="758"/>
      <c r="C2" s="758"/>
      <c r="D2" s="758"/>
      <c r="E2" s="758"/>
      <c r="F2" s="758"/>
      <c r="G2" s="758"/>
      <c r="H2" s="759"/>
    </row>
    <row r="3" spans="1:8" s="4" customFormat="1" ht="15" customHeight="1">
      <c r="A3" s="12"/>
      <c r="B3" s="12"/>
      <c r="C3" s="12"/>
      <c r="D3" s="12"/>
      <c r="E3" s="12"/>
      <c r="F3" s="12"/>
      <c r="G3" s="12"/>
      <c r="H3" s="12"/>
    </row>
    <row r="4" spans="1:8" s="4" customFormat="1" ht="15" customHeight="1">
      <c r="A4" s="770" t="s">
        <v>39</v>
      </c>
      <c r="B4" s="771"/>
      <c r="C4" s="771"/>
      <c r="D4" s="771"/>
      <c r="E4" s="771"/>
      <c r="F4" s="771"/>
      <c r="G4" s="771"/>
      <c r="H4" s="771"/>
    </row>
    <row r="5" spans="1:8" s="4" customFormat="1" ht="15" customHeight="1">
      <c r="A5" s="770" t="s">
        <v>40</v>
      </c>
      <c r="B5" s="728"/>
      <c r="C5" s="728"/>
      <c r="D5" s="728"/>
      <c r="E5" s="728"/>
      <c r="F5" s="728"/>
      <c r="G5" s="728"/>
      <c r="H5" s="728"/>
    </row>
    <row r="6" spans="1:8" s="4" customFormat="1" ht="69" customHeight="1">
      <c r="A6" s="770" t="s">
        <v>87</v>
      </c>
      <c r="B6" s="728"/>
      <c r="C6" s="728"/>
      <c r="D6" s="728"/>
      <c r="E6" s="728"/>
      <c r="F6" s="767"/>
      <c r="G6" s="767"/>
      <c r="H6" s="767"/>
    </row>
    <row r="7" spans="1:8" s="4" customFormat="1" ht="14.25">
      <c r="A7" s="5"/>
      <c r="B7" s="6"/>
      <c r="C7" s="6"/>
      <c r="D7" s="5"/>
      <c r="E7" s="5"/>
      <c r="F7" s="5"/>
      <c r="G7" s="5"/>
      <c r="H7" s="5"/>
    </row>
    <row r="8" spans="1:9" s="4" customFormat="1" ht="51.75">
      <c r="A8" s="51" t="s">
        <v>90</v>
      </c>
      <c r="B8" s="53" t="s">
        <v>60</v>
      </c>
      <c r="C8" s="48" t="s">
        <v>88</v>
      </c>
      <c r="D8" s="54" t="s">
        <v>91</v>
      </c>
      <c r="E8" s="53" t="s">
        <v>89</v>
      </c>
      <c r="F8" s="54" t="s">
        <v>92</v>
      </c>
      <c r="G8" s="51" t="s">
        <v>54</v>
      </c>
      <c r="H8" s="51" t="s">
        <v>7</v>
      </c>
      <c r="I8" s="116" t="s">
        <v>203</v>
      </c>
    </row>
    <row r="9" spans="1:9" s="4" customFormat="1" ht="78">
      <c r="A9" s="127" t="s">
        <v>225</v>
      </c>
      <c r="B9" s="147" t="s">
        <v>220</v>
      </c>
      <c r="C9" s="124" t="s">
        <v>226</v>
      </c>
      <c r="D9" s="124" t="s">
        <v>227</v>
      </c>
      <c r="E9" s="124" t="s">
        <v>228</v>
      </c>
      <c r="F9" s="124" t="s">
        <v>229</v>
      </c>
      <c r="G9" s="131">
        <v>15</v>
      </c>
      <c r="H9" s="126">
        <v>7.5</v>
      </c>
      <c r="I9" s="126" t="s">
        <v>219</v>
      </c>
    </row>
    <row r="10" spans="1:9" s="4" customFormat="1" ht="259.5">
      <c r="A10" s="127" t="s">
        <v>225</v>
      </c>
      <c r="B10" s="147" t="s">
        <v>220</v>
      </c>
      <c r="C10" s="124" t="s">
        <v>226</v>
      </c>
      <c r="D10" s="124" t="s">
        <v>230</v>
      </c>
      <c r="E10" s="124" t="s">
        <v>231</v>
      </c>
      <c r="F10" s="124" t="s">
        <v>232</v>
      </c>
      <c r="G10" s="131">
        <v>50</v>
      </c>
      <c r="H10" s="126">
        <v>25</v>
      </c>
      <c r="I10" s="126" t="s">
        <v>219</v>
      </c>
    </row>
    <row r="11" spans="1:9" s="4" customFormat="1" ht="409.5">
      <c r="A11" s="127" t="s">
        <v>233</v>
      </c>
      <c r="B11" s="147" t="s">
        <v>220</v>
      </c>
      <c r="C11" s="124" t="s">
        <v>234</v>
      </c>
      <c r="D11" s="124" t="s">
        <v>235</v>
      </c>
      <c r="E11" s="124" t="s">
        <v>236</v>
      </c>
      <c r="F11" s="124" t="s">
        <v>237</v>
      </c>
      <c r="G11" s="131">
        <v>50</v>
      </c>
      <c r="H11" s="126">
        <v>50</v>
      </c>
      <c r="I11" s="126" t="s">
        <v>219</v>
      </c>
    </row>
    <row r="12" spans="1:9" s="4" customFormat="1" ht="195">
      <c r="A12" s="127" t="s">
        <v>233</v>
      </c>
      <c r="B12" s="147" t="s">
        <v>220</v>
      </c>
      <c r="C12" s="124" t="s">
        <v>238</v>
      </c>
      <c r="D12" s="124" t="s">
        <v>239</v>
      </c>
      <c r="E12" s="124" t="s">
        <v>240</v>
      </c>
      <c r="F12" s="124" t="s">
        <v>241</v>
      </c>
      <c r="G12" s="131">
        <v>50</v>
      </c>
      <c r="H12" s="126">
        <v>50</v>
      </c>
      <c r="I12" s="126" t="s">
        <v>219</v>
      </c>
    </row>
    <row r="13" spans="1:9" s="4" customFormat="1" ht="142.5">
      <c r="A13" s="127" t="s">
        <v>233</v>
      </c>
      <c r="B13" s="147" t="s">
        <v>220</v>
      </c>
      <c r="C13" s="124" t="s">
        <v>234</v>
      </c>
      <c r="D13" s="124" t="s">
        <v>242</v>
      </c>
      <c r="E13" s="124" t="s">
        <v>243</v>
      </c>
      <c r="F13" s="124" t="s">
        <v>244</v>
      </c>
      <c r="G13" s="131">
        <v>15</v>
      </c>
      <c r="H13" s="126">
        <v>15</v>
      </c>
      <c r="I13" s="126" t="s">
        <v>219</v>
      </c>
    </row>
    <row r="14" spans="1:9" s="4" customFormat="1" ht="181.5">
      <c r="A14" s="127" t="s">
        <v>233</v>
      </c>
      <c r="B14" s="147">
        <v>2014</v>
      </c>
      <c r="C14" s="124" t="s">
        <v>245</v>
      </c>
      <c r="D14" s="124" t="s">
        <v>246</v>
      </c>
      <c r="E14" s="124" t="s">
        <v>247</v>
      </c>
      <c r="F14" s="124" t="s">
        <v>248</v>
      </c>
      <c r="G14" s="131">
        <v>15</v>
      </c>
      <c r="H14" s="126">
        <v>15</v>
      </c>
      <c r="I14" s="126" t="s">
        <v>219</v>
      </c>
    </row>
    <row r="15" spans="1:9" s="4" customFormat="1" ht="103.5">
      <c r="A15" s="127" t="s">
        <v>249</v>
      </c>
      <c r="B15" s="147" t="s">
        <v>250</v>
      </c>
      <c r="C15" s="124" t="s">
        <v>251</v>
      </c>
      <c r="D15" s="124" t="s">
        <v>252</v>
      </c>
      <c r="E15" s="124" t="s">
        <v>253</v>
      </c>
      <c r="F15" s="124" t="s">
        <v>254</v>
      </c>
      <c r="G15" s="131">
        <v>15</v>
      </c>
      <c r="H15" s="126">
        <v>15</v>
      </c>
      <c r="I15" s="126" t="s">
        <v>219</v>
      </c>
    </row>
    <row r="16" spans="1:9" s="4" customFormat="1" ht="78">
      <c r="A16" s="212" t="s">
        <v>323</v>
      </c>
      <c r="B16" s="214" t="s">
        <v>220</v>
      </c>
      <c r="C16" s="217" t="s">
        <v>324</v>
      </c>
      <c r="D16" s="217" t="s">
        <v>325</v>
      </c>
      <c r="E16" s="124"/>
      <c r="F16" s="217" t="s">
        <v>328</v>
      </c>
      <c r="G16" s="218">
        <v>15</v>
      </c>
      <c r="H16" s="216">
        <v>7</v>
      </c>
      <c r="I16" s="126" t="s">
        <v>315</v>
      </c>
    </row>
    <row r="17" spans="1:9" s="4" customFormat="1" ht="78">
      <c r="A17" s="212" t="s">
        <v>326</v>
      </c>
      <c r="B17" s="214" t="s">
        <v>220</v>
      </c>
      <c r="C17" s="217" t="s">
        <v>327</v>
      </c>
      <c r="D17" s="217" t="s">
        <v>325</v>
      </c>
      <c r="E17" s="124"/>
      <c r="F17" s="217" t="s">
        <v>328</v>
      </c>
      <c r="G17" s="218">
        <v>15</v>
      </c>
      <c r="H17" s="216">
        <v>7</v>
      </c>
      <c r="I17" s="126" t="s">
        <v>315</v>
      </c>
    </row>
    <row r="18" spans="1:9" s="4" customFormat="1" ht="64.5">
      <c r="A18" s="127" t="s">
        <v>346</v>
      </c>
      <c r="B18" s="147" t="s">
        <v>220</v>
      </c>
      <c r="C18" s="124" t="s">
        <v>347</v>
      </c>
      <c r="D18" s="124" t="s">
        <v>348</v>
      </c>
      <c r="E18" s="124" t="s">
        <v>349</v>
      </c>
      <c r="F18" s="124" t="s">
        <v>350</v>
      </c>
      <c r="G18" s="131">
        <v>15</v>
      </c>
      <c r="H18" s="126">
        <v>3</v>
      </c>
      <c r="I18" s="126" t="s">
        <v>344</v>
      </c>
    </row>
    <row r="19" spans="1:9" s="4" customFormat="1" ht="90.75">
      <c r="A19" s="127" t="s">
        <v>346</v>
      </c>
      <c r="B19" s="147" t="s">
        <v>220</v>
      </c>
      <c r="C19" s="124" t="s">
        <v>347</v>
      </c>
      <c r="D19" s="124" t="s">
        <v>351</v>
      </c>
      <c r="E19" s="124" t="s">
        <v>352</v>
      </c>
      <c r="F19" s="124" t="s">
        <v>353</v>
      </c>
      <c r="G19" s="131">
        <v>15</v>
      </c>
      <c r="H19" s="126">
        <v>3</v>
      </c>
      <c r="I19" s="126" t="s">
        <v>344</v>
      </c>
    </row>
    <row r="20" spans="1:9" s="4" customFormat="1" ht="117">
      <c r="A20" s="127" t="s">
        <v>346</v>
      </c>
      <c r="B20" s="147" t="s">
        <v>220</v>
      </c>
      <c r="C20" s="124" t="s">
        <v>347</v>
      </c>
      <c r="D20" s="124" t="s">
        <v>354</v>
      </c>
      <c r="E20" s="124" t="s">
        <v>355</v>
      </c>
      <c r="F20" s="124" t="s">
        <v>356</v>
      </c>
      <c r="G20" s="131">
        <v>15</v>
      </c>
      <c r="H20" s="126">
        <v>3</v>
      </c>
      <c r="I20" s="126" t="s">
        <v>344</v>
      </c>
    </row>
    <row r="21" spans="1:9" s="4" customFormat="1" ht="103.5">
      <c r="A21" s="127" t="s">
        <v>346</v>
      </c>
      <c r="B21" s="147" t="s">
        <v>220</v>
      </c>
      <c r="C21" s="124" t="s">
        <v>347</v>
      </c>
      <c r="D21" s="124" t="s">
        <v>357</v>
      </c>
      <c r="E21" s="124" t="s">
        <v>358</v>
      </c>
      <c r="F21" s="124" t="s">
        <v>356</v>
      </c>
      <c r="G21" s="131">
        <v>15</v>
      </c>
      <c r="H21" s="126">
        <v>3</v>
      </c>
      <c r="I21" s="126" t="s">
        <v>344</v>
      </c>
    </row>
    <row r="22" spans="1:9" s="4" customFormat="1" ht="90.75">
      <c r="A22" s="127" t="s">
        <v>346</v>
      </c>
      <c r="B22" s="147" t="s">
        <v>220</v>
      </c>
      <c r="C22" s="124" t="s">
        <v>347</v>
      </c>
      <c r="D22" s="124" t="s">
        <v>359</v>
      </c>
      <c r="E22" s="124" t="s">
        <v>360</v>
      </c>
      <c r="F22" s="124" t="s">
        <v>353</v>
      </c>
      <c r="G22" s="131">
        <v>15</v>
      </c>
      <c r="H22" s="126">
        <v>3</v>
      </c>
      <c r="I22" s="126" t="s">
        <v>344</v>
      </c>
    </row>
    <row r="23" spans="1:9" s="4" customFormat="1" ht="90.75">
      <c r="A23" s="127" t="s">
        <v>346</v>
      </c>
      <c r="B23" s="147" t="s">
        <v>220</v>
      </c>
      <c r="C23" s="124" t="s">
        <v>347</v>
      </c>
      <c r="D23" s="124" t="s">
        <v>361</v>
      </c>
      <c r="E23" s="124" t="s">
        <v>362</v>
      </c>
      <c r="F23" s="124" t="s">
        <v>363</v>
      </c>
      <c r="G23" s="131">
        <v>15</v>
      </c>
      <c r="H23" s="126">
        <v>3</v>
      </c>
      <c r="I23" s="126" t="s">
        <v>344</v>
      </c>
    </row>
    <row r="24" spans="1:9" s="4" customFormat="1" ht="90.75">
      <c r="A24" s="127" t="s">
        <v>346</v>
      </c>
      <c r="B24" s="147" t="s">
        <v>220</v>
      </c>
      <c r="C24" s="124" t="s">
        <v>347</v>
      </c>
      <c r="D24" s="124" t="s">
        <v>364</v>
      </c>
      <c r="E24" s="124" t="s">
        <v>365</v>
      </c>
      <c r="F24" s="124" t="s">
        <v>366</v>
      </c>
      <c r="G24" s="131">
        <v>15</v>
      </c>
      <c r="H24" s="126">
        <v>3</v>
      </c>
      <c r="I24" s="126" t="s">
        <v>344</v>
      </c>
    </row>
    <row r="25" spans="1:9" s="4" customFormat="1" ht="142.5">
      <c r="A25" s="127" t="s">
        <v>412</v>
      </c>
      <c r="B25" s="147" t="s">
        <v>392</v>
      </c>
      <c r="C25" s="124" t="s">
        <v>413</v>
      </c>
      <c r="D25" s="124" t="s">
        <v>414</v>
      </c>
      <c r="E25" s="124" t="s">
        <v>415</v>
      </c>
      <c r="F25" s="124" t="s">
        <v>416</v>
      </c>
      <c r="G25" s="131">
        <v>50</v>
      </c>
      <c r="H25" s="126">
        <f>50/2</f>
        <v>25</v>
      </c>
      <c r="I25" s="126" t="s">
        <v>389</v>
      </c>
    </row>
    <row r="26" spans="1:9" s="4" customFormat="1" ht="156">
      <c r="A26" s="127" t="s">
        <v>412</v>
      </c>
      <c r="B26" s="147" t="s">
        <v>392</v>
      </c>
      <c r="C26" s="124" t="s">
        <v>413</v>
      </c>
      <c r="D26" s="124" t="s">
        <v>417</v>
      </c>
      <c r="E26" s="124" t="s">
        <v>418</v>
      </c>
      <c r="F26" s="124" t="s">
        <v>419</v>
      </c>
      <c r="G26" s="131">
        <v>50</v>
      </c>
      <c r="H26" s="126">
        <f>50/2</f>
        <v>25</v>
      </c>
      <c r="I26" s="126" t="s">
        <v>389</v>
      </c>
    </row>
    <row r="27" spans="1:9" s="4" customFormat="1" ht="117">
      <c r="A27" s="127" t="s">
        <v>412</v>
      </c>
      <c r="B27" s="147" t="s">
        <v>392</v>
      </c>
      <c r="C27" s="124" t="s">
        <v>413</v>
      </c>
      <c r="D27" s="124" t="s">
        <v>420</v>
      </c>
      <c r="E27" s="124" t="s">
        <v>421</v>
      </c>
      <c r="F27" s="124" t="s">
        <v>422</v>
      </c>
      <c r="G27" s="131">
        <v>15</v>
      </c>
      <c r="H27" s="126">
        <f aca="true" t="shared" si="0" ref="H27:H34">15/2</f>
        <v>7.5</v>
      </c>
      <c r="I27" s="126" t="s">
        <v>389</v>
      </c>
    </row>
    <row r="28" spans="1:9" s="4" customFormat="1" ht="129.75">
      <c r="A28" s="127" t="s">
        <v>412</v>
      </c>
      <c r="B28" s="147" t="s">
        <v>392</v>
      </c>
      <c r="C28" s="124" t="s">
        <v>413</v>
      </c>
      <c r="D28" s="124" t="s">
        <v>423</v>
      </c>
      <c r="E28" s="124" t="s">
        <v>424</v>
      </c>
      <c r="F28" s="124" t="s">
        <v>416</v>
      </c>
      <c r="G28" s="131">
        <v>50</v>
      </c>
      <c r="H28" s="126">
        <f>50/2</f>
        <v>25</v>
      </c>
      <c r="I28" s="126" t="s">
        <v>389</v>
      </c>
    </row>
    <row r="29" spans="1:9" s="4" customFormat="1" ht="90.75">
      <c r="A29" s="127" t="s">
        <v>412</v>
      </c>
      <c r="B29" s="147" t="s">
        <v>392</v>
      </c>
      <c r="C29" s="124" t="s">
        <v>413</v>
      </c>
      <c r="D29" s="124" t="s">
        <v>425</v>
      </c>
      <c r="E29" s="124" t="s">
        <v>426</v>
      </c>
      <c r="F29" s="124" t="s">
        <v>416</v>
      </c>
      <c r="G29" s="131">
        <v>50</v>
      </c>
      <c r="H29" s="126">
        <f>50/2</f>
        <v>25</v>
      </c>
      <c r="I29" s="126" t="s">
        <v>389</v>
      </c>
    </row>
    <row r="30" spans="1:9" s="4" customFormat="1" ht="142.5">
      <c r="A30" s="127" t="s">
        <v>412</v>
      </c>
      <c r="B30" s="147" t="s">
        <v>392</v>
      </c>
      <c r="C30" s="124" t="s">
        <v>413</v>
      </c>
      <c r="D30" s="124" t="s">
        <v>427</v>
      </c>
      <c r="E30" s="124" t="s">
        <v>428</v>
      </c>
      <c r="F30" s="124" t="s">
        <v>429</v>
      </c>
      <c r="G30" s="131">
        <v>15</v>
      </c>
      <c r="H30" s="126">
        <f t="shared" si="0"/>
        <v>7.5</v>
      </c>
      <c r="I30" s="126" t="s">
        <v>389</v>
      </c>
    </row>
    <row r="31" spans="1:9" s="4" customFormat="1" ht="103.5">
      <c r="A31" s="127" t="s">
        <v>412</v>
      </c>
      <c r="B31" s="147" t="s">
        <v>392</v>
      </c>
      <c r="C31" s="124" t="s">
        <v>413</v>
      </c>
      <c r="D31" s="124" t="s">
        <v>430</v>
      </c>
      <c r="E31" s="124" t="s">
        <v>431</v>
      </c>
      <c r="F31" s="124" t="s">
        <v>432</v>
      </c>
      <c r="G31" s="131">
        <v>15</v>
      </c>
      <c r="H31" s="126">
        <f t="shared" si="0"/>
        <v>7.5</v>
      </c>
      <c r="I31" s="126" t="s">
        <v>389</v>
      </c>
    </row>
    <row r="32" spans="1:9" s="4" customFormat="1" ht="156">
      <c r="A32" s="127" t="s">
        <v>412</v>
      </c>
      <c r="B32" s="147" t="s">
        <v>392</v>
      </c>
      <c r="C32" s="124" t="s">
        <v>413</v>
      </c>
      <c r="D32" s="124" t="s">
        <v>433</v>
      </c>
      <c r="E32" s="124" t="s">
        <v>434</v>
      </c>
      <c r="F32" s="124" t="s">
        <v>435</v>
      </c>
      <c r="G32" s="131">
        <v>15</v>
      </c>
      <c r="H32" s="126">
        <f t="shared" si="0"/>
        <v>7.5</v>
      </c>
      <c r="I32" s="126" t="s">
        <v>389</v>
      </c>
    </row>
    <row r="33" spans="1:9" s="4" customFormat="1" ht="117">
      <c r="A33" s="127" t="s">
        <v>412</v>
      </c>
      <c r="B33" s="147" t="s">
        <v>392</v>
      </c>
      <c r="C33" s="124" t="s">
        <v>413</v>
      </c>
      <c r="D33" s="124" t="s">
        <v>436</v>
      </c>
      <c r="E33" s="124" t="s">
        <v>437</v>
      </c>
      <c r="F33" s="124" t="s">
        <v>422</v>
      </c>
      <c r="G33" s="131">
        <v>15</v>
      </c>
      <c r="H33" s="126">
        <f t="shared" si="0"/>
        <v>7.5</v>
      </c>
      <c r="I33" s="126" t="s">
        <v>389</v>
      </c>
    </row>
    <row r="34" spans="1:9" s="4" customFormat="1" ht="78">
      <c r="A34" s="127" t="s">
        <v>412</v>
      </c>
      <c r="B34" s="147" t="s">
        <v>392</v>
      </c>
      <c r="C34" s="124" t="s">
        <v>413</v>
      </c>
      <c r="D34" s="124" t="s">
        <v>438</v>
      </c>
      <c r="E34" s="124" t="s">
        <v>439</v>
      </c>
      <c r="F34" s="124" t="s">
        <v>440</v>
      </c>
      <c r="G34" s="131">
        <v>15</v>
      </c>
      <c r="H34" s="126">
        <f t="shared" si="0"/>
        <v>7.5</v>
      </c>
      <c r="I34" s="126" t="s">
        <v>389</v>
      </c>
    </row>
    <row r="35" spans="1:9" s="4" customFormat="1" ht="117">
      <c r="A35" s="127" t="s">
        <v>389</v>
      </c>
      <c r="B35" s="147" t="s">
        <v>392</v>
      </c>
      <c r="C35" s="124" t="s">
        <v>441</v>
      </c>
      <c r="D35" s="124" t="s">
        <v>442</v>
      </c>
      <c r="E35" s="124" t="s">
        <v>443</v>
      </c>
      <c r="F35" s="124" t="s">
        <v>444</v>
      </c>
      <c r="G35" s="131">
        <v>15</v>
      </c>
      <c r="H35" s="126">
        <v>15</v>
      </c>
      <c r="I35" s="126" t="s">
        <v>389</v>
      </c>
    </row>
    <row r="36" spans="1:9" s="4" customFormat="1" ht="156">
      <c r="A36" s="127" t="s">
        <v>389</v>
      </c>
      <c r="B36" s="147" t="s">
        <v>392</v>
      </c>
      <c r="C36" s="124" t="s">
        <v>445</v>
      </c>
      <c r="D36" s="124" t="s">
        <v>446</v>
      </c>
      <c r="E36" s="124" t="s">
        <v>447</v>
      </c>
      <c r="F36" s="124" t="s">
        <v>429</v>
      </c>
      <c r="G36" s="131">
        <v>15</v>
      </c>
      <c r="H36" s="126">
        <v>15</v>
      </c>
      <c r="I36" s="126" t="s">
        <v>389</v>
      </c>
    </row>
    <row r="37" spans="1:9" s="4" customFormat="1" ht="181.5">
      <c r="A37" s="127" t="s">
        <v>389</v>
      </c>
      <c r="B37" s="147" t="s">
        <v>392</v>
      </c>
      <c r="C37" s="124" t="s">
        <v>445</v>
      </c>
      <c r="D37" s="124" t="s">
        <v>448</v>
      </c>
      <c r="E37" s="124" t="s">
        <v>449</v>
      </c>
      <c r="F37" s="124" t="s">
        <v>450</v>
      </c>
      <c r="G37" s="131">
        <v>15</v>
      </c>
      <c r="H37" s="126">
        <v>15</v>
      </c>
      <c r="I37" s="126" t="s">
        <v>389</v>
      </c>
    </row>
    <row r="38" spans="1:9" s="4" customFormat="1" ht="142.5">
      <c r="A38" s="127" t="s">
        <v>389</v>
      </c>
      <c r="B38" s="147" t="s">
        <v>451</v>
      </c>
      <c r="C38" s="124" t="s">
        <v>445</v>
      </c>
      <c r="D38" s="124" t="s">
        <v>452</v>
      </c>
      <c r="E38" s="124" t="s">
        <v>453</v>
      </c>
      <c r="F38" s="124" t="s">
        <v>454</v>
      </c>
      <c r="G38" s="131">
        <v>15</v>
      </c>
      <c r="H38" s="126">
        <v>15</v>
      </c>
      <c r="I38" s="126" t="s">
        <v>389</v>
      </c>
    </row>
    <row r="39" spans="1:9" s="4" customFormat="1" ht="142.5">
      <c r="A39" s="127" t="s">
        <v>389</v>
      </c>
      <c r="B39" s="147" t="s">
        <v>392</v>
      </c>
      <c r="C39" s="124" t="s">
        <v>445</v>
      </c>
      <c r="D39" s="124" t="s">
        <v>455</v>
      </c>
      <c r="E39" s="124" t="s">
        <v>456</v>
      </c>
      <c r="F39" s="124" t="s">
        <v>457</v>
      </c>
      <c r="G39" s="131">
        <v>15</v>
      </c>
      <c r="H39" s="126">
        <v>15</v>
      </c>
      <c r="I39" s="126" t="s">
        <v>389</v>
      </c>
    </row>
    <row r="40" spans="1:9" s="4" customFormat="1" ht="142.5">
      <c r="A40" s="127" t="s">
        <v>389</v>
      </c>
      <c r="B40" s="147" t="s">
        <v>392</v>
      </c>
      <c r="C40" s="124" t="s">
        <v>445</v>
      </c>
      <c r="D40" s="124" t="s">
        <v>458</v>
      </c>
      <c r="E40" s="124" t="s">
        <v>459</v>
      </c>
      <c r="F40" s="124" t="s">
        <v>460</v>
      </c>
      <c r="G40" s="131">
        <v>15</v>
      </c>
      <c r="H40" s="126">
        <v>15</v>
      </c>
      <c r="I40" s="126" t="s">
        <v>389</v>
      </c>
    </row>
    <row r="41" spans="1:9" s="4" customFormat="1" ht="156">
      <c r="A41" s="127" t="s">
        <v>389</v>
      </c>
      <c r="B41" s="147" t="s">
        <v>392</v>
      </c>
      <c r="C41" s="124" t="s">
        <v>461</v>
      </c>
      <c r="D41" s="124" t="s">
        <v>462</v>
      </c>
      <c r="E41" s="124" t="s">
        <v>463</v>
      </c>
      <c r="F41" s="124" t="s">
        <v>422</v>
      </c>
      <c r="G41" s="131">
        <v>15</v>
      </c>
      <c r="H41" s="126">
        <v>15</v>
      </c>
      <c r="I41" s="126" t="s">
        <v>389</v>
      </c>
    </row>
    <row r="42" spans="1:9" s="4" customFormat="1" ht="156">
      <c r="A42" s="127" t="s">
        <v>389</v>
      </c>
      <c r="B42" s="147" t="s">
        <v>392</v>
      </c>
      <c r="C42" s="124" t="s">
        <v>461</v>
      </c>
      <c r="D42" s="124" t="s">
        <v>464</v>
      </c>
      <c r="E42" s="124" t="s">
        <v>465</v>
      </c>
      <c r="F42" s="124" t="s">
        <v>466</v>
      </c>
      <c r="G42" s="131">
        <v>50</v>
      </c>
      <c r="H42" s="126">
        <v>50</v>
      </c>
      <c r="I42" s="126" t="s">
        <v>389</v>
      </c>
    </row>
    <row r="43" spans="1:9" s="4" customFormat="1" ht="117">
      <c r="A43" s="127" t="s">
        <v>389</v>
      </c>
      <c r="B43" s="147" t="s">
        <v>392</v>
      </c>
      <c r="C43" s="124" t="s">
        <v>461</v>
      </c>
      <c r="D43" s="124" t="s">
        <v>467</v>
      </c>
      <c r="E43" s="124" t="s">
        <v>468</v>
      </c>
      <c r="F43" s="124" t="s">
        <v>469</v>
      </c>
      <c r="G43" s="131">
        <v>50</v>
      </c>
      <c r="H43" s="126">
        <v>50</v>
      </c>
      <c r="I43" s="126" t="s">
        <v>389</v>
      </c>
    </row>
    <row r="44" spans="1:9" s="4" customFormat="1" ht="129.75">
      <c r="A44" s="127" t="s">
        <v>389</v>
      </c>
      <c r="B44" s="147" t="s">
        <v>392</v>
      </c>
      <c r="C44" s="124" t="s">
        <v>461</v>
      </c>
      <c r="D44" s="124" t="s">
        <v>470</v>
      </c>
      <c r="E44" s="124" t="s">
        <v>471</v>
      </c>
      <c r="F44" s="124" t="s">
        <v>472</v>
      </c>
      <c r="G44" s="131">
        <v>15</v>
      </c>
      <c r="H44" s="126">
        <v>15</v>
      </c>
      <c r="I44" s="126" t="s">
        <v>389</v>
      </c>
    </row>
    <row r="45" spans="1:9" s="4" customFormat="1" ht="64.5">
      <c r="A45" s="127" t="s">
        <v>389</v>
      </c>
      <c r="B45" s="147" t="s">
        <v>392</v>
      </c>
      <c r="C45" s="124" t="s">
        <v>473</v>
      </c>
      <c r="D45" s="124" t="s">
        <v>474</v>
      </c>
      <c r="E45" s="124" t="s">
        <v>475</v>
      </c>
      <c r="F45" s="124" t="s">
        <v>476</v>
      </c>
      <c r="G45" s="131">
        <v>15</v>
      </c>
      <c r="H45" s="126">
        <v>15</v>
      </c>
      <c r="I45" s="126" t="s">
        <v>389</v>
      </c>
    </row>
    <row r="46" spans="1:9" s="4" customFormat="1" ht="129.75">
      <c r="A46" s="127" t="s">
        <v>389</v>
      </c>
      <c r="B46" s="147" t="s">
        <v>392</v>
      </c>
      <c r="C46" s="124" t="s">
        <v>477</v>
      </c>
      <c r="D46" s="124" t="s">
        <v>478</v>
      </c>
      <c r="E46" s="124" t="s">
        <v>479</v>
      </c>
      <c r="F46" s="124" t="s">
        <v>480</v>
      </c>
      <c r="G46" s="131">
        <v>15</v>
      </c>
      <c r="H46" s="126">
        <v>15</v>
      </c>
      <c r="I46" s="126" t="s">
        <v>389</v>
      </c>
    </row>
    <row r="47" spans="1:9" s="4" customFormat="1" ht="181.5">
      <c r="A47" s="127" t="s">
        <v>389</v>
      </c>
      <c r="B47" s="147" t="s">
        <v>392</v>
      </c>
      <c r="C47" s="124" t="s">
        <v>477</v>
      </c>
      <c r="D47" s="124" t="s">
        <v>481</v>
      </c>
      <c r="E47" s="124" t="s">
        <v>482</v>
      </c>
      <c r="F47" s="124" t="s">
        <v>483</v>
      </c>
      <c r="G47" s="131">
        <v>15</v>
      </c>
      <c r="H47" s="126">
        <v>15</v>
      </c>
      <c r="I47" s="126" t="s">
        <v>389</v>
      </c>
    </row>
    <row r="48" spans="1:9" s="4" customFormat="1" ht="129.75">
      <c r="A48" s="127" t="s">
        <v>389</v>
      </c>
      <c r="B48" s="147" t="s">
        <v>392</v>
      </c>
      <c r="C48" s="124" t="s">
        <v>477</v>
      </c>
      <c r="D48" s="124" t="s">
        <v>484</v>
      </c>
      <c r="E48" s="124" t="s">
        <v>485</v>
      </c>
      <c r="F48" s="124" t="s">
        <v>486</v>
      </c>
      <c r="G48" s="131">
        <v>50</v>
      </c>
      <c r="H48" s="126">
        <v>50</v>
      </c>
      <c r="I48" s="126" t="s">
        <v>389</v>
      </c>
    </row>
    <row r="49" spans="1:9" s="4" customFormat="1" ht="142.5">
      <c r="A49" s="127" t="s">
        <v>389</v>
      </c>
      <c r="B49" s="147" t="s">
        <v>392</v>
      </c>
      <c r="C49" s="124" t="s">
        <v>477</v>
      </c>
      <c r="D49" s="124" t="s">
        <v>487</v>
      </c>
      <c r="E49" s="124" t="s">
        <v>488</v>
      </c>
      <c r="F49" s="124" t="s">
        <v>489</v>
      </c>
      <c r="G49" s="131">
        <v>15</v>
      </c>
      <c r="H49" s="126">
        <v>15</v>
      </c>
      <c r="I49" s="126" t="s">
        <v>389</v>
      </c>
    </row>
    <row r="50" spans="1:9" s="4" customFormat="1" ht="168.75">
      <c r="A50" s="127" t="s">
        <v>389</v>
      </c>
      <c r="B50" s="147" t="s">
        <v>392</v>
      </c>
      <c r="C50" s="124" t="s">
        <v>477</v>
      </c>
      <c r="D50" s="124" t="s">
        <v>490</v>
      </c>
      <c r="E50" s="124" t="s">
        <v>491</v>
      </c>
      <c r="F50" s="124" t="s">
        <v>422</v>
      </c>
      <c r="G50" s="131">
        <v>15</v>
      </c>
      <c r="H50" s="126">
        <v>15</v>
      </c>
      <c r="I50" s="126" t="s">
        <v>389</v>
      </c>
    </row>
    <row r="51" spans="1:9" s="4" customFormat="1" ht="168.75">
      <c r="A51" s="127" t="s">
        <v>389</v>
      </c>
      <c r="B51" s="147" t="s">
        <v>392</v>
      </c>
      <c r="C51" s="124" t="s">
        <v>477</v>
      </c>
      <c r="D51" s="124" t="s">
        <v>492</v>
      </c>
      <c r="E51" s="124" t="s">
        <v>493</v>
      </c>
      <c r="F51" s="124" t="s">
        <v>494</v>
      </c>
      <c r="G51" s="131">
        <v>15</v>
      </c>
      <c r="H51" s="126">
        <v>15</v>
      </c>
      <c r="I51" s="126" t="s">
        <v>389</v>
      </c>
    </row>
    <row r="52" spans="1:9" s="4" customFormat="1" ht="129.75">
      <c r="A52" s="127" t="s">
        <v>389</v>
      </c>
      <c r="B52" s="147" t="s">
        <v>392</v>
      </c>
      <c r="C52" s="124" t="s">
        <v>477</v>
      </c>
      <c r="D52" s="124" t="s">
        <v>495</v>
      </c>
      <c r="E52" s="124" t="s">
        <v>496</v>
      </c>
      <c r="F52" s="124" t="s">
        <v>497</v>
      </c>
      <c r="G52" s="131">
        <v>15</v>
      </c>
      <c r="H52" s="126">
        <v>15</v>
      </c>
      <c r="I52" s="126" t="s">
        <v>389</v>
      </c>
    </row>
    <row r="53" spans="1:9" s="4" customFormat="1" ht="181.5">
      <c r="A53" s="127" t="s">
        <v>389</v>
      </c>
      <c r="B53" s="147" t="s">
        <v>392</v>
      </c>
      <c r="C53" s="124" t="s">
        <v>477</v>
      </c>
      <c r="D53" s="124" t="s">
        <v>448</v>
      </c>
      <c r="E53" s="124" t="s">
        <v>449</v>
      </c>
      <c r="F53" s="124" t="s">
        <v>498</v>
      </c>
      <c r="G53" s="131">
        <v>15</v>
      </c>
      <c r="H53" s="126">
        <v>15</v>
      </c>
      <c r="I53" s="126" t="s">
        <v>389</v>
      </c>
    </row>
    <row r="54" spans="1:9" s="4" customFormat="1" ht="129.75">
      <c r="A54" s="127" t="s">
        <v>389</v>
      </c>
      <c r="B54" s="147" t="s">
        <v>392</v>
      </c>
      <c r="C54" s="124" t="s">
        <v>477</v>
      </c>
      <c r="D54" s="124" t="s">
        <v>499</v>
      </c>
      <c r="E54" s="124" t="s">
        <v>500</v>
      </c>
      <c r="F54" s="124" t="s">
        <v>501</v>
      </c>
      <c r="G54" s="131">
        <v>15</v>
      </c>
      <c r="H54" s="126">
        <v>15</v>
      </c>
      <c r="I54" s="126" t="s">
        <v>389</v>
      </c>
    </row>
    <row r="55" spans="1:9" s="4" customFormat="1" ht="129.75">
      <c r="A55" s="127" t="s">
        <v>389</v>
      </c>
      <c r="B55" s="147" t="s">
        <v>392</v>
      </c>
      <c r="C55" s="124" t="s">
        <v>477</v>
      </c>
      <c r="D55" s="124" t="s">
        <v>502</v>
      </c>
      <c r="E55" s="124" t="s">
        <v>503</v>
      </c>
      <c r="F55" s="124" t="s">
        <v>504</v>
      </c>
      <c r="G55" s="131">
        <v>15</v>
      </c>
      <c r="H55" s="126">
        <v>15</v>
      </c>
      <c r="I55" s="126" t="s">
        <v>389</v>
      </c>
    </row>
    <row r="56" spans="1:9" s="4" customFormat="1" ht="129.75">
      <c r="A56" s="127" t="s">
        <v>389</v>
      </c>
      <c r="B56" s="147" t="s">
        <v>392</v>
      </c>
      <c r="C56" s="124" t="s">
        <v>477</v>
      </c>
      <c r="D56" s="124" t="s">
        <v>505</v>
      </c>
      <c r="E56" s="124" t="s">
        <v>506</v>
      </c>
      <c r="F56" s="124" t="s">
        <v>507</v>
      </c>
      <c r="G56" s="131">
        <v>15</v>
      </c>
      <c r="H56" s="126">
        <v>15</v>
      </c>
      <c r="I56" s="126" t="s">
        <v>389</v>
      </c>
    </row>
    <row r="57" spans="1:9" s="4" customFormat="1" ht="129.75">
      <c r="A57" s="127" t="s">
        <v>389</v>
      </c>
      <c r="B57" s="147" t="s">
        <v>392</v>
      </c>
      <c r="C57" s="124" t="s">
        <v>477</v>
      </c>
      <c r="D57" s="124" t="s">
        <v>508</v>
      </c>
      <c r="E57" s="124" t="s">
        <v>509</v>
      </c>
      <c r="F57" s="124" t="s">
        <v>510</v>
      </c>
      <c r="G57" s="131">
        <v>15</v>
      </c>
      <c r="H57" s="126">
        <v>15</v>
      </c>
      <c r="I57" s="126" t="s">
        <v>389</v>
      </c>
    </row>
    <row r="58" spans="1:9" s="4" customFormat="1" ht="129.75">
      <c r="A58" s="127" t="s">
        <v>389</v>
      </c>
      <c r="B58" s="147" t="s">
        <v>392</v>
      </c>
      <c r="C58" s="124" t="s">
        <v>477</v>
      </c>
      <c r="D58" s="124" t="s">
        <v>511</v>
      </c>
      <c r="E58" s="124" t="s">
        <v>512</v>
      </c>
      <c r="F58" s="124" t="s">
        <v>513</v>
      </c>
      <c r="G58" s="131">
        <v>15</v>
      </c>
      <c r="H58" s="126">
        <v>15</v>
      </c>
      <c r="I58" s="126" t="s">
        <v>389</v>
      </c>
    </row>
    <row r="59" spans="1:9" s="4" customFormat="1" ht="168.75">
      <c r="A59" s="127" t="s">
        <v>389</v>
      </c>
      <c r="B59" s="147" t="s">
        <v>392</v>
      </c>
      <c r="C59" s="124" t="s">
        <v>477</v>
      </c>
      <c r="D59" s="124" t="s">
        <v>514</v>
      </c>
      <c r="E59" s="124" t="s">
        <v>515</v>
      </c>
      <c r="F59" s="124" t="s">
        <v>422</v>
      </c>
      <c r="G59" s="131">
        <v>15</v>
      </c>
      <c r="H59" s="126">
        <v>15</v>
      </c>
      <c r="I59" s="126" t="s">
        <v>389</v>
      </c>
    </row>
    <row r="60" spans="1:9" s="4" customFormat="1" ht="129.75">
      <c r="A60" s="127" t="s">
        <v>389</v>
      </c>
      <c r="B60" s="147" t="s">
        <v>392</v>
      </c>
      <c r="C60" s="124" t="s">
        <v>477</v>
      </c>
      <c r="D60" s="124" t="s">
        <v>516</v>
      </c>
      <c r="E60" s="124" t="s">
        <v>517</v>
      </c>
      <c r="F60" s="124" t="s">
        <v>518</v>
      </c>
      <c r="G60" s="131">
        <v>15</v>
      </c>
      <c r="H60" s="126">
        <v>15</v>
      </c>
      <c r="I60" s="126" t="s">
        <v>389</v>
      </c>
    </row>
    <row r="61" spans="1:9" s="4" customFormat="1" ht="129.75">
      <c r="A61" s="127" t="s">
        <v>389</v>
      </c>
      <c r="B61" s="147" t="s">
        <v>392</v>
      </c>
      <c r="C61" s="124" t="s">
        <v>477</v>
      </c>
      <c r="D61" s="124" t="s">
        <v>519</v>
      </c>
      <c r="E61" s="124" t="s">
        <v>520</v>
      </c>
      <c r="F61" s="124" t="s">
        <v>521</v>
      </c>
      <c r="G61" s="131">
        <v>15</v>
      </c>
      <c r="H61" s="126">
        <v>15</v>
      </c>
      <c r="I61" s="126" t="s">
        <v>389</v>
      </c>
    </row>
    <row r="62" spans="1:9" s="4" customFormat="1" ht="129.75">
      <c r="A62" s="127" t="s">
        <v>389</v>
      </c>
      <c r="B62" s="147" t="s">
        <v>392</v>
      </c>
      <c r="C62" s="124" t="s">
        <v>477</v>
      </c>
      <c r="D62" s="124" t="s">
        <v>522</v>
      </c>
      <c r="E62" s="124" t="s">
        <v>523</v>
      </c>
      <c r="F62" s="124" t="s">
        <v>524</v>
      </c>
      <c r="G62" s="131">
        <v>15</v>
      </c>
      <c r="H62" s="126">
        <v>15</v>
      </c>
      <c r="I62" s="126" t="s">
        <v>389</v>
      </c>
    </row>
    <row r="63" spans="1:9" s="4" customFormat="1" ht="168.75">
      <c r="A63" s="127" t="s">
        <v>389</v>
      </c>
      <c r="B63" s="147" t="s">
        <v>392</v>
      </c>
      <c r="C63" s="124" t="s">
        <v>477</v>
      </c>
      <c r="D63" s="124" t="s">
        <v>525</v>
      </c>
      <c r="E63" s="124" t="s">
        <v>526</v>
      </c>
      <c r="F63" s="124" t="s">
        <v>422</v>
      </c>
      <c r="G63" s="131">
        <v>15</v>
      </c>
      <c r="H63" s="126">
        <v>15</v>
      </c>
      <c r="I63" s="126" t="s">
        <v>389</v>
      </c>
    </row>
    <row r="64" spans="1:9" s="4" customFormat="1" ht="168.75">
      <c r="A64" s="127" t="s">
        <v>389</v>
      </c>
      <c r="B64" s="147" t="s">
        <v>392</v>
      </c>
      <c r="C64" s="124" t="s">
        <v>477</v>
      </c>
      <c r="D64" s="124" t="s">
        <v>527</v>
      </c>
      <c r="E64" s="124" t="s">
        <v>528</v>
      </c>
      <c r="F64" s="124" t="s">
        <v>529</v>
      </c>
      <c r="G64" s="131">
        <v>15</v>
      </c>
      <c r="H64" s="126">
        <v>15</v>
      </c>
      <c r="I64" s="126" t="s">
        <v>389</v>
      </c>
    </row>
    <row r="65" spans="1:9" s="4" customFormat="1" ht="129.75">
      <c r="A65" s="127" t="s">
        <v>389</v>
      </c>
      <c r="B65" s="147" t="s">
        <v>392</v>
      </c>
      <c r="C65" s="124" t="s">
        <v>477</v>
      </c>
      <c r="D65" s="124" t="s">
        <v>530</v>
      </c>
      <c r="E65" s="124" t="s">
        <v>531</v>
      </c>
      <c r="F65" s="124" t="s">
        <v>532</v>
      </c>
      <c r="G65" s="131">
        <v>15</v>
      </c>
      <c r="H65" s="126">
        <v>15</v>
      </c>
      <c r="I65" s="126" t="s">
        <v>389</v>
      </c>
    </row>
    <row r="66" spans="1:9" s="4" customFormat="1" ht="129.75">
      <c r="A66" s="127" t="s">
        <v>389</v>
      </c>
      <c r="B66" s="147" t="s">
        <v>392</v>
      </c>
      <c r="C66" s="124" t="s">
        <v>477</v>
      </c>
      <c r="D66" s="124" t="s">
        <v>533</v>
      </c>
      <c r="E66" s="124" t="s">
        <v>534</v>
      </c>
      <c r="F66" s="124" t="s">
        <v>422</v>
      </c>
      <c r="G66" s="131">
        <v>15</v>
      </c>
      <c r="H66" s="126">
        <v>15</v>
      </c>
      <c r="I66" s="126" t="s">
        <v>389</v>
      </c>
    </row>
    <row r="67" spans="1:9" s="4" customFormat="1" ht="195">
      <c r="A67" s="127" t="s">
        <v>389</v>
      </c>
      <c r="B67" s="147" t="s">
        <v>392</v>
      </c>
      <c r="C67" s="124" t="s">
        <v>477</v>
      </c>
      <c r="D67" s="124" t="s">
        <v>535</v>
      </c>
      <c r="E67" s="124" t="s">
        <v>536</v>
      </c>
      <c r="F67" s="124" t="s">
        <v>537</v>
      </c>
      <c r="G67" s="131">
        <v>15</v>
      </c>
      <c r="H67" s="126">
        <v>15</v>
      </c>
      <c r="I67" s="126" t="s">
        <v>389</v>
      </c>
    </row>
    <row r="68" spans="1:9" s="4" customFormat="1" ht="129.75">
      <c r="A68" s="127" t="s">
        <v>389</v>
      </c>
      <c r="B68" s="147" t="s">
        <v>392</v>
      </c>
      <c r="C68" s="124" t="s">
        <v>477</v>
      </c>
      <c r="D68" s="124" t="s">
        <v>538</v>
      </c>
      <c r="E68" s="124" t="s">
        <v>539</v>
      </c>
      <c r="F68" s="124" t="s">
        <v>540</v>
      </c>
      <c r="G68" s="131">
        <v>15</v>
      </c>
      <c r="H68" s="126">
        <v>15</v>
      </c>
      <c r="I68" s="126" t="s">
        <v>389</v>
      </c>
    </row>
    <row r="69" spans="1:9" s="4" customFormat="1" ht="129.75">
      <c r="A69" s="127" t="s">
        <v>389</v>
      </c>
      <c r="B69" s="147" t="s">
        <v>392</v>
      </c>
      <c r="C69" s="124" t="s">
        <v>477</v>
      </c>
      <c r="D69" s="124" t="s">
        <v>541</v>
      </c>
      <c r="E69" s="124" t="s">
        <v>542</v>
      </c>
      <c r="F69" s="124" t="s">
        <v>543</v>
      </c>
      <c r="G69" s="131">
        <v>15</v>
      </c>
      <c r="H69" s="126">
        <v>15</v>
      </c>
      <c r="I69" s="126" t="s">
        <v>389</v>
      </c>
    </row>
    <row r="70" spans="1:9" s="4" customFormat="1" ht="156">
      <c r="A70" s="127" t="s">
        <v>389</v>
      </c>
      <c r="B70" s="147" t="s">
        <v>392</v>
      </c>
      <c r="C70" s="124" t="s">
        <v>477</v>
      </c>
      <c r="D70" s="124" t="s">
        <v>544</v>
      </c>
      <c r="E70" s="124" t="s">
        <v>545</v>
      </c>
      <c r="F70" s="124" t="s">
        <v>546</v>
      </c>
      <c r="G70" s="131">
        <v>15</v>
      </c>
      <c r="H70" s="126">
        <v>15</v>
      </c>
      <c r="I70" s="126" t="s">
        <v>389</v>
      </c>
    </row>
    <row r="71" spans="1:9" s="4" customFormat="1" ht="181.5">
      <c r="A71" s="127" t="s">
        <v>389</v>
      </c>
      <c r="B71" s="147" t="s">
        <v>392</v>
      </c>
      <c r="C71" s="124" t="s">
        <v>477</v>
      </c>
      <c r="D71" s="124" t="s">
        <v>547</v>
      </c>
      <c r="E71" s="124" t="s">
        <v>548</v>
      </c>
      <c r="F71" s="124" t="s">
        <v>549</v>
      </c>
      <c r="G71" s="131">
        <v>15</v>
      </c>
      <c r="H71" s="126">
        <v>15</v>
      </c>
      <c r="I71" s="126" t="s">
        <v>389</v>
      </c>
    </row>
    <row r="72" spans="1:9" s="4" customFormat="1" ht="129.75">
      <c r="A72" s="127" t="s">
        <v>389</v>
      </c>
      <c r="B72" s="147" t="s">
        <v>392</v>
      </c>
      <c r="C72" s="124" t="s">
        <v>477</v>
      </c>
      <c r="D72" s="124" t="s">
        <v>550</v>
      </c>
      <c r="E72" s="124" t="s">
        <v>551</v>
      </c>
      <c r="F72" s="124" t="s">
        <v>552</v>
      </c>
      <c r="G72" s="131">
        <v>15</v>
      </c>
      <c r="H72" s="126">
        <v>15</v>
      </c>
      <c r="I72" s="126" t="s">
        <v>389</v>
      </c>
    </row>
    <row r="73" spans="1:9" s="4" customFormat="1" ht="129.75">
      <c r="A73" s="127" t="s">
        <v>389</v>
      </c>
      <c r="B73" s="147" t="s">
        <v>392</v>
      </c>
      <c r="C73" s="124" t="s">
        <v>477</v>
      </c>
      <c r="D73" s="124" t="s">
        <v>553</v>
      </c>
      <c r="E73" s="124" t="s">
        <v>554</v>
      </c>
      <c r="F73" s="124" t="s">
        <v>555</v>
      </c>
      <c r="G73" s="131">
        <v>15</v>
      </c>
      <c r="H73" s="126">
        <v>15</v>
      </c>
      <c r="I73" s="126" t="s">
        <v>389</v>
      </c>
    </row>
    <row r="74" spans="1:9" s="4" customFormat="1" ht="142.5">
      <c r="A74" s="127" t="s">
        <v>389</v>
      </c>
      <c r="B74" s="147" t="s">
        <v>392</v>
      </c>
      <c r="C74" s="124" t="s">
        <v>477</v>
      </c>
      <c r="D74" s="124" t="s">
        <v>556</v>
      </c>
      <c r="E74" s="124" t="s">
        <v>557</v>
      </c>
      <c r="F74" s="124" t="s">
        <v>419</v>
      </c>
      <c r="G74" s="131">
        <v>50</v>
      </c>
      <c r="H74" s="126">
        <v>50</v>
      </c>
      <c r="I74" s="126" t="s">
        <v>389</v>
      </c>
    </row>
    <row r="75" spans="1:9" s="4" customFormat="1" ht="142.5">
      <c r="A75" s="127" t="s">
        <v>389</v>
      </c>
      <c r="B75" s="147" t="s">
        <v>392</v>
      </c>
      <c r="C75" s="124" t="s">
        <v>477</v>
      </c>
      <c r="D75" s="124" t="s">
        <v>558</v>
      </c>
      <c r="E75" s="124" t="s">
        <v>559</v>
      </c>
      <c r="F75" s="124" t="s">
        <v>560</v>
      </c>
      <c r="G75" s="131">
        <v>15</v>
      </c>
      <c r="H75" s="126">
        <v>15</v>
      </c>
      <c r="I75" s="126" t="s">
        <v>389</v>
      </c>
    </row>
    <row r="76" spans="1:9" s="4" customFormat="1" ht="129.75">
      <c r="A76" s="127" t="s">
        <v>389</v>
      </c>
      <c r="B76" s="147" t="s">
        <v>392</v>
      </c>
      <c r="C76" s="124" t="s">
        <v>477</v>
      </c>
      <c r="D76" s="124" t="s">
        <v>561</v>
      </c>
      <c r="E76" s="124" t="s">
        <v>562</v>
      </c>
      <c r="F76" s="124" t="s">
        <v>563</v>
      </c>
      <c r="G76" s="131">
        <v>15</v>
      </c>
      <c r="H76" s="126">
        <v>15</v>
      </c>
      <c r="I76" s="126" t="s">
        <v>389</v>
      </c>
    </row>
    <row r="77" spans="1:9" s="4" customFormat="1" ht="156">
      <c r="A77" s="127" t="s">
        <v>389</v>
      </c>
      <c r="B77" s="147" t="s">
        <v>392</v>
      </c>
      <c r="C77" s="124" t="s">
        <v>477</v>
      </c>
      <c r="D77" s="124" t="s">
        <v>564</v>
      </c>
      <c r="E77" s="124" t="s">
        <v>565</v>
      </c>
      <c r="F77" s="124" t="s">
        <v>419</v>
      </c>
      <c r="G77" s="131">
        <v>50</v>
      </c>
      <c r="H77" s="126">
        <v>50</v>
      </c>
      <c r="I77" s="126" t="s">
        <v>389</v>
      </c>
    </row>
    <row r="78" spans="1:9" s="4" customFormat="1" ht="129.75">
      <c r="A78" s="127" t="s">
        <v>389</v>
      </c>
      <c r="B78" s="147" t="s">
        <v>392</v>
      </c>
      <c r="C78" s="124" t="s">
        <v>477</v>
      </c>
      <c r="D78" s="124" t="s">
        <v>566</v>
      </c>
      <c r="E78" s="124" t="s">
        <v>567</v>
      </c>
      <c r="F78" s="124" t="s">
        <v>568</v>
      </c>
      <c r="G78" s="131">
        <v>15</v>
      </c>
      <c r="H78" s="126">
        <v>15</v>
      </c>
      <c r="I78" s="126" t="s">
        <v>389</v>
      </c>
    </row>
    <row r="79" spans="1:9" s="4" customFormat="1" ht="129.75">
      <c r="A79" s="127" t="s">
        <v>389</v>
      </c>
      <c r="B79" s="147" t="s">
        <v>392</v>
      </c>
      <c r="C79" s="124" t="s">
        <v>477</v>
      </c>
      <c r="D79" s="124" t="s">
        <v>569</v>
      </c>
      <c r="E79" s="124" t="s">
        <v>570</v>
      </c>
      <c r="F79" s="124" t="s">
        <v>571</v>
      </c>
      <c r="G79" s="131">
        <v>50</v>
      </c>
      <c r="H79" s="126">
        <v>50</v>
      </c>
      <c r="I79" s="126" t="s">
        <v>389</v>
      </c>
    </row>
    <row r="80" spans="1:9" s="4" customFormat="1" ht="129.75">
      <c r="A80" s="127" t="s">
        <v>389</v>
      </c>
      <c r="B80" s="147" t="s">
        <v>392</v>
      </c>
      <c r="C80" s="124" t="s">
        <v>477</v>
      </c>
      <c r="D80" s="124" t="s">
        <v>572</v>
      </c>
      <c r="E80" s="124" t="s">
        <v>573</v>
      </c>
      <c r="F80" s="124" t="s">
        <v>574</v>
      </c>
      <c r="G80" s="131">
        <v>15</v>
      </c>
      <c r="H80" s="126">
        <v>15</v>
      </c>
      <c r="I80" s="126" t="s">
        <v>389</v>
      </c>
    </row>
    <row r="81" spans="1:9" s="4" customFormat="1" ht="168.75">
      <c r="A81" s="127" t="s">
        <v>630</v>
      </c>
      <c r="B81" s="147" t="s">
        <v>220</v>
      </c>
      <c r="C81" s="124" t="s">
        <v>631</v>
      </c>
      <c r="D81" s="124" t="s">
        <v>632</v>
      </c>
      <c r="E81" s="124" t="s">
        <v>633</v>
      </c>
      <c r="F81" s="124" t="s">
        <v>416</v>
      </c>
      <c r="G81" s="131">
        <v>50</v>
      </c>
      <c r="H81" s="126">
        <v>50</v>
      </c>
      <c r="I81" s="126" t="s">
        <v>644</v>
      </c>
    </row>
    <row r="82" spans="1:9" s="4" customFormat="1" ht="103.5">
      <c r="A82" s="127" t="s">
        <v>634</v>
      </c>
      <c r="B82" s="147" t="s">
        <v>220</v>
      </c>
      <c r="C82" s="124" t="s">
        <v>635</v>
      </c>
      <c r="D82" s="124" t="s">
        <v>636</v>
      </c>
      <c r="E82" s="124" t="s">
        <v>637</v>
      </c>
      <c r="F82" s="124" t="s">
        <v>328</v>
      </c>
      <c r="G82" s="131">
        <v>15</v>
      </c>
      <c r="H82" s="126">
        <v>3</v>
      </c>
      <c r="I82" s="126" t="s">
        <v>644</v>
      </c>
    </row>
    <row r="83" spans="1:9" s="4" customFormat="1" ht="103.5">
      <c r="A83" s="127" t="s">
        <v>634</v>
      </c>
      <c r="B83" s="147" t="s">
        <v>220</v>
      </c>
      <c r="C83" s="124" t="s">
        <v>635</v>
      </c>
      <c r="D83" s="124" t="s">
        <v>638</v>
      </c>
      <c r="E83" s="124" t="s">
        <v>639</v>
      </c>
      <c r="F83" s="124" t="s">
        <v>640</v>
      </c>
      <c r="G83" s="131">
        <v>15</v>
      </c>
      <c r="H83" s="126">
        <v>3</v>
      </c>
      <c r="I83" s="126" t="s">
        <v>644</v>
      </c>
    </row>
    <row r="84" spans="1:9" s="4" customFormat="1" ht="103.5">
      <c r="A84" s="127" t="s">
        <v>634</v>
      </c>
      <c r="B84" s="147" t="s">
        <v>220</v>
      </c>
      <c r="C84" s="124" t="s">
        <v>635</v>
      </c>
      <c r="D84" s="124" t="s">
        <v>641</v>
      </c>
      <c r="E84" s="124" t="s">
        <v>642</v>
      </c>
      <c r="F84" s="124" t="s">
        <v>643</v>
      </c>
      <c r="G84" s="131">
        <v>15</v>
      </c>
      <c r="H84" s="126">
        <v>3</v>
      </c>
      <c r="I84" s="126" t="s">
        <v>644</v>
      </c>
    </row>
    <row r="85" spans="1:9" s="4" customFormat="1" ht="168.75">
      <c r="A85" s="127" t="s">
        <v>746</v>
      </c>
      <c r="B85" s="147" t="s">
        <v>220</v>
      </c>
      <c r="C85" s="124" t="s">
        <v>747</v>
      </c>
      <c r="D85" s="124" t="s">
        <v>748</v>
      </c>
      <c r="E85" s="124" t="s">
        <v>749</v>
      </c>
      <c r="F85" s="124" t="s">
        <v>742</v>
      </c>
      <c r="G85" s="131">
        <v>15</v>
      </c>
      <c r="H85" s="126">
        <v>15</v>
      </c>
      <c r="I85" s="126" t="s">
        <v>745</v>
      </c>
    </row>
    <row r="86" spans="1:9" s="4" customFormat="1" ht="90.75">
      <c r="A86" s="127" t="s">
        <v>746</v>
      </c>
      <c r="B86" s="147" t="s">
        <v>220</v>
      </c>
      <c r="C86" s="124" t="s">
        <v>747</v>
      </c>
      <c r="D86" s="124" t="s">
        <v>750</v>
      </c>
      <c r="E86" s="124" t="s">
        <v>751</v>
      </c>
      <c r="F86" s="124" t="s">
        <v>734</v>
      </c>
      <c r="G86" s="131">
        <v>15</v>
      </c>
      <c r="H86" s="126">
        <v>15</v>
      </c>
      <c r="I86" s="126" t="s">
        <v>745</v>
      </c>
    </row>
    <row r="87" spans="1:9" s="4" customFormat="1" ht="78">
      <c r="A87" s="127" t="s">
        <v>746</v>
      </c>
      <c r="B87" s="147" t="s">
        <v>220</v>
      </c>
      <c r="C87" s="124" t="s">
        <v>752</v>
      </c>
      <c r="D87" s="124" t="s">
        <v>753</v>
      </c>
      <c r="E87" s="124" t="s">
        <v>754</v>
      </c>
      <c r="F87" s="124" t="s">
        <v>755</v>
      </c>
      <c r="G87" s="131">
        <v>15</v>
      </c>
      <c r="H87" s="126">
        <v>15</v>
      </c>
      <c r="I87" s="126" t="s">
        <v>745</v>
      </c>
    </row>
    <row r="88" spans="1:9" s="4" customFormat="1" ht="78">
      <c r="A88" s="127" t="s">
        <v>746</v>
      </c>
      <c r="B88" s="147" t="s">
        <v>220</v>
      </c>
      <c r="C88" s="124" t="s">
        <v>752</v>
      </c>
      <c r="D88" s="124" t="s">
        <v>756</v>
      </c>
      <c r="E88" s="124" t="s">
        <v>757</v>
      </c>
      <c r="F88" s="124" t="s">
        <v>755</v>
      </c>
      <c r="G88" s="131">
        <v>15</v>
      </c>
      <c r="H88" s="126">
        <v>15</v>
      </c>
      <c r="I88" s="126" t="s">
        <v>745</v>
      </c>
    </row>
    <row r="89" spans="1:9" s="4" customFormat="1" ht="117">
      <c r="A89" s="127" t="s">
        <v>746</v>
      </c>
      <c r="B89" s="147" t="s">
        <v>220</v>
      </c>
      <c r="C89" s="124" t="s">
        <v>758</v>
      </c>
      <c r="D89" s="124" t="s">
        <v>759</v>
      </c>
      <c r="E89" s="124" t="s">
        <v>760</v>
      </c>
      <c r="F89" s="124" t="s">
        <v>755</v>
      </c>
      <c r="G89" s="131">
        <v>15</v>
      </c>
      <c r="H89" s="126">
        <v>15</v>
      </c>
      <c r="I89" s="126" t="s">
        <v>745</v>
      </c>
    </row>
    <row r="90" spans="1:9" s="4" customFormat="1" ht="78">
      <c r="A90" s="127" t="s">
        <v>746</v>
      </c>
      <c r="B90" s="147" t="s">
        <v>220</v>
      </c>
      <c r="C90" s="124" t="s">
        <v>758</v>
      </c>
      <c r="D90" s="124" t="s">
        <v>761</v>
      </c>
      <c r="E90" s="124" t="s">
        <v>762</v>
      </c>
      <c r="F90" s="124" t="s">
        <v>763</v>
      </c>
      <c r="G90" s="131">
        <v>15</v>
      </c>
      <c r="H90" s="126">
        <v>15</v>
      </c>
      <c r="I90" s="126" t="s">
        <v>745</v>
      </c>
    </row>
    <row r="91" spans="1:9" s="4" customFormat="1" ht="129.75">
      <c r="A91" s="241" t="s">
        <v>792</v>
      </c>
      <c r="B91" s="242" t="s">
        <v>220</v>
      </c>
      <c r="C91" s="241" t="s">
        <v>793</v>
      </c>
      <c r="D91" s="124" t="s">
        <v>794</v>
      </c>
      <c r="E91" s="124" t="s">
        <v>795</v>
      </c>
      <c r="F91" s="124" t="s">
        <v>416</v>
      </c>
      <c r="G91" s="131">
        <v>50</v>
      </c>
      <c r="H91" s="126">
        <v>50</v>
      </c>
      <c r="I91" s="126" t="s">
        <v>776</v>
      </c>
    </row>
    <row r="92" spans="1:9" s="4" customFormat="1" ht="117">
      <c r="A92" s="241" t="s">
        <v>786</v>
      </c>
      <c r="B92" s="242" t="s">
        <v>220</v>
      </c>
      <c r="C92" s="241" t="s">
        <v>796</v>
      </c>
      <c r="D92" s="124" t="s">
        <v>797</v>
      </c>
      <c r="E92" s="124" t="s">
        <v>798</v>
      </c>
      <c r="F92" s="124" t="s">
        <v>799</v>
      </c>
      <c r="G92" s="131">
        <v>15</v>
      </c>
      <c r="H92" s="126">
        <v>15</v>
      </c>
      <c r="I92" s="126" t="s">
        <v>776</v>
      </c>
    </row>
    <row r="93" spans="1:9" s="4" customFormat="1" ht="120">
      <c r="A93" s="127" t="s">
        <v>792</v>
      </c>
      <c r="B93" s="242" t="s">
        <v>220</v>
      </c>
      <c r="C93" s="124" t="s">
        <v>793</v>
      </c>
      <c r="D93" s="124" t="s">
        <v>800</v>
      </c>
      <c r="E93" s="124" t="s">
        <v>801</v>
      </c>
      <c r="F93" s="124" t="s">
        <v>416</v>
      </c>
      <c r="G93" s="131">
        <v>50</v>
      </c>
      <c r="H93" s="126">
        <v>50</v>
      </c>
      <c r="I93" s="126" t="s">
        <v>776</v>
      </c>
    </row>
    <row r="94" spans="1:9" s="4" customFormat="1" ht="99.75">
      <c r="A94" s="127" t="s">
        <v>786</v>
      </c>
      <c r="B94" s="242" t="s">
        <v>220</v>
      </c>
      <c r="C94" s="124" t="s">
        <v>796</v>
      </c>
      <c r="D94" s="124" t="s">
        <v>802</v>
      </c>
      <c r="E94" s="124" t="s">
        <v>803</v>
      </c>
      <c r="F94" s="124" t="s">
        <v>804</v>
      </c>
      <c r="G94" s="131">
        <v>15</v>
      </c>
      <c r="H94" s="126">
        <v>15</v>
      </c>
      <c r="I94" s="126" t="s">
        <v>776</v>
      </c>
    </row>
    <row r="95" spans="1:9" s="4" customFormat="1" ht="150.75">
      <c r="A95" s="127" t="s">
        <v>805</v>
      </c>
      <c r="B95" s="242" t="s">
        <v>220</v>
      </c>
      <c r="C95" s="124" t="s">
        <v>806</v>
      </c>
      <c r="D95" s="124" t="s">
        <v>807</v>
      </c>
      <c r="E95" s="124" t="s">
        <v>808</v>
      </c>
      <c r="F95" s="124" t="s">
        <v>809</v>
      </c>
      <c r="G95" s="131">
        <v>15</v>
      </c>
      <c r="H95" s="126">
        <v>15</v>
      </c>
      <c r="I95" s="126" t="s">
        <v>776</v>
      </c>
    </row>
    <row r="96" spans="1:9" s="4" customFormat="1" ht="195">
      <c r="A96" s="127" t="s">
        <v>837</v>
      </c>
      <c r="B96" s="147" t="s">
        <v>220</v>
      </c>
      <c r="C96" s="147" t="s">
        <v>838</v>
      </c>
      <c r="D96" s="147" t="s">
        <v>839</v>
      </c>
      <c r="E96" s="249" t="s">
        <v>840</v>
      </c>
      <c r="F96" s="124" t="s">
        <v>419</v>
      </c>
      <c r="G96" s="131">
        <v>50</v>
      </c>
      <c r="H96" s="126">
        <v>50</v>
      </c>
      <c r="I96" s="126" t="s">
        <v>836</v>
      </c>
    </row>
    <row r="97" spans="1:9" s="4" customFormat="1" ht="64.5">
      <c r="A97" s="127" t="s">
        <v>841</v>
      </c>
      <c r="B97" s="147" t="s">
        <v>220</v>
      </c>
      <c r="C97" s="147" t="s">
        <v>842</v>
      </c>
      <c r="D97" s="147" t="s">
        <v>843</v>
      </c>
      <c r="E97" s="249" t="s">
        <v>844</v>
      </c>
      <c r="F97" s="124" t="s">
        <v>416</v>
      </c>
      <c r="G97" s="131">
        <v>50</v>
      </c>
      <c r="H97" s="126">
        <v>25</v>
      </c>
      <c r="I97" s="126" t="s">
        <v>836</v>
      </c>
    </row>
    <row r="98" spans="1:9" s="4" customFormat="1" ht="103.5">
      <c r="A98" s="127" t="s">
        <v>841</v>
      </c>
      <c r="B98" s="147" t="s">
        <v>220</v>
      </c>
      <c r="C98" s="147" t="s">
        <v>842</v>
      </c>
      <c r="D98" s="147" t="s">
        <v>845</v>
      </c>
      <c r="E98" s="250" t="s">
        <v>846</v>
      </c>
      <c r="F98" s="124" t="s">
        <v>419</v>
      </c>
      <c r="G98" s="131">
        <v>50</v>
      </c>
      <c r="H98" s="126">
        <v>25</v>
      </c>
      <c r="I98" s="126" t="s">
        <v>836</v>
      </c>
    </row>
    <row r="99" spans="1:9" s="4" customFormat="1" ht="117">
      <c r="A99" s="127" t="s">
        <v>841</v>
      </c>
      <c r="B99" s="147" t="s">
        <v>220</v>
      </c>
      <c r="C99" s="147" t="s">
        <v>842</v>
      </c>
      <c r="D99" s="147" t="s">
        <v>847</v>
      </c>
      <c r="E99" s="251" t="s">
        <v>848</v>
      </c>
      <c r="F99" s="124" t="s">
        <v>419</v>
      </c>
      <c r="G99" s="131">
        <v>50</v>
      </c>
      <c r="H99" s="126">
        <v>25</v>
      </c>
      <c r="I99" s="126" t="s">
        <v>836</v>
      </c>
    </row>
    <row r="100" spans="1:9" s="4" customFormat="1" ht="90.75">
      <c r="A100" s="127" t="s">
        <v>841</v>
      </c>
      <c r="B100" s="147" t="s">
        <v>220</v>
      </c>
      <c r="C100" s="147" t="s">
        <v>842</v>
      </c>
      <c r="D100" s="147" t="s">
        <v>849</v>
      </c>
      <c r="E100" s="251" t="s">
        <v>850</v>
      </c>
      <c r="F100" s="124" t="s">
        <v>419</v>
      </c>
      <c r="G100" s="131">
        <v>50</v>
      </c>
      <c r="H100" s="126">
        <v>25</v>
      </c>
      <c r="I100" s="126" t="s">
        <v>836</v>
      </c>
    </row>
    <row r="101" spans="1:9" s="4" customFormat="1" ht="103.5">
      <c r="A101" s="127" t="s">
        <v>841</v>
      </c>
      <c r="B101" s="147" t="s">
        <v>220</v>
      </c>
      <c r="C101" s="147" t="s">
        <v>842</v>
      </c>
      <c r="D101" s="147" t="s">
        <v>851</v>
      </c>
      <c r="E101" s="251" t="s">
        <v>852</v>
      </c>
      <c r="F101" s="124" t="s">
        <v>853</v>
      </c>
      <c r="G101" s="131">
        <v>15</v>
      </c>
      <c r="H101" s="126">
        <v>7.5</v>
      </c>
      <c r="I101" s="126" t="s">
        <v>836</v>
      </c>
    </row>
    <row r="102" spans="1:9" ht="103.5">
      <c r="A102" s="127" t="s">
        <v>841</v>
      </c>
      <c r="B102" s="147" t="s">
        <v>220</v>
      </c>
      <c r="C102" s="147" t="s">
        <v>842</v>
      </c>
      <c r="D102" s="147" t="s">
        <v>854</v>
      </c>
      <c r="E102" s="251" t="s">
        <v>855</v>
      </c>
      <c r="F102" s="124" t="s">
        <v>419</v>
      </c>
      <c r="G102" s="131">
        <v>50</v>
      </c>
      <c r="H102" s="126">
        <v>25</v>
      </c>
      <c r="I102" s="126" t="s">
        <v>836</v>
      </c>
    </row>
    <row r="103" spans="1:9" ht="117">
      <c r="A103" s="127" t="s">
        <v>841</v>
      </c>
      <c r="B103" s="147" t="s">
        <v>220</v>
      </c>
      <c r="C103" s="124" t="s">
        <v>842</v>
      </c>
      <c r="D103" s="147" t="s">
        <v>856</v>
      </c>
      <c r="E103" s="147" t="s">
        <v>857</v>
      </c>
      <c r="F103" s="124" t="s">
        <v>419</v>
      </c>
      <c r="G103" s="131">
        <v>50</v>
      </c>
      <c r="H103" s="126">
        <v>25</v>
      </c>
      <c r="I103" s="126" t="s">
        <v>836</v>
      </c>
    </row>
    <row r="104" spans="1:9" ht="129.75">
      <c r="A104" s="226" t="s">
        <v>908</v>
      </c>
      <c r="B104" s="226" t="s">
        <v>220</v>
      </c>
      <c r="C104" s="124" t="s">
        <v>909</v>
      </c>
      <c r="D104" s="226" t="s">
        <v>910</v>
      </c>
      <c r="E104" s="124" t="s">
        <v>911</v>
      </c>
      <c r="F104" s="226" t="s">
        <v>912</v>
      </c>
      <c r="G104" s="131">
        <v>15</v>
      </c>
      <c r="H104" s="126">
        <v>15</v>
      </c>
      <c r="I104" s="126" t="s">
        <v>899</v>
      </c>
    </row>
    <row r="105" spans="1:9" ht="90.75">
      <c r="A105" s="256" t="s">
        <v>913</v>
      </c>
      <c r="B105" s="226" t="s">
        <v>220</v>
      </c>
      <c r="C105" s="124" t="s">
        <v>914</v>
      </c>
      <c r="D105" s="257" t="s">
        <v>915</v>
      </c>
      <c r="E105" s="124" t="s">
        <v>916</v>
      </c>
      <c r="F105" s="256" t="s">
        <v>917</v>
      </c>
      <c r="G105" s="131">
        <v>15</v>
      </c>
      <c r="H105" s="126">
        <v>7.5</v>
      </c>
      <c r="I105" s="126" t="s">
        <v>899</v>
      </c>
    </row>
    <row r="106" spans="1:9" ht="142.5">
      <c r="A106" s="226" t="s">
        <v>908</v>
      </c>
      <c r="B106" s="226" t="s">
        <v>220</v>
      </c>
      <c r="C106" s="124" t="s">
        <v>918</v>
      </c>
      <c r="D106" s="124" t="s">
        <v>919</v>
      </c>
      <c r="E106" s="124" t="s">
        <v>920</v>
      </c>
      <c r="F106" s="124" t="s">
        <v>921</v>
      </c>
      <c r="G106" s="131">
        <v>15</v>
      </c>
      <c r="H106" s="126">
        <v>15</v>
      </c>
      <c r="I106" s="126" t="s">
        <v>899</v>
      </c>
    </row>
    <row r="107" spans="1:9" ht="142.5">
      <c r="A107" s="261" t="s">
        <v>967</v>
      </c>
      <c r="B107" s="226" t="s">
        <v>220</v>
      </c>
      <c r="C107" s="263" t="s">
        <v>981</v>
      </c>
      <c r="D107" s="263" t="s">
        <v>982</v>
      </c>
      <c r="E107" s="124" t="s">
        <v>983</v>
      </c>
      <c r="F107" s="263" t="s">
        <v>799</v>
      </c>
      <c r="G107" s="265">
        <v>15</v>
      </c>
      <c r="H107" s="126">
        <v>15</v>
      </c>
      <c r="I107" s="126" t="s">
        <v>974</v>
      </c>
    </row>
    <row r="108" spans="1:9" ht="103.5">
      <c r="A108" s="261" t="s">
        <v>967</v>
      </c>
      <c r="B108" s="226" t="s">
        <v>220</v>
      </c>
      <c r="C108" s="263" t="s">
        <v>984</v>
      </c>
      <c r="D108" s="263" t="s">
        <v>985</v>
      </c>
      <c r="E108" s="124" t="s">
        <v>986</v>
      </c>
      <c r="F108" s="263" t="s">
        <v>987</v>
      </c>
      <c r="G108" s="265">
        <v>15</v>
      </c>
      <c r="H108" s="126">
        <v>15</v>
      </c>
      <c r="I108" s="126" t="s">
        <v>974</v>
      </c>
    </row>
    <row r="109" spans="1:9" ht="64.5">
      <c r="A109" s="261" t="s">
        <v>967</v>
      </c>
      <c r="B109" s="226" t="s">
        <v>220</v>
      </c>
      <c r="C109" s="263" t="s">
        <v>988</v>
      </c>
      <c r="D109" s="263" t="s">
        <v>985</v>
      </c>
      <c r="E109" s="124" t="s">
        <v>986</v>
      </c>
      <c r="F109" s="263" t="s">
        <v>987</v>
      </c>
      <c r="G109" s="265">
        <v>15</v>
      </c>
      <c r="H109" s="126">
        <v>15</v>
      </c>
      <c r="I109" s="126" t="s">
        <v>974</v>
      </c>
    </row>
    <row r="110" spans="1:9" ht="64.5">
      <c r="A110" s="261" t="s">
        <v>967</v>
      </c>
      <c r="B110" s="226" t="s">
        <v>220</v>
      </c>
      <c r="C110" s="263" t="s">
        <v>989</v>
      </c>
      <c r="D110" s="263" t="s">
        <v>990</v>
      </c>
      <c r="E110" s="124" t="s">
        <v>991</v>
      </c>
      <c r="F110" s="263" t="s">
        <v>992</v>
      </c>
      <c r="G110" s="265">
        <v>15</v>
      </c>
      <c r="H110" s="126">
        <v>15</v>
      </c>
      <c r="I110" s="126" t="s">
        <v>974</v>
      </c>
    </row>
    <row r="111" spans="1:9" ht="90.75">
      <c r="A111" s="261" t="s">
        <v>967</v>
      </c>
      <c r="B111" s="226" t="s">
        <v>220</v>
      </c>
      <c r="C111" s="263" t="s">
        <v>989</v>
      </c>
      <c r="D111" s="263" t="s">
        <v>993</v>
      </c>
      <c r="E111" s="124" t="s">
        <v>994</v>
      </c>
      <c r="F111" s="263" t="s">
        <v>416</v>
      </c>
      <c r="G111" s="265">
        <v>50</v>
      </c>
      <c r="H111" s="126">
        <v>50</v>
      </c>
      <c r="I111" s="126" t="s">
        <v>974</v>
      </c>
    </row>
    <row r="112" spans="1:9" ht="90.75">
      <c r="A112" s="261" t="s">
        <v>967</v>
      </c>
      <c r="B112" s="226" t="s">
        <v>220</v>
      </c>
      <c r="C112" s="263" t="s">
        <v>989</v>
      </c>
      <c r="D112" s="263" t="s">
        <v>995</v>
      </c>
      <c r="E112" s="124" t="s">
        <v>996</v>
      </c>
      <c r="F112" s="263" t="s">
        <v>997</v>
      </c>
      <c r="G112" s="265">
        <v>50</v>
      </c>
      <c r="H112" s="126">
        <v>50</v>
      </c>
      <c r="I112" s="126" t="s">
        <v>974</v>
      </c>
    </row>
    <row r="113" spans="1:9" ht="90.75">
      <c r="A113" s="261" t="s">
        <v>998</v>
      </c>
      <c r="B113" s="226" t="s">
        <v>220</v>
      </c>
      <c r="C113" s="263" t="s">
        <v>999</v>
      </c>
      <c r="D113" s="263" t="s">
        <v>1000</v>
      </c>
      <c r="E113" s="124" t="s">
        <v>1001</v>
      </c>
      <c r="F113" s="263" t="s">
        <v>1002</v>
      </c>
      <c r="G113" s="265">
        <v>15</v>
      </c>
      <c r="H113" s="126">
        <v>15</v>
      </c>
      <c r="I113" s="126" t="s">
        <v>974</v>
      </c>
    </row>
    <row r="114" spans="1:9" ht="142.5">
      <c r="A114" s="261" t="s">
        <v>998</v>
      </c>
      <c r="B114" s="226" t="s">
        <v>220</v>
      </c>
      <c r="C114" s="263" t="s">
        <v>999</v>
      </c>
      <c r="D114" s="263" t="s">
        <v>1003</v>
      </c>
      <c r="E114" s="124" t="s">
        <v>1004</v>
      </c>
      <c r="F114" s="263" t="s">
        <v>416</v>
      </c>
      <c r="G114" s="265">
        <v>50</v>
      </c>
      <c r="H114" s="126">
        <v>50</v>
      </c>
      <c r="I114" s="126" t="s">
        <v>974</v>
      </c>
    </row>
    <row r="115" spans="1:9" ht="90.75">
      <c r="A115" s="261" t="s">
        <v>967</v>
      </c>
      <c r="B115" s="226" t="s">
        <v>220</v>
      </c>
      <c r="C115" s="263" t="s">
        <v>1005</v>
      </c>
      <c r="D115" s="263" t="s">
        <v>1006</v>
      </c>
      <c r="E115" s="124" t="s">
        <v>1007</v>
      </c>
      <c r="F115" s="263" t="s">
        <v>1008</v>
      </c>
      <c r="G115" s="265">
        <v>15</v>
      </c>
      <c r="H115" s="126">
        <v>15</v>
      </c>
      <c r="I115" s="126" t="s">
        <v>974</v>
      </c>
    </row>
    <row r="116" spans="1:9" ht="90.75">
      <c r="A116" s="261" t="s">
        <v>967</v>
      </c>
      <c r="B116" s="226" t="s">
        <v>220</v>
      </c>
      <c r="C116" s="263" t="s">
        <v>1009</v>
      </c>
      <c r="D116" s="263" t="s">
        <v>1010</v>
      </c>
      <c r="E116" s="124" t="s">
        <v>1007</v>
      </c>
      <c r="F116" s="263" t="s">
        <v>1008</v>
      </c>
      <c r="G116" s="265">
        <v>15</v>
      </c>
      <c r="H116" s="126">
        <v>15</v>
      </c>
      <c r="I116" s="126" t="s">
        <v>974</v>
      </c>
    </row>
    <row r="117" spans="1:9" ht="103.5">
      <c r="A117" s="266" t="s">
        <v>1011</v>
      </c>
      <c r="B117" s="226" t="s">
        <v>220</v>
      </c>
      <c r="C117" s="267" t="s">
        <v>1012</v>
      </c>
      <c r="D117" s="267" t="s">
        <v>1013</v>
      </c>
      <c r="E117" s="124" t="s">
        <v>1014</v>
      </c>
      <c r="F117" s="268" t="s">
        <v>1002</v>
      </c>
      <c r="G117" s="269">
        <v>5</v>
      </c>
      <c r="H117" s="126">
        <v>5</v>
      </c>
      <c r="I117" s="126" t="s">
        <v>974</v>
      </c>
    </row>
    <row r="118" spans="1:9" ht="90.75">
      <c r="A118" s="261" t="s">
        <v>967</v>
      </c>
      <c r="B118" s="226" t="s">
        <v>220</v>
      </c>
      <c r="C118" s="263" t="s">
        <v>1015</v>
      </c>
      <c r="D118" s="263" t="s">
        <v>1016</v>
      </c>
      <c r="E118" s="124" t="s">
        <v>1017</v>
      </c>
      <c r="F118" s="263" t="s">
        <v>416</v>
      </c>
      <c r="G118" s="265">
        <v>50</v>
      </c>
      <c r="H118" s="126">
        <v>50</v>
      </c>
      <c r="I118" s="126" t="s">
        <v>974</v>
      </c>
    </row>
    <row r="119" spans="1:9" ht="142.5">
      <c r="A119" s="261" t="s">
        <v>967</v>
      </c>
      <c r="B119" s="226" t="s">
        <v>220</v>
      </c>
      <c r="C119" s="263" t="s">
        <v>1018</v>
      </c>
      <c r="D119" s="263" t="s">
        <v>1019</v>
      </c>
      <c r="E119" s="124" t="s">
        <v>1020</v>
      </c>
      <c r="F119" s="263" t="s">
        <v>328</v>
      </c>
      <c r="G119" s="265">
        <v>15</v>
      </c>
      <c r="H119" s="126">
        <v>15</v>
      </c>
      <c r="I119" s="126" t="s">
        <v>974</v>
      </c>
    </row>
    <row r="120" spans="1:9" ht="117">
      <c r="A120" s="261" t="s">
        <v>967</v>
      </c>
      <c r="B120" s="226" t="s">
        <v>220</v>
      </c>
      <c r="C120" s="263" t="s">
        <v>1021</v>
      </c>
      <c r="D120" s="263" t="s">
        <v>1022</v>
      </c>
      <c r="E120" s="124" t="s">
        <v>1023</v>
      </c>
      <c r="F120" s="263" t="s">
        <v>429</v>
      </c>
      <c r="G120" s="265">
        <v>15</v>
      </c>
      <c r="H120" s="126">
        <v>15</v>
      </c>
      <c r="I120" s="126" t="s">
        <v>974</v>
      </c>
    </row>
    <row r="121" spans="1:9" ht="117">
      <c r="A121" s="261" t="s">
        <v>967</v>
      </c>
      <c r="B121" s="226" t="s">
        <v>220</v>
      </c>
      <c r="C121" s="263" t="s">
        <v>1024</v>
      </c>
      <c r="D121" s="263" t="s">
        <v>1025</v>
      </c>
      <c r="E121" s="124" t="s">
        <v>1026</v>
      </c>
      <c r="F121" s="263" t="s">
        <v>328</v>
      </c>
      <c r="G121" s="265">
        <v>15</v>
      </c>
      <c r="H121" s="126">
        <v>15</v>
      </c>
      <c r="I121" s="126" t="s">
        <v>974</v>
      </c>
    </row>
    <row r="122" spans="1:9" ht="90.75">
      <c r="A122" s="261" t="s">
        <v>967</v>
      </c>
      <c r="B122" s="226" t="s">
        <v>220</v>
      </c>
      <c r="C122" s="263" t="s">
        <v>1027</v>
      </c>
      <c r="D122" s="263" t="s">
        <v>1028</v>
      </c>
      <c r="E122" s="124" t="s">
        <v>1029</v>
      </c>
      <c r="F122" s="263" t="s">
        <v>328</v>
      </c>
      <c r="G122" s="265">
        <v>15</v>
      </c>
      <c r="H122" s="126">
        <v>15</v>
      </c>
      <c r="I122" s="126" t="s">
        <v>974</v>
      </c>
    </row>
    <row r="123" spans="1:9" ht="220.5">
      <c r="A123" s="261" t="s">
        <v>998</v>
      </c>
      <c r="B123" s="226" t="s">
        <v>220</v>
      </c>
      <c r="C123" s="263" t="s">
        <v>999</v>
      </c>
      <c r="D123" s="263" t="s">
        <v>1030</v>
      </c>
      <c r="E123" s="124" t="s">
        <v>1031</v>
      </c>
      <c r="F123" s="263" t="s">
        <v>799</v>
      </c>
      <c r="G123" s="265">
        <v>15</v>
      </c>
      <c r="H123" s="126">
        <v>15</v>
      </c>
      <c r="I123" s="126" t="s">
        <v>974</v>
      </c>
    </row>
    <row r="124" spans="1:9" ht="103.5">
      <c r="A124" s="261" t="s">
        <v>967</v>
      </c>
      <c r="B124" s="226" t="s">
        <v>220</v>
      </c>
      <c r="C124" s="263" t="s">
        <v>1032</v>
      </c>
      <c r="D124" s="263" t="s">
        <v>1033</v>
      </c>
      <c r="E124" s="124" t="s">
        <v>1034</v>
      </c>
      <c r="F124" s="263" t="s">
        <v>1035</v>
      </c>
      <c r="G124" s="265">
        <v>15</v>
      </c>
      <c r="H124" s="126">
        <v>15</v>
      </c>
      <c r="I124" s="126" t="s">
        <v>974</v>
      </c>
    </row>
    <row r="125" spans="1:9" ht="103.5">
      <c r="A125" s="261" t="s">
        <v>967</v>
      </c>
      <c r="B125" s="226" t="s">
        <v>220</v>
      </c>
      <c r="C125" s="263" t="s">
        <v>1036</v>
      </c>
      <c r="D125" s="263" t="s">
        <v>1037</v>
      </c>
      <c r="E125" s="124" t="s">
        <v>1038</v>
      </c>
      <c r="F125" s="263" t="s">
        <v>1039</v>
      </c>
      <c r="G125" s="265">
        <v>15</v>
      </c>
      <c r="H125" s="126">
        <v>15</v>
      </c>
      <c r="I125" s="126" t="s">
        <v>974</v>
      </c>
    </row>
    <row r="126" spans="1:9" ht="103.5">
      <c r="A126" s="261" t="s">
        <v>1101</v>
      </c>
      <c r="B126" s="262" t="s">
        <v>220</v>
      </c>
      <c r="C126" s="263" t="s">
        <v>1114</v>
      </c>
      <c r="D126" s="263" t="s">
        <v>1115</v>
      </c>
      <c r="E126" s="263" t="s">
        <v>1116</v>
      </c>
      <c r="F126" s="263" t="s">
        <v>416</v>
      </c>
      <c r="G126" s="265">
        <v>50</v>
      </c>
      <c r="H126" s="272">
        <v>50</v>
      </c>
      <c r="I126" s="126" t="s">
        <v>1091</v>
      </c>
    </row>
    <row r="127" spans="1:9" ht="129.75">
      <c r="A127" s="261" t="s">
        <v>1101</v>
      </c>
      <c r="B127" s="262" t="s">
        <v>220</v>
      </c>
      <c r="C127" s="263" t="s">
        <v>1114</v>
      </c>
      <c r="D127" s="263" t="s">
        <v>1117</v>
      </c>
      <c r="E127" s="263" t="s">
        <v>1118</v>
      </c>
      <c r="F127" s="263" t="s">
        <v>1119</v>
      </c>
      <c r="G127" s="265">
        <v>15</v>
      </c>
      <c r="H127" s="272">
        <v>15</v>
      </c>
      <c r="I127" s="126" t="s">
        <v>1091</v>
      </c>
    </row>
    <row r="128" spans="1:9" ht="90.75">
      <c r="A128" s="261" t="s">
        <v>1101</v>
      </c>
      <c r="B128" s="262" t="s">
        <v>220</v>
      </c>
      <c r="C128" s="263" t="s">
        <v>1114</v>
      </c>
      <c r="D128" s="263" t="s">
        <v>1120</v>
      </c>
      <c r="E128" s="263" t="s">
        <v>1121</v>
      </c>
      <c r="F128" s="263" t="s">
        <v>1122</v>
      </c>
      <c r="G128" s="265">
        <v>15</v>
      </c>
      <c r="H128" s="272">
        <v>15</v>
      </c>
      <c r="I128" s="126" t="s">
        <v>1091</v>
      </c>
    </row>
    <row r="129" spans="1:9" ht="64.5">
      <c r="A129" s="261" t="s">
        <v>1101</v>
      </c>
      <c r="B129" s="262" t="s">
        <v>220</v>
      </c>
      <c r="C129" s="263" t="s">
        <v>1114</v>
      </c>
      <c r="D129" s="263" t="s">
        <v>1123</v>
      </c>
      <c r="E129" s="263" t="s">
        <v>1124</v>
      </c>
      <c r="F129" s="263" t="s">
        <v>1125</v>
      </c>
      <c r="G129" s="265">
        <v>15</v>
      </c>
      <c r="H129" s="272">
        <v>15</v>
      </c>
      <c r="I129" s="126" t="s">
        <v>1091</v>
      </c>
    </row>
    <row r="130" spans="1:9" ht="78">
      <c r="A130" s="261" t="s">
        <v>1101</v>
      </c>
      <c r="B130" s="262" t="s">
        <v>220</v>
      </c>
      <c r="C130" s="263" t="s">
        <v>1114</v>
      </c>
      <c r="D130" s="263" t="s">
        <v>1126</v>
      </c>
      <c r="E130" s="263" t="s">
        <v>1127</v>
      </c>
      <c r="F130" s="263" t="s">
        <v>1119</v>
      </c>
      <c r="G130" s="265">
        <v>15</v>
      </c>
      <c r="H130" s="272">
        <v>15</v>
      </c>
      <c r="I130" s="126" t="s">
        <v>1091</v>
      </c>
    </row>
    <row r="131" spans="1:9" ht="90.75">
      <c r="A131" s="261" t="s">
        <v>1101</v>
      </c>
      <c r="B131" s="262" t="s">
        <v>220</v>
      </c>
      <c r="C131" s="263" t="s">
        <v>1114</v>
      </c>
      <c r="D131" s="263" t="s">
        <v>1128</v>
      </c>
      <c r="E131" s="263" t="s">
        <v>1129</v>
      </c>
      <c r="F131" s="263" t="s">
        <v>1130</v>
      </c>
      <c r="G131" s="265">
        <v>15</v>
      </c>
      <c r="H131" s="272">
        <v>15</v>
      </c>
      <c r="I131" s="126" t="s">
        <v>1091</v>
      </c>
    </row>
    <row r="132" spans="1:9" ht="103.5">
      <c r="A132" s="261" t="s">
        <v>1101</v>
      </c>
      <c r="B132" s="262" t="s">
        <v>220</v>
      </c>
      <c r="C132" s="263" t="s">
        <v>1114</v>
      </c>
      <c r="D132" s="263" t="s">
        <v>1131</v>
      </c>
      <c r="E132" s="263" t="s">
        <v>1132</v>
      </c>
      <c r="F132" s="263" t="s">
        <v>1119</v>
      </c>
      <c r="G132" s="265">
        <v>15</v>
      </c>
      <c r="H132" s="272">
        <v>15</v>
      </c>
      <c r="I132" s="126" t="s">
        <v>1091</v>
      </c>
    </row>
    <row r="133" spans="1:9" ht="51.75">
      <c r="A133" s="261" t="s">
        <v>1101</v>
      </c>
      <c r="B133" s="262" t="s">
        <v>220</v>
      </c>
      <c r="C133" s="263" t="s">
        <v>1114</v>
      </c>
      <c r="D133" s="263" t="s">
        <v>1133</v>
      </c>
      <c r="E133" s="263" t="s">
        <v>1134</v>
      </c>
      <c r="F133" s="263" t="s">
        <v>1119</v>
      </c>
      <c r="G133" s="265">
        <v>15</v>
      </c>
      <c r="H133" s="272">
        <v>15</v>
      </c>
      <c r="I133" s="126" t="s">
        <v>1091</v>
      </c>
    </row>
    <row r="134" spans="1:9" ht="117">
      <c r="A134" s="261" t="s">
        <v>1101</v>
      </c>
      <c r="B134" s="262" t="s">
        <v>220</v>
      </c>
      <c r="C134" s="263" t="s">
        <v>1114</v>
      </c>
      <c r="D134" s="263" t="s">
        <v>1135</v>
      </c>
      <c r="E134" s="264" t="s">
        <v>1136</v>
      </c>
      <c r="F134" s="263" t="s">
        <v>486</v>
      </c>
      <c r="G134" s="265">
        <v>50</v>
      </c>
      <c r="H134" s="272">
        <v>50</v>
      </c>
      <c r="I134" s="126" t="s">
        <v>1091</v>
      </c>
    </row>
    <row r="135" spans="1:9" ht="90.75">
      <c r="A135" s="261" t="s">
        <v>1101</v>
      </c>
      <c r="B135" s="262" t="s">
        <v>220</v>
      </c>
      <c r="C135" s="263" t="s">
        <v>1114</v>
      </c>
      <c r="D135" s="263" t="s">
        <v>1137</v>
      </c>
      <c r="E135" s="263" t="s">
        <v>365</v>
      </c>
      <c r="F135" s="263" t="s">
        <v>1122</v>
      </c>
      <c r="G135" s="265">
        <v>15</v>
      </c>
      <c r="H135" s="272">
        <v>15</v>
      </c>
      <c r="I135" s="126" t="s">
        <v>1091</v>
      </c>
    </row>
    <row r="136" spans="1:9" ht="117">
      <c r="A136" s="261" t="s">
        <v>1138</v>
      </c>
      <c r="B136" s="262" t="s">
        <v>220</v>
      </c>
      <c r="C136" s="263" t="s">
        <v>1139</v>
      </c>
      <c r="D136" s="263" t="s">
        <v>1140</v>
      </c>
      <c r="E136" s="263" t="s">
        <v>1141</v>
      </c>
      <c r="F136" s="263" t="s">
        <v>1142</v>
      </c>
      <c r="G136" s="265">
        <v>50</v>
      </c>
      <c r="H136" s="272">
        <v>50</v>
      </c>
      <c r="I136" s="126" t="s">
        <v>1091</v>
      </c>
    </row>
    <row r="137" spans="1:9" ht="117">
      <c r="A137" s="261" t="s">
        <v>1138</v>
      </c>
      <c r="B137" s="262" t="s">
        <v>220</v>
      </c>
      <c r="C137" s="263" t="s">
        <v>1139</v>
      </c>
      <c r="D137" s="263" t="s">
        <v>1143</v>
      </c>
      <c r="E137" s="263" t="s">
        <v>1144</v>
      </c>
      <c r="F137" s="263" t="s">
        <v>1142</v>
      </c>
      <c r="G137" s="265">
        <v>50</v>
      </c>
      <c r="H137" s="272">
        <v>50</v>
      </c>
      <c r="I137" s="126" t="s">
        <v>1091</v>
      </c>
    </row>
    <row r="138" spans="1:9" ht="129.75">
      <c r="A138" s="261" t="s">
        <v>1138</v>
      </c>
      <c r="B138" s="262" t="s">
        <v>220</v>
      </c>
      <c r="C138" s="263" t="s">
        <v>1139</v>
      </c>
      <c r="D138" s="263" t="s">
        <v>1145</v>
      </c>
      <c r="E138" s="263" t="s">
        <v>1146</v>
      </c>
      <c r="F138" s="263" t="s">
        <v>1142</v>
      </c>
      <c r="G138" s="265">
        <v>50</v>
      </c>
      <c r="H138" s="272">
        <v>50</v>
      </c>
      <c r="I138" s="126" t="s">
        <v>1091</v>
      </c>
    </row>
    <row r="139" spans="1:9" ht="90.75">
      <c r="A139" s="261" t="s">
        <v>1138</v>
      </c>
      <c r="B139" s="262" t="s">
        <v>220</v>
      </c>
      <c r="C139" s="263" t="s">
        <v>1139</v>
      </c>
      <c r="D139" s="263" t="s">
        <v>1147</v>
      </c>
      <c r="E139" s="263" t="s">
        <v>1148</v>
      </c>
      <c r="F139" s="263" t="s">
        <v>1142</v>
      </c>
      <c r="G139" s="265">
        <v>50</v>
      </c>
      <c r="H139" s="272">
        <v>50</v>
      </c>
      <c r="I139" s="126" t="s">
        <v>1091</v>
      </c>
    </row>
    <row r="140" spans="1:9" ht="90.75">
      <c r="A140" s="261" t="s">
        <v>1138</v>
      </c>
      <c r="B140" s="262" t="s">
        <v>220</v>
      </c>
      <c r="C140" s="263" t="s">
        <v>1139</v>
      </c>
      <c r="D140" s="263" t="s">
        <v>1149</v>
      </c>
      <c r="E140" s="263" t="s">
        <v>1150</v>
      </c>
      <c r="F140" s="263" t="s">
        <v>1125</v>
      </c>
      <c r="G140" s="265">
        <v>15</v>
      </c>
      <c r="H140" s="272">
        <v>15</v>
      </c>
      <c r="I140" s="126" t="s">
        <v>1091</v>
      </c>
    </row>
    <row r="141" spans="1:9" ht="90.75">
      <c r="A141" s="261" t="s">
        <v>1138</v>
      </c>
      <c r="B141" s="262" t="s">
        <v>220</v>
      </c>
      <c r="C141" s="263" t="s">
        <v>1139</v>
      </c>
      <c r="D141" s="263" t="s">
        <v>1151</v>
      </c>
      <c r="E141" s="263" t="s">
        <v>1152</v>
      </c>
      <c r="F141" s="263" t="s">
        <v>1130</v>
      </c>
      <c r="G141" s="265">
        <v>15</v>
      </c>
      <c r="H141" s="272">
        <v>15</v>
      </c>
      <c r="I141" s="126" t="s">
        <v>1091</v>
      </c>
    </row>
    <row r="142" spans="1:9" ht="64.5">
      <c r="A142" s="261" t="s">
        <v>1138</v>
      </c>
      <c r="B142" s="262" t="s">
        <v>220</v>
      </c>
      <c r="C142" s="263" t="s">
        <v>1139</v>
      </c>
      <c r="D142" s="263" t="s">
        <v>1153</v>
      </c>
      <c r="E142" s="263" t="s">
        <v>1154</v>
      </c>
      <c r="F142" s="263" t="s">
        <v>1130</v>
      </c>
      <c r="G142" s="265">
        <v>15</v>
      </c>
      <c r="H142" s="272">
        <v>15</v>
      </c>
      <c r="I142" s="126" t="s">
        <v>1091</v>
      </c>
    </row>
    <row r="143" spans="1:9" ht="103.5">
      <c r="A143" s="261" t="s">
        <v>1138</v>
      </c>
      <c r="B143" s="262" t="s">
        <v>220</v>
      </c>
      <c r="C143" s="263" t="s">
        <v>1139</v>
      </c>
      <c r="D143" s="263" t="s">
        <v>1155</v>
      </c>
      <c r="E143" s="263" t="s">
        <v>1156</v>
      </c>
      <c r="F143" s="263" t="s">
        <v>1157</v>
      </c>
      <c r="G143" s="265">
        <v>50</v>
      </c>
      <c r="H143" s="272">
        <v>50</v>
      </c>
      <c r="I143" s="126" t="s">
        <v>1091</v>
      </c>
    </row>
    <row r="144" spans="1:9" ht="78">
      <c r="A144" s="261" t="s">
        <v>1138</v>
      </c>
      <c r="B144" s="262" t="s">
        <v>220</v>
      </c>
      <c r="C144" s="263" t="s">
        <v>1139</v>
      </c>
      <c r="D144" s="263" t="s">
        <v>1158</v>
      </c>
      <c r="E144" s="263" t="s">
        <v>1159</v>
      </c>
      <c r="F144" s="263" t="s">
        <v>1160</v>
      </c>
      <c r="G144" s="265">
        <v>15</v>
      </c>
      <c r="H144" s="272">
        <v>15</v>
      </c>
      <c r="I144" s="126" t="s">
        <v>1091</v>
      </c>
    </row>
    <row r="145" spans="1:9" ht="78">
      <c r="A145" s="261" t="s">
        <v>1138</v>
      </c>
      <c r="B145" s="262" t="s">
        <v>220</v>
      </c>
      <c r="C145" s="263" t="s">
        <v>1139</v>
      </c>
      <c r="D145" s="263" t="s">
        <v>1161</v>
      </c>
      <c r="E145" s="263" t="s">
        <v>1162</v>
      </c>
      <c r="F145" s="263" t="s">
        <v>1160</v>
      </c>
      <c r="G145" s="265">
        <v>15</v>
      </c>
      <c r="H145" s="272">
        <v>15</v>
      </c>
      <c r="I145" s="126" t="s">
        <v>1091</v>
      </c>
    </row>
    <row r="146" spans="1:9" ht="103.5">
      <c r="A146" s="261" t="s">
        <v>1101</v>
      </c>
      <c r="B146" s="262" t="s">
        <v>220</v>
      </c>
      <c r="C146" s="263" t="s">
        <v>1163</v>
      </c>
      <c r="D146" s="263" t="s">
        <v>1164</v>
      </c>
      <c r="E146" s="263" t="s">
        <v>1165</v>
      </c>
      <c r="F146" s="263" t="s">
        <v>1160</v>
      </c>
      <c r="G146" s="265">
        <v>15</v>
      </c>
      <c r="H146" s="272">
        <v>15</v>
      </c>
      <c r="I146" s="126" t="s">
        <v>1091</v>
      </c>
    </row>
    <row r="147" spans="1:9" ht="103.5">
      <c r="A147" s="261" t="s">
        <v>1101</v>
      </c>
      <c r="B147" s="262" t="s">
        <v>220</v>
      </c>
      <c r="C147" s="263" t="s">
        <v>1166</v>
      </c>
      <c r="D147" s="263" t="s">
        <v>1167</v>
      </c>
      <c r="E147" s="263" t="s">
        <v>1168</v>
      </c>
      <c r="F147" s="263" t="s">
        <v>1119</v>
      </c>
      <c r="G147" s="265">
        <v>15</v>
      </c>
      <c r="H147" s="272">
        <v>15</v>
      </c>
      <c r="I147" s="126" t="s">
        <v>1091</v>
      </c>
    </row>
    <row r="148" spans="1:9" ht="90.75">
      <c r="A148" s="261" t="s">
        <v>1101</v>
      </c>
      <c r="B148" s="262" t="s">
        <v>220</v>
      </c>
      <c r="C148" s="263" t="s">
        <v>1166</v>
      </c>
      <c r="D148" s="263" t="s">
        <v>1169</v>
      </c>
      <c r="E148" s="263" t="s">
        <v>1170</v>
      </c>
      <c r="F148" s="263" t="s">
        <v>1160</v>
      </c>
      <c r="G148" s="265">
        <v>15</v>
      </c>
      <c r="H148" s="272">
        <v>15</v>
      </c>
      <c r="I148" s="126" t="s">
        <v>1091</v>
      </c>
    </row>
    <row r="149" spans="1:9" ht="90.75">
      <c r="A149" s="261" t="s">
        <v>1101</v>
      </c>
      <c r="B149" s="262" t="s">
        <v>220</v>
      </c>
      <c r="C149" s="263" t="s">
        <v>1166</v>
      </c>
      <c r="D149" s="263" t="s">
        <v>1171</v>
      </c>
      <c r="E149" s="263" t="s">
        <v>1172</v>
      </c>
      <c r="F149" s="263" t="s">
        <v>1130</v>
      </c>
      <c r="G149" s="265">
        <v>15</v>
      </c>
      <c r="H149" s="272">
        <v>15</v>
      </c>
      <c r="I149" s="126" t="s">
        <v>1091</v>
      </c>
    </row>
    <row r="150" spans="1:9" ht="90.75">
      <c r="A150" s="261" t="s">
        <v>1101</v>
      </c>
      <c r="B150" s="262" t="s">
        <v>220</v>
      </c>
      <c r="C150" s="263" t="s">
        <v>1166</v>
      </c>
      <c r="D150" s="263" t="s">
        <v>1173</v>
      </c>
      <c r="E150" s="263" t="s">
        <v>1132</v>
      </c>
      <c r="F150" s="263" t="s">
        <v>1119</v>
      </c>
      <c r="G150" s="265">
        <v>15</v>
      </c>
      <c r="H150" s="272">
        <v>15</v>
      </c>
      <c r="I150" s="126" t="s">
        <v>1091</v>
      </c>
    </row>
    <row r="151" spans="1:9" ht="103.5">
      <c r="A151" s="261" t="s">
        <v>1101</v>
      </c>
      <c r="B151" s="262" t="s">
        <v>220</v>
      </c>
      <c r="C151" s="263" t="s">
        <v>1166</v>
      </c>
      <c r="D151" s="263" t="s">
        <v>1174</v>
      </c>
      <c r="E151" s="263" t="s">
        <v>1175</v>
      </c>
      <c r="F151" s="263" t="s">
        <v>1119</v>
      </c>
      <c r="G151" s="265">
        <v>15</v>
      </c>
      <c r="H151" s="272">
        <v>15</v>
      </c>
      <c r="I151" s="126" t="s">
        <v>1091</v>
      </c>
    </row>
    <row r="152" spans="1:9" ht="90.75">
      <c r="A152" s="261" t="s">
        <v>1176</v>
      </c>
      <c r="B152" s="262" t="s">
        <v>220</v>
      </c>
      <c r="C152" s="263" t="s">
        <v>1177</v>
      </c>
      <c r="D152" s="263" t="s">
        <v>1178</v>
      </c>
      <c r="E152" s="263" t="s">
        <v>1179</v>
      </c>
      <c r="F152" s="263" t="s">
        <v>1157</v>
      </c>
      <c r="G152" s="265">
        <v>50</v>
      </c>
      <c r="H152" s="272">
        <v>25</v>
      </c>
      <c r="I152" s="126" t="s">
        <v>1091</v>
      </c>
    </row>
    <row r="153" spans="1:9" ht="64.5">
      <c r="A153" s="261" t="s">
        <v>1180</v>
      </c>
      <c r="B153" s="262" t="s">
        <v>220</v>
      </c>
      <c r="C153" s="263" t="s">
        <v>1181</v>
      </c>
      <c r="D153" s="263" t="s">
        <v>1182</v>
      </c>
      <c r="E153" s="263" t="s">
        <v>1183</v>
      </c>
      <c r="F153" s="263" t="s">
        <v>1130</v>
      </c>
      <c r="G153" s="265">
        <v>15</v>
      </c>
      <c r="H153" s="272">
        <v>7.5</v>
      </c>
      <c r="I153" s="126" t="s">
        <v>1091</v>
      </c>
    </row>
    <row r="154" spans="1:9" ht="129.75">
      <c r="A154" s="261" t="s">
        <v>1180</v>
      </c>
      <c r="B154" s="262" t="s">
        <v>220</v>
      </c>
      <c r="C154" s="263" t="s">
        <v>1181</v>
      </c>
      <c r="D154" s="263" t="s">
        <v>1184</v>
      </c>
      <c r="E154" s="263" t="s">
        <v>1185</v>
      </c>
      <c r="F154" s="263" t="s">
        <v>1130</v>
      </c>
      <c r="G154" s="265">
        <v>15</v>
      </c>
      <c r="H154" s="272">
        <v>7.5</v>
      </c>
      <c r="I154" s="126" t="s">
        <v>1091</v>
      </c>
    </row>
    <row r="155" spans="1:9" ht="90.75">
      <c r="A155" s="261" t="s">
        <v>1180</v>
      </c>
      <c r="B155" s="262" t="s">
        <v>220</v>
      </c>
      <c r="C155" s="263" t="s">
        <v>1181</v>
      </c>
      <c r="D155" s="263" t="s">
        <v>1186</v>
      </c>
      <c r="E155" s="263" t="s">
        <v>1187</v>
      </c>
      <c r="F155" s="263" t="s">
        <v>416</v>
      </c>
      <c r="G155" s="265">
        <v>50</v>
      </c>
      <c r="H155" s="272">
        <v>25</v>
      </c>
      <c r="I155" s="126" t="s">
        <v>1091</v>
      </c>
    </row>
    <row r="156" spans="1:9" ht="103.5">
      <c r="A156" s="261" t="s">
        <v>1180</v>
      </c>
      <c r="B156" s="262" t="s">
        <v>220</v>
      </c>
      <c r="C156" s="263" t="s">
        <v>1181</v>
      </c>
      <c r="D156" s="263" t="s">
        <v>1188</v>
      </c>
      <c r="E156" s="263" t="s">
        <v>1189</v>
      </c>
      <c r="F156" s="263" t="s">
        <v>1130</v>
      </c>
      <c r="G156" s="265">
        <v>15</v>
      </c>
      <c r="H156" s="272">
        <v>7.5</v>
      </c>
      <c r="I156" s="126" t="s">
        <v>1091</v>
      </c>
    </row>
    <row r="157" spans="1:9" ht="103.5">
      <c r="A157" s="261" t="s">
        <v>1180</v>
      </c>
      <c r="B157" s="262" t="s">
        <v>220</v>
      </c>
      <c r="C157" s="263" t="s">
        <v>1181</v>
      </c>
      <c r="D157" s="263" t="s">
        <v>1190</v>
      </c>
      <c r="E157" s="263" t="s">
        <v>1191</v>
      </c>
      <c r="F157" s="263" t="s">
        <v>1130</v>
      </c>
      <c r="G157" s="265">
        <v>15</v>
      </c>
      <c r="H157" s="272">
        <v>7.5</v>
      </c>
      <c r="I157" s="126" t="s">
        <v>1091</v>
      </c>
    </row>
    <row r="158" spans="1:9" ht="90.75">
      <c r="A158" s="261" t="s">
        <v>1101</v>
      </c>
      <c r="B158" s="262" t="s">
        <v>220</v>
      </c>
      <c r="C158" s="263" t="s">
        <v>1192</v>
      </c>
      <c r="D158" s="263" t="s">
        <v>1137</v>
      </c>
      <c r="E158" s="263" t="s">
        <v>365</v>
      </c>
      <c r="F158" s="263" t="s">
        <v>1122</v>
      </c>
      <c r="G158" s="265">
        <v>15</v>
      </c>
      <c r="H158" s="272">
        <v>15</v>
      </c>
      <c r="I158" s="126" t="s">
        <v>1091</v>
      </c>
    </row>
    <row r="159" spans="1:9" ht="103.5">
      <c r="A159" s="261" t="s">
        <v>1193</v>
      </c>
      <c r="B159" s="262" t="s">
        <v>220</v>
      </c>
      <c r="C159" s="263" t="s">
        <v>1194</v>
      </c>
      <c r="D159" s="263" t="s">
        <v>1195</v>
      </c>
      <c r="E159" s="263" t="s">
        <v>1196</v>
      </c>
      <c r="F159" s="263" t="s">
        <v>1119</v>
      </c>
      <c r="G159" s="265">
        <v>15</v>
      </c>
      <c r="H159" s="272">
        <v>15</v>
      </c>
      <c r="I159" s="126" t="s">
        <v>1091</v>
      </c>
    </row>
    <row r="160" spans="1:9" ht="78">
      <c r="A160" s="261" t="s">
        <v>1176</v>
      </c>
      <c r="B160" s="262" t="s">
        <v>220</v>
      </c>
      <c r="C160" s="263" t="s">
        <v>1092</v>
      </c>
      <c r="D160" s="263" t="s">
        <v>1197</v>
      </c>
      <c r="E160" s="263" t="s">
        <v>1198</v>
      </c>
      <c r="F160" s="263" t="s">
        <v>1119</v>
      </c>
      <c r="G160" s="265">
        <v>15</v>
      </c>
      <c r="H160" s="272">
        <v>7.5</v>
      </c>
      <c r="I160" s="126" t="s">
        <v>1091</v>
      </c>
    </row>
    <row r="161" spans="1:9" ht="351">
      <c r="A161" s="261" t="s">
        <v>1343</v>
      </c>
      <c r="B161" s="262" t="s">
        <v>220</v>
      </c>
      <c r="C161" s="263" t="s">
        <v>1351</v>
      </c>
      <c r="D161" s="263" t="s">
        <v>1352</v>
      </c>
      <c r="E161" s="124" t="s">
        <v>1353</v>
      </c>
      <c r="F161" s="124" t="s">
        <v>1354</v>
      </c>
      <c r="G161" s="265">
        <v>50</v>
      </c>
      <c r="H161" s="272">
        <v>50</v>
      </c>
      <c r="I161" s="126" t="s">
        <v>1343</v>
      </c>
    </row>
    <row r="162" spans="1:9" ht="103.5">
      <c r="A162" s="261" t="s">
        <v>1343</v>
      </c>
      <c r="B162" s="262" t="s">
        <v>220</v>
      </c>
      <c r="C162" s="263" t="s">
        <v>1355</v>
      </c>
      <c r="D162" s="263" t="s">
        <v>1356</v>
      </c>
      <c r="E162" s="124" t="s">
        <v>1357</v>
      </c>
      <c r="F162" s="124" t="s">
        <v>1358</v>
      </c>
      <c r="G162" s="265">
        <v>50</v>
      </c>
      <c r="H162" s="272">
        <v>50</v>
      </c>
      <c r="I162" s="126" t="s">
        <v>1343</v>
      </c>
    </row>
    <row r="163" spans="1:9" ht="129.75">
      <c r="A163" s="261" t="s">
        <v>1376</v>
      </c>
      <c r="B163" s="262" t="s">
        <v>220</v>
      </c>
      <c r="C163" s="263" t="s">
        <v>1377</v>
      </c>
      <c r="D163" s="263" t="s">
        <v>1378</v>
      </c>
      <c r="E163" s="124" t="s">
        <v>1379</v>
      </c>
      <c r="F163" s="16" t="s">
        <v>419</v>
      </c>
      <c r="G163" s="265">
        <v>50</v>
      </c>
      <c r="H163" s="272">
        <v>25</v>
      </c>
      <c r="I163" s="126" t="s">
        <v>1363</v>
      </c>
    </row>
    <row r="164" spans="1:9" ht="117">
      <c r="A164" s="261" t="s">
        <v>1376</v>
      </c>
      <c r="B164" s="262" t="s">
        <v>220</v>
      </c>
      <c r="C164" s="263" t="s">
        <v>1380</v>
      </c>
      <c r="D164" s="263" t="s">
        <v>1381</v>
      </c>
      <c r="E164" s="124" t="s">
        <v>1382</v>
      </c>
      <c r="F164" s="263" t="s">
        <v>1383</v>
      </c>
      <c r="G164" s="265">
        <v>15</v>
      </c>
      <c r="H164" s="272">
        <v>7.5</v>
      </c>
      <c r="I164" s="126" t="s">
        <v>1363</v>
      </c>
    </row>
    <row r="165" spans="1:9" ht="129.75">
      <c r="A165" s="261" t="s">
        <v>1376</v>
      </c>
      <c r="B165" s="262" t="s">
        <v>220</v>
      </c>
      <c r="C165" s="263" t="s">
        <v>1377</v>
      </c>
      <c r="D165" s="263" t="s">
        <v>1384</v>
      </c>
      <c r="E165" s="124" t="s">
        <v>1385</v>
      </c>
      <c r="F165" s="263" t="s">
        <v>419</v>
      </c>
      <c r="G165" s="265">
        <v>50</v>
      </c>
      <c r="H165" s="272">
        <v>25</v>
      </c>
      <c r="I165" s="126" t="s">
        <v>1363</v>
      </c>
    </row>
    <row r="166" spans="1:9" ht="103.5">
      <c r="A166" s="261" t="s">
        <v>1376</v>
      </c>
      <c r="B166" s="262" t="s">
        <v>220</v>
      </c>
      <c r="C166" s="263" t="s">
        <v>1380</v>
      </c>
      <c r="D166" s="263" t="s">
        <v>1386</v>
      </c>
      <c r="E166" s="124" t="s">
        <v>1387</v>
      </c>
      <c r="F166" s="263" t="s">
        <v>1383</v>
      </c>
      <c r="G166" s="265">
        <v>15</v>
      </c>
      <c r="H166" s="272">
        <v>7.5</v>
      </c>
      <c r="I166" s="126" t="s">
        <v>1363</v>
      </c>
    </row>
    <row r="167" spans="1:9" ht="156">
      <c r="A167" s="261" t="s">
        <v>1376</v>
      </c>
      <c r="B167" s="262" t="s">
        <v>220</v>
      </c>
      <c r="C167" s="263" t="s">
        <v>1380</v>
      </c>
      <c r="D167" s="263" t="s">
        <v>1388</v>
      </c>
      <c r="E167" s="124" t="s">
        <v>1389</v>
      </c>
      <c r="F167" s="263" t="s">
        <v>1390</v>
      </c>
      <c r="G167" s="265">
        <v>50</v>
      </c>
      <c r="H167" s="272">
        <v>25</v>
      </c>
      <c r="I167" s="126" t="s">
        <v>1363</v>
      </c>
    </row>
    <row r="168" spans="1:9" ht="273">
      <c r="A168" s="261" t="s">
        <v>1403</v>
      </c>
      <c r="B168" s="262" t="s">
        <v>220</v>
      </c>
      <c r="C168" s="263" t="s">
        <v>1404</v>
      </c>
      <c r="D168" s="263" t="s">
        <v>1405</v>
      </c>
      <c r="E168" s="124" t="s">
        <v>1406</v>
      </c>
      <c r="F168" s="263" t="s">
        <v>1407</v>
      </c>
      <c r="G168" s="265">
        <v>15</v>
      </c>
      <c r="H168" s="272">
        <v>15</v>
      </c>
      <c r="I168" s="126" t="s">
        <v>1392</v>
      </c>
    </row>
    <row r="169" spans="1:9" ht="39">
      <c r="A169" s="261" t="s">
        <v>1403</v>
      </c>
      <c r="B169" s="262" t="s">
        <v>220</v>
      </c>
      <c r="C169" s="263" t="s">
        <v>1404</v>
      </c>
      <c r="D169" s="263" t="s">
        <v>1408</v>
      </c>
      <c r="E169" s="124" t="s">
        <v>1409</v>
      </c>
      <c r="F169" s="263" t="s">
        <v>256</v>
      </c>
      <c r="G169" s="265">
        <v>15</v>
      </c>
      <c r="H169" s="272">
        <v>15</v>
      </c>
      <c r="I169" s="126" t="s">
        <v>1392</v>
      </c>
    </row>
    <row r="170" spans="1:9" ht="142.5">
      <c r="A170" s="261" t="s">
        <v>1410</v>
      </c>
      <c r="B170" s="262" t="s">
        <v>220</v>
      </c>
      <c r="C170" s="263" t="s">
        <v>1377</v>
      </c>
      <c r="D170" s="263" t="s">
        <v>1411</v>
      </c>
      <c r="E170" s="124" t="s">
        <v>1412</v>
      </c>
      <c r="F170" s="263" t="s">
        <v>419</v>
      </c>
      <c r="G170" s="265">
        <v>50</v>
      </c>
      <c r="H170" s="272">
        <v>25</v>
      </c>
      <c r="I170" s="126" t="s">
        <v>1392</v>
      </c>
    </row>
    <row r="171" spans="1:9" ht="117">
      <c r="A171" s="261" t="s">
        <v>1410</v>
      </c>
      <c r="B171" s="262" t="s">
        <v>220</v>
      </c>
      <c r="C171" s="263" t="s">
        <v>1380</v>
      </c>
      <c r="D171" s="263" t="s">
        <v>1381</v>
      </c>
      <c r="E171" s="124" t="s">
        <v>1382</v>
      </c>
      <c r="F171" s="263" t="s">
        <v>1383</v>
      </c>
      <c r="G171" s="265">
        <v>15</v>
      </c>
      <c r="H171" s="272">
        <v>7.5</v>
      </c>
      <c r="I171" s="126" t="s">
        <v>1392</v>
      </c>
    </row>
    <row r="172" spans="1:9" ht="129.75">
      <c r="A172" s="261" t="s">
        <v>1413</v>
      </c>
      <c r="B172" s="262" t="s">
        <v>220</v>
      </c>
      <c r="C172" s="263" t="s">
        <v>1377</v>
      </c>
      <c r="D172" s="263" t="s">
        <v>1384</v>
      </c>
      <c r="E172" s="124" t="s">
        <v>1385</v>
      </c>
      <c r="F172" s="263" t="s">
        <v>419</v>
      </c>
      <c r="G172" s="265">
        <v>50</v>
      </c>
      <c r="H172" s="272">
        <v>25</v>
      </c>
      <c r="I172" s="126" t="s">
        <v>1392</v>
      </c>
    </row>
    <row r="173" spans="1:9" ht="103.5">
      <c r="A173" s="261" t="s">
        <v>1410</v>
      </c>
      <c r="B173" s="262" t="s">
        <v>220</v>
      </c>
      <c r="C173" s="263" t="s">
        <v>1380</v>
      </c>
      <c r="D173" s="263" t="s">
        <v>1414</v>
      </c>
      <c r="E173" s="124" t="s">
        <v>1387</v>
      </c>
      <c r="F173" s="263" t="s">
        <v>1383</v>
      </c>
      <c r="G173" s="265">
        <v>15</v>
      </c>
      <c r="H173" s="272">
        <v>7.5</v>
      </c>
      <c r="I173" s="126" t="s">
        <v>1392</v>
      </c>
    </row>
    <row r="174" spans="1:9" ht="156">
      <c r="A174" s="261" t="s">
        <v>1410</v>
      </c>
      <c r="B174" s="262" t="s">
        <v>220</v>
      </c>
      <c r="C174" s="263" t="s">
        <v>1380</v>
      </c>
      <c r="D174" s="263" t="s">
        <v>1415</v>
      </c>
      <c r="E174" s="124" t="s">
        <v>1416</v>
      </c>
      <c r="F174" s="263" t="s">
        <v>1390</v>
      </c>
      <c r="G174" s="131">
        <v>50</v>
      </c>
      <c r="H174" s="272">
        <v>25</v>
      </c>
      <c r="I174" s="126" t="s">
        <v>1392</v>
      </c>
    </row>
    <row r="175" spans="1:9" ht="103.5">
      <c r="A175" s="312" t="s">
        <v>1433</v>
      </c>
      <c r="B175" s="308" t="s">
        <v>220</v>
      </c>
      <c r="C175" s="309" t="s">
        <v>1434</v>
      </c>
      <c r="D175" s="124" t="s">
        <v>1437</v>
      </c>
      <c r="E175" s="147" t="s">
        <v>1438</v>
      </c>
      <c r="F175" s="124" t="s">
        <v>256</v>
      </c>
      <c r="G175" s="310">
        <v>15</v>
      </c>
      <c r="H175" s="311">
        <v>15</v>
      </c>
      <c r="I175" s="126" t="s">
        <v>1433</v>
      </c>
    </row>
    <row r="176" spans="1:9" ht="156">
      <c r="A176" s="226" t="s">
        <v>1460</v>
      </c>
      <c r="B176" s="226" t="s">
        <v>220</v>
      </c>
      <c r="C176" s="263" t="s">
        <v>1461</v>
      </c>
      <c r="D176" s="263" t="s">
        <v>1462</v>
      </c>
      <c r="E176" s="124" t="s">
        <v>1463</v>
      </c>
      <c r="F176" s="263" t="s">
        <v>416</v>
      </c>
      <c r="G176" s="265">
        <v>50</v>
      </c>
      <c r="H176" s="272">
        <v>0</v>
      </c>
      <c r="I176" s="126" t="s">
        <v>1459</v>
      </c>
    </row>
    <row r="177" spans="1:9" ht="168.75">
      <c r="A177" s="226" t="s">
        <v>1464</v>
      </c>
      <c r="B177" s="226" t="s">
        <v>220</v>
      </c>
      <c r="C177" s="263" t="s">
        <v>1465</v>
      </c>
      <c r="D177" s="263" t="s">
        <v>1466</v>
      </c>
      <c r="E177" s="124" t="s">
        <v>1467</v>
      </c>
      <c r="F177" s="263" t="s">
        <v>1468</v>
      </c>
      <c r="G177" s="265">
        <v>50</v>
      </c>
      <c r="H177" s="272">
        <v>12.5</v>
      </c>
      <c r="I177" s="126" t="s">
        <v>1459</v>
      </c>
    </row>
    <row r="178" spans="1:9" ht="142.5">
      <c r="A178" s="226" t="s">
        <v>1469</v>
      </c>
      <c r="B178" s="262" t="s">
        <v>220</v>
      </c>
      <c r="C178" s="263" t="s">
        <v>1470</v>
      </c>
      <c r="D178" s="263" t="s">
        <v>1471</v>
      </c>
      <c r="E178" s="124" t="s">
        <v>1472</v>
      </c>
      <c r="F178" s="263" t="s">
        <v>1473</v>
      </c>
      <c r="G178" s="265">
        <v>15</v>
      </c>
      <c r="H178" s="272">
        <v>15</v>
      </c>
      <c r="I178" s="126" t="s">
        <v>1459</v>
      </c>
    </row>
    <row r="179" spans="1:9" ht="117">
      <c r="A179" s="226" t="s">
        <v>1474</v>
      </c>
      <c r="B179" s="226" t="s">
        <v>220</v>
      </c>
      <c r="C179" s="263" t="s">
        <v>1475</v>
      </c>
      <c r="D179" s="263" t="s">
        <v>1476</v>
      </c>
      <c r="E179" s="124" t="s">
        <v>1477</v>
      </c>
      <c r="F179" s="263" t="s">
        <v>1478</v>
      </c>
      <c r="G179" s="265">
        <v>15</v>
      </c>
      <c r="H179" s="272">
        <v>3.75</v>
      </c>
      <c r="I179" s="126" t="s">
        <v>1459</v>
      </c>
    </row>
    <row r="180" spans="1:9" ht="103.5">
      <c r="A180" s="316" t="s">
        <v>1499</v>
      </c>
      <c r="B180" s="226" t="s">
        <v>220</v>
      </c>
      <c r="C180" s="317" t="s">
        <v>1475</v>
      </c>
      <c r="D180" s="318" t="s">
        <v>1500</v>
      </c>
      <c r="E180" s="124" t="s">
        <v>1501</v>
      </c>
      <c r="F180" s="319" t="s">
        <v>1502</v>
      </c>
      <c r="G180" s="320">
        <v>50</v>
      </c>
      <c r="H180" s="320">
        <v>16.66</v>
      </c>
      <c r="I180" s="126" t="s">
        <v>1494</v>
      </c>
    </row>
    <row r="181" spans="1:9" ht="51.75">
      <c r="A181" s="316" t="s">
        <v>1499</v>
      </c>
      <c r="B181" s="226" t="s">
        <v>220</v>
      </c>
      <c r="C181" s="317" t="s">
        <v>1475</v>
      </c>
      <c r="D181" s="318" t="s">
        <v>1503</v>
      </c>
      <c r="E181" s="124" t="s">
        <v>1504</v>
      </c>
      <c r="F181" s="319" t="s">
        <v>1505</v>
      </c>
      <c r="G181" s="320">
        <v>15</v>
      </c>
      <c r="H181" s="272">
        <v>5</v>
      </c>
      <c r="I181" s="126" t="s">
        <v>1494</v>
      </c>
    </row>
    <row r="182" spans="1:9" ht="156">
      <c r="A182" s="226" t="s">
        <v>1506</v>
      </c>
      <c r="B182" s="226" t="s">
        <v>220</v>
      </c>
      <c r="C182" s="263" t="s">
        <v>1507</v>
      </c>
      <c r="D182" s="263" t="s">
        <v>1508</v>
      </c>
      <c r="E182" s="124" t="s">
        <v>1509</v>
      </c>
      <c r="F182" s="263" t="s">
        <v>1510</v>
      </c>
      <c r="G182" s="265">
        <v>50</v>
      </c>
      <c r="H182" s="272">
        <v>25</v>
      </c>
      <c r="I182" s="126" t="s">
        <v>1494</v>
      </c>
    </row>
    <row r="183" spans="1:9" ht="103.5">
      <c r="A183" s="226" t="s">
        <v>1506</v>
      </c>
      <c r="B183" s="226" t="s">
        <v>220</v>
      </c>
      <c r="C183" s="263" t="s">
        <v>1507</v>
      </c>
      <c r="D183" s="263" t="s">
        <v>1511</v>
      </c>
      <c r="E183" s="124" t="s">
        <v>1512</v>
      </c>
      <c r="F183" s="263" t="s">
        <v>419</v>
      </c>
      <c r="G183" s="265">
        <v>50</v>
      </c>
      <c r="H183" s="272">
        <v>25</v>
      </c>
      <c r="I183" s="126" t="s">
        <v>1494</v>
      </c>
    </row>
    <row r="184" spans="1:9" s="299" customFormat="1" ht="90.75">
      <c r="A184" s="226" t="s">
        <v>1513</v>
      </c>
      <c r="B184" s="226" t="s">
        <v>220</v>
      </c>
      <c r="C184" s="263" t="s">
        <v>1495</v>
      </c>
      <c r="D184" s="263" t="s">
        <v>1514</v>
      </c>
      <c r="E184" s="124" t="s">
        <v>1515</v>
      </c>
      <c r="F184" s="263" t="s">
        <v>1516</v>
      </c>
      <c r="G184" s="265">
        <v>50</v>
      </c>
      <c r="H184" s="272">
        <v>25</v>
      </c>
      <c r="I184" s="126" t="s">
        <v>1494</v>
      </c>
    </row>
    <row r="185" spans="1:9" ht="90.75">
      <c r="A185" s="226" t="s">
        <v>1513</v>
      </c>
      <c r="B185" s="226" t="s">
        <v>220</v>
      </c>
      <c r="C185" s="263" t="s">
        <v>1495</v>
      </c>
      <c r="D185" s="263" t="s">
        <v>1517</v>
      </c>
      <c r="E185" s="124" t="s">
        <v>1518</v>
      </c>
      <c r="F185" s="263" t="s">
        <v>1516</v>
      </c>
      <c r="G185" s="265">
        <v>50</v>
      </c>
      <c r="H185" s="272">
        <v>25</v>
      </c>
      <c r="I185" s="126" t="s">
        <v>1494</v>
      </c>
    </row>
    <row r="186" spans="1:9" ht="39">
      <c r="A186" s="261" t="s">
        <v>1587</v>
      </c>
      <c r="B186" s="226" t="s">
        <v>220</v>
      </c>
      <c r="C186" s="263" t="s">
        <v>1588</v>
      </c>
      <c r="D186" s="263" t="s">
        <v>1589</v>
      </c>
      <c r="E186" s="124" t="s">
        <v>1590</v>
      </c>
      <c r="F186" s="263" t="s">
        <v>1591</v>
      </c>
      <c r="G186" s="265">
        <v>15</v>
      </c>
      <c r="H186" s="272">
        <v>7.5</v>
      </c>
      <c r="I186" s="126" t="s">
        <v>1556</v>
      </c>
    </row>
    <row r="187" spans="1:9" ht="207.75">
      <c r="A187" s="261" t="s">
        <v>1587</v>
      </c>
      <c r="B187" s="226" t="s">
        <v>220</v>
      </c>
      <c r="C187" s="263" t="s">
        <v>1588</v>
      </c>
      <c r="D187" s="263" t="s">
        <v>1592</v>
      </c>
      <c r="E187" s="124" t="s">
        <v>1593</v>
      </c>
      <c r="F187" s="263" t="s">
        <v>1594</v>
      </c>
      <c r="G187" s="265">
        <v>15</v>
      </c>
      <c r="H187" s="272">
        <v>7.5</v>
      </c>
      <c r="I187" s="126" t="s">
        <v>1556</v>
      </c>
    </row>
    <row r="188" spans="1:9" ht="39">
      <c r="A188" s="261" t="s">
        <v>1587</v>
      </c>
      <c r="B188" s="226" t="s">
        <v>220</v>
      </c>
      <c r="C188" s="263" t="s">
        <v>1588</v>
      </c>
      <c r="D188" s="263" t="s">
        <v>1595</v>
      </c>
      <c r="E188" s="124" t="s">
        <v>1596</v>
      </c>
      <c r="F188" s="263" t="s">
        <v>755</v>
      </c>
      <c r="G188" s="265">
        <v>15</v>
      </c>
      <c r="H188" s="272">
        <v>7.5</v>
      </c>
      <c r="I188" s="126" t="s">
        <v>1556</v>
      </c>
    </row>
    <row r="189" spans="1:9" ht="103.5">
      <c r="A189" s="261" t="s">
        <v>1587</v>
      </c>
      <c r="B189" s="226" t="s">
        <v>220</v>
      </c>
      <c r="C189" s="263" t="s">
        <v>1588</v>
      </c>
      <c r="D189" s="263" t="s">
        <v>1597</v>
      </c>
      <c r="E189" s="124" t="s">
        <v>1598</v>
      </c>
      <c r="F189" s="263" t="s">
        <v>1599</v>
      </c>
      <c r="G189" s="265">
        <v>15</v>
      </c>
      <c r="H189" s="272">
        <v>7.5</v>
      </c>
      <c r="I189" s="126" t="s">
        <v>1556</v>
      </c>
    </row>
    <row r="190" spans="1:9" ht="78">
      <c r="A190" s="261" t="s">
        <v>1587</v>
      </c>
      <c r="B190" s="226" t="s">
        <v>220</v>
      </c>
      <c r="C190" s="263" t="s">
        <v>1588</v>
      </c>
      <c r="D190" s="263" t="s">
        <v>1595</v>
      </c>
      <c r="E190" s="124" t="s">
        <v>1600</v>
      </c>
      <c r="F190" s="263" t="s">
        <v>755</v>
      </c>
      <c r="G190" s="265">
        <v>15</v>
      </c>
      <c r="H190" s="272">
        <v>7.5</v>
      </c>
      <c r="I190" s="126" t="s">
        <v>1556</v>
      </c>
    </row>
    <row r="191" spans="1:9" ht="78">
      <c r="A191" s="261" t="s">
        <v>1587</v>
      </c>
      <c r="B191" s="226" t="s">
        <v>220</v>
      </c>
      <c r="C191" s="263" t="s">
        <v>1588</v>
      </c>
      <c r="D191" s="263" t="s">
        <v>1595</v>
      </c>
      <c r="E191" s="124" t="s">
        <v>1601</v>
      </c>
      <c r="F191" s="263" t="s">
        <v>755</v>
      </c>
      <c r="G191" s="265">
        <v>15</v>
      </c>
      <c r="H191" s="272">
        <v>7.5</v>
      </c>
      <c r="I191" s="126" t="s">
        <v>1556</v>
      </c>
    </row>
    <row r="192" spans="1:9" ht="39">
      <c r="A192" s="226" t="s">
        <v>1602</v>
      </c>
      <c r="B192" s="226" t="s">
        <v>220</v>
      </c>
      <c r="C192" s="124" t="s">
        <v>1603</v>
      </c>
      <c r="D192" s="124" t="s">
        <v>1604</v>
      </c>
      <c r="E192" s="124" t="s">
        <v>1605</v>
      </c>
      <c r="F192" s="124" t="s">
        <v>1606</v>
      </c>
      <c r="G192" s="131">
        <v>15</v>
      </c>
      <c r="H192" s="126">
        <v>15</v>
      </c>
      <c r="I192" s="126" t="s">
        <v>1556</v>
      </c>
    </row>
    <row r="193" spans="1:9" ht="78">
      <c r="A193" s="226" t="s">
        <v>1602</v>
      </c>
      <c r="B193" s="226" t="s">
        <v>220</v>
      </c>
      <c r="C193" s="124" t="s">
        <v>1603</v>
      </c>
      <c r="D193" s="124" t="s">
        <v>1595</v>
      </c>
      <c r="E193" s="124" t="s">
        <v>1607</v>
      </c>
      <c r="F193" s="124" t="s">
        <v>755</v>
      </c>
      <c r="G193" s="131">
        <v>15</v>
      </c>
      <c r="H193" s="126">
        <v>15</v>
      </c>
      <c r="I193" s="126" t="s">
        <v>1556</v>
      </c>
    </row>
    <row r="194" spans="1:9" ht="103.5">
      <c r="A194" s="226" t="s">
        <v>1602</v>
      </c>
      <c r="B194" s="226" t="s">
        <v>220</v>
      </c>
      <c r="C194" s="124" t="s">
        <v>1603</v>
      </c>
      <c r="D194" s="124" t="s">
        <v>1597</v>
      </c>
      <c r="E194" s="124" t="s">
        <v>1598</v>
      </c>
      <c r="F194" s="124" t="s">
        <v>1599</v>
      </c>
      <c r="G194" s="131">
        <v>15</v>
      </c>
      <c r="H194" s="126">
        <v>15</v>
      </c>
      <c r="I194" s="126" t="s">
        <v>1556</v>
      </c>
    </row>
    <row r="195" spans="1:9" ht="51.75">
      <c r="A195" s="226" t="s">
        <v>1602</v>
      </c>
      <c r="B195" s="226" t="s">
        <v>220</v>
      </c>
      <c r="C195" s="124" t="s">
        <v>1603</v>
      </c>
      <c r="D195" s="124" t="s">
        <v>1595</v>
      </c>
      <c r="E195" s="124" t="s">
        <v>1608</v>
      </c>
      <c r="F195" s="124"/>
      <c r="G195" s="131">
        <v>15</v>
      </c>
      <c r="H195" s="126">
        <v>15</v>
      </c>
      <c r="I195" s="126" t="s">
        <v>1556</v>
      </c>
    </row>
    <row r="196" spans="1:9" ht="64.5">
      <c r="A196" s="226" t="s">
        <v>1609</v>
      </c>
      <c r="B196" s="226" t="s">
        <v>220</v>
      </c>
      <c r="C196" s="124" t="s">
        <v>1610</v>
      </c>
      <c r="D196" s="124" t="s">
        <v>1589</v>
      </c>
      <c r="E196" s="124" t="s">
        <v>1611</v>
      </c>
      <c r="F196" s="124"/>
      <c r="G196" s="131">
        <v>15</v>
      </c>
      <c r="H196" s="126">
        <v>5</v>
      </c>
      <c r="I196" s="126" t="s">
        <v>1556</v>
      </c>
    </row>
    <row r="197" spans="1:9" ht="64.5">
      <c r="A197" s="226" t="s">
        <v>1612</v>
      </c>
      <c r="B197" s="226" t="s">
        <v>220</v>
      </c>
      <c r="C197" s="124" t="s">
        <v>1564</v>
      </c>
      <c r="D197" s="124" t="s">
        <v>1595</v>
      </c>
      <c r="E197" s="124" t="s">
        <v>1613</v>
      </c>
      <c r="F197" s="124"/>
      <c r="G197" s="131">
        <v>15</v>
      </c>
      <c r="H197" s="126">
        <v>7.5</v>
      </c>
      <c r="I197" s="126" t="s">
        <v>1556</v>
      </c>
    </row>
    <row r="198" spans="1:9" ht="78">
      <c r="A198" s="226" t="s">
        <v>1587</v>
      </c>
      <c r="B198" s="226" t="s">
        <v>220</v>
      </c>
      <c r="C198" s="124" t="s">
        <v>1614</v>
      </c>
      <c r="D198" s="124" t="s">
        <v>1595</v>
      </c>
      <c r="E198" s="124" t="s">
        <v>1615</v>
      </c>
      <c r="F198" s="124"/>
      <c r="G198" s="131">
        <v>15</v>
      </c>
      <c r="H198" s="126">
        <v>7.5</v>
      </c>
      <c r="I198" s="126" t="s">
        <v>1556</v>
      </c>
    </row>
    <row r="199" spans="1:9" ht="51.75">
      <c r="A199" s="226" t="s">
        <v>1602</v>
      </c>
      <c r="B199" s="226" t="s">
        <v>220</v>
      </c>
      <c r="C199" s="124" t="s">
        <v>1616</v>
      </c>
      <c r="D199" s="124" t="s">
        <v>1589</v>
      </c>
      <c r="E199" s="124" t="s">
        <v>1617</v>
      </c>
      <c r="F199" s="124"/>
      <c r="G199" s="131">
        <v>15</v>
      </c>
      <c r="H199" s="126">
        <v>15</v>
      </c>
      <c r="I199" s="126" t="s">
        <v>1556</v>
      </c>
    </row>
    <row r="200" spans="1:9" ht="129.75">
      <c r="A200" s="261" t="s">
        <v>1680</v>
      </c>
      <c r="B200" s="226" t="s">
        <v>220</v>
      </c>
      <c r="C200" s="263" t="s">
        <v>1674</v>
      </c>
      <c r="D200" s="263" t="s">
        <v>1675</v>
      </c>
      <c r="E200" s="263" t="s">
        <v>1676</v>
      </c>
      <c r="F200" s="263"/>
      <c r="G200" s="265">
        <v>15</v>
      </c>
      <c r="H200" s="272">
        <v>5</v>
      </c>
      <c r="I200" s="126" t="s">
        <v>1673</v>
      </c>
    </row>
    <row r="201" spans="1:9" ht="129.75">
      <c r="A201" s="261" t="s">
        <v>1680</v>
      </c>
      <c r="B201" s="226" t="s">
        <v>220</v>
      </c>
      <c r="C201" s="263" t="s">
        <v>1674</v>
      </c>
      <c r="D201" s="263" t="s">
        <v>1677</v>
      </c>
      <c r="E201" s="124" t="s">
        <v>1678</v>
      </c>
      <c r="F201" s="263" t="s">
        <v>1679</v>
      </c>
      <c r="G201" s="265">
        <v>15</v>
      </c>
      <c r="H201" s="272">
        <v>5</v>
      </c>
      <c r="I201" s="126" t="s">
        <v>1673</v>
      </c>
    </row>
    <row r="202" spans="1:9" ht="156">
      <c r="A202" s="127" t="s">
        <v>1687</v>
      </c>
      <c r="B202" s="147" t="s">
        <v>220</v>
      </c>
      <c r="C202" s="124" t="s">
        <v>1688</v>
      </c>
      <c r="D202" s="124" t="s">
        <v>1689</v>
      </c>
      <c r="E202" s="124" t="s">
        <v>1690</v>
      </c>
      <c r="F202" s="124" t="s">
        <v>416</v>
      </c>
      <c r="G202" s="131">
        <v>50</v>
      </c>
      <c r="H202" s="126">
        <v>25</v>
      </c>
      <c r="I202" s="126" t="s">
        <v>1686</v>
      </c>
    </row>
    <row r="203" spans="1:9" ht="129.75">
      <c r="A203" s="127" t="s">
        <v>1691</v>
      </c>
      <c r="B203" s="147" t="s">
        <v>220</v>
      </c>
      <c r="C203" s="124" t="s">
        <v>1692</v>
      </c>
      <c r="D203" s="124" t="s">
        <v>1693</v>
      </c>
      <c r="E203" s="124" t="s">
        <v>1694</v>
      </c>
      <c r="F203" s="124" t="s">
        <v>416</v>
      </c>
      <c r="G203" s="131">
        <v>50</v>
      </c>
      <c r="H203" s="126">
        <v>25</v>
      </c>
      <c r="I203" s="126" t="s">
        <v>1686</v>
      </c>
    </row>
    <row r="204" spans="1:9" ht="103.5">
      <c r="A204" s="127" t="s">
        <v>1691</v>
      </c>
      <c r="B204" s="147" t="s">
        <v>220</v>
      </c>
      <c r="C204" s="124" t="s">
        <v>1692</v>
      </c>
      <c r="D204" s="124" t="s">
        <v>1695</v>
      </c>
      <c r="E204" s="124" t="s">
        <v>1696</v>
      </c>
      <c r="F204" s="124" t="s">
        <v>416</v>
      </c>
      <c r="G204" s="131">
        <v>50</v>
      </c>
      <c r="H204" s="126">
        <v>25</v>
      </c>
      <c r="I204" s="126" t="s">
        <v>1686</v>
      </c>
    </row>
    <row r="205" spans="1:9" ht="156">
      <c r="A205" s="127" t="s">
        <v>1691</v>
      </c>
      <c r="B205" s="147" t="s">
        <v>220</v>
      </c>
      <c r="C205" s="124" t="s">
        <v>1692</v>
      </c>
      <c r="D205" s="124" t="s">
        <v>1697</v>
      </c>
      <c r="E205" s="124" t="s">
        <v>1698</v>
      </c>
      <c r="F205" s="124" t="s">
        <v>1002</v>
      </c>
      <c r="G205" s="131">
        <v>15</v>
      </c>
      <c r="H205" s="126">
        <v>7.5</v>
      </c>
      <c r="I205" s="126" t="s">
        <v>1686</v>
      </c>
    </row>
    <row r="206" spans="1:9" ht="207.75">
      <c r="A206" s="127" t="s">
        <v>1691</v>
      </c>
      <c r="B206" s="147" t="s">
        <v>220</v>
      </c>
      <c r="C206" s="124" t="s">
        <v>1692</v>
      </c>
      <c r="D206" s="124" t="s">
        <v>1699</v>
      </c>
      <c r="E206" s="124" t="s">
        <v>1700</v>
      </c>
      <c r="F206" s="124" t="s">
        <v>1701</v>
      </c>
      <c r="G206" s="131">
        <v>15</v>
      </c>
      <c r="H206" s="126">
        <v>7.5</v>
      </c>
      <c r="I206" s="126" t="s">
        <v>1686</v>
      </c>
    </row>
    <row r="207" spans="1:9" ht="78">
      <c r="A207" s="127" t="s">
        <v>1718</v>
      </c>
      <c r="B207" s="262" t="s">
        <v>220</v>
      </c>
      <c r="C207" s="263" t="s">
        <v>1719</v>
      </c>
      <c r="D207" s="263" t="s">
        <v>1720</v>
      </c>
      <c r="E207" s="124" t="s">
        <v>1721</v>
      </c>
      <c r="F207" s="263" t="s">
        <v>1722</v>
      </c>
      <c r="G207" s="265">
        <v>15</v>
      </c>
      <c r="H207" s="272">
        <v>3</v>
      </c>
      <c r="I207" s="126" t="s">
        <v>1709</v>
      </c>
    </row>
    <row r="208" spans="1:9" ht="129.75">
      <c r="A208" s="127" t="s">
        <v>1845</v>
      </c>
      <c r="B208" s="262" t="s">
        <v>220</v>
      </c>
      <c r="C208" s="124" t="s">
        <v>1791</v>
      </c>
      <c r="D208" s="124" t="s">
        <v>1827</v>
      </c>
      <c r="E208" s="124" t="s">
        <v>1792</v>
      </c>
      <c r="F208" s="124" t="s">
        <v>1793</v>
      </c>
      <c r="G208" s="348">
        <v>50</v>
      </c>
      <c r="H208" s="349">
        <f>G208/4</f>
        <v>12.5</v>
      </c>
      <c r="I208" s="126" t="s">
        <v>1782</v>
      </c>
    </row>
    <row r="209" spans="1:9" ht="156">
      <c r="A209" s="127" t="s">
        <v>1845</v>
      </c>
      <c r="B209" s="262" t="s">
        <v>220</v>
      </c>
      <c r="C209" s="124" t="s">
        <v>1791</v>
      </c>
      <c r="D209" s="124" t="s">
        <v>1828</v>
      </c>
      <c r="E209" s="124" t="s">
        <v>1794</v>
      </c>
      <c r="F209" s="124" t="s">
        <v>1795</v>
      </c>
      <c r="G209" s="348">
        <v>50</v>
      </c>
      <c r="H209" s="349">
        <v>12.5</v>
      </c>
      <c r="I209" s="126" t="s">
        <v>1782</v>
      </c>
    </row>
    <row r="210" spans="1:9" ht="129.75">
      <c r="A210" s="127" t="s">
        <v>1845</v>
      </c>
      <c r="B210" s="262" t="s">
        <v>220</v>
      </c>
      <c r="C210" s="124" t="s">
        <v>1791</v>
      </c>
      <c r="D210" s="124" t="s">
        <v>1829</v>
      </c>
      <c r="E210" s="124" t="s">
        <v>1796</v>
      </c>
      <c r="F210" s="124" t="s">
        <v>1797</v>
      </c>
      <c r="G210" s="348">
        <v>50</v>
      </c>
      <c r="H210" s="349">
        <f aca="true" t="shared" si="1" ref="H210:H220">G210/4</f>
        <v>12.5</v>
      </c>
      <c r="I210" s="126" t="s">
        <v>1782</v>
      </c>
    </row>
    <row r="211" spans="1:9" ht="142.5">
      <c r="A211" s="127" t="s">
        <v>1845</v>
      </c>
      <c r="B211" s="262" t="s">
        <v>220</v>
      </c>
      <c r="C211" s="124" t="s">
        <v>1791</v>
      </c>
      <c r="D211" s="124" t="s">
        <v>1830</v>
      </c>
      <c r="E211" s="124" t="s">
        <v>1798</v>
      </c>
      <c r="F211" s="124" t="s">
        <v>1799</v>
      </c>
      <c r="G211" s="348">
        <v>50</v>
      </c>
      <c r="H211" s="349">
        <f t="shared" si="1"/>
        <v>12.5</v>
      </c>
      <c r="I211" s="126" t="s">
        <v>1782</v>
      </c>
    </row>
    <row r="212" spans="1:9" ht="103.5">
      <c r="A212" s="127" t="s">
        <v>1845</v>
      </c>
      <c r="B212" s="262" t="s">
        <v>220</v>
      </c>
      <c r="C212" s="124" t="s">
        <v>1791</v>
      </c>
      <c r="D212" s="124" t="s">
        <v>1831</v>
      </c>
      <c r="E212" s="124" t="s">
        <v>1800</v>
      </c>
      <c r="F212" s="124" t="s">
        <v>1801</v>
      </c>
      <c r="G212" s="348">
        <v>15</v>
      </c>
      <c r="H212" s="349">
        <f t="shared" si="1"/>
        <v>3.75</v>
      </c>
      <c r="I212" s="126" t="s">
        <v>1782</v>
      </c>
    </row>
    <row r="213" spans="1:9" ht="142.5">
      <c r="A213" s="127" t="s">
        <v>1845</v>
      </c>
      <c r="B213" s="262" t="s">
        <v>220</v>
      </c>
      <c r="C213" s="124" t="s">
        <v>1791</v>
      </c>
      <c r="D213" s="124" t="s">
        <v>1832</v>
      </c>
      <c r="E213" s="124" t="s">
        <v>1802</v>
      </c>
      <c r="F213" s="124" t="s">
        <v>1803</v>
      </c>
      <c r="G213" s="348">
        <v>50</v>
      </c>
      <c r="H213" s="349">
        <f t="shared" si="1"/>
        <v>12.5</v>
      </c>
      <c r="I213" s="126" t="s">
        <v>1782</v>
      </c>
    </row>
    <row r="214" spans="1:9" ht="117">
      <c r="A214" s="127" t="s">
        <v>1845</v>
      </c>
      <c r="B214" s="262" t="s">
        <v>220</v>
      </c>
      <c r="C214" s="124" t="s">
        <v>1791</v>
      </c>
      <c r="D214" s="124" t="s">
        <v>1833</v>
      </c>
      <c r="E214" s="124" t="s">
        <v>1804</v>
      </c>
      <c r="F214" s="124" t="s">
        <v>1834</v>
      </c>
      <c r="G214" s="348">
        <v>50</v>
      </c>
      <c r="H214" s="349">
        <f t="shared" si="1"/>
        <v>12.5</v>
      </c>
      <c r="I214" s="126" t="s">
        <v>1782</v>
      </c>
    </row>
    <row r="215" spans="1:9" ht="129.75">
      <c r="A215" s="127" t="s">
        <v>1845</v>
      </c>
      <c r="B215" s="262" t="s">
        <v>220</v>
      </c>
      <c r="C215" s="124" t="s">
        <v>1791</v>
      </c>
      <c r="D215" s="124" t="s">
        <v>1835</v>
      </c>
      <c r="E215" s="124" t="s">
        <v>1805</v>
      </c>
      <c r="F215" s="124" t="s">
        <v>1806</v>
      </c>
      <c r="G215" s="348">
        <v>50</v>
      </c>
      <c r="H215" s="349">
        <f t="shared" si="1"/>
        <v>12.5</v>
      </c>
      <c r="I215" s="126" t="s">
        <v>1782</v>
      </c>
    </row>
    <row r="216" spans="1:9" ht="78">
      <c r="A216" s="127" t="s">
        <v>1845</v>
      </c>
      <c r="B216" s="262" t="s">
        <v>220</v>
      </c>
      <c r="C216" s="124" t="s">
        <v>1791</v>
      </c>
      <c r="D216" s="124" t="s">
        <v>1807</v>
      </c>
      <c r="E216" s="124" t="s">
        <v>1808</v>
      </c>
      <c r="F216" s="124"/>
      <c r="G216" s="348">
        <v>15</v>
      </c>
      <c r="H216" s="349">
        <f t="shared" si="1"/>
        <v>3.75</v>
      </c>
      <c r="I216" s="126" t="s">
        <v>1782</v>
      </c>
    </row>
    <row r="217" spans="1:9" ht="103.5">
      <c r="A217" s="127" t="s">
        <v>1845</v>
      </c>
      <c r="B217" s="262" t="s">
        <v>220</v>
      </c>
      <c r="C217" s="124" t="s">
        <v>1791</v>
      </c>
      <c r="D217" s="124" t="s">
        <v>1836</v>
      </c>
      <c r="E217" s="124" t="s">
        <v>1809</v>
      </c>
      <c r="F217" s="124" t="s">
        <v>1810</v>
      </c>
      <c r="G217" s="348">
        <v>15</v>
      </c>
      <c r="H217" s="349">
        <f t="shared" si="1"/>
        <v>3.75</v>
      </c>
      <c r="I217" s="126" t="s">
        <v>1782</v>
      </c>
    </row>
    <row r="218" spans="1:9" ht="103.5">
      <c r="A218" s="127" t="s">
        <v>1845</v>
      </c>
      <c r="B218" s="262" t="s">
        <v>220</v>
      </c>
      <c r="C218" s="124" t="s">
        <v>1791</v>
      </c>
      <c r="D218" s="124" t="s">
        <v>1837</v>
      </c>
      <c r="E218" s="124" t="s">
        <v>1811</v>
      </c>
      <c r="F218" s="124" t="s">
        <v>1812</v>
      </c>
      <c r="G218" s="348">
        <v>15</v>
      </c>
      <c r="H218" s="349">
        <f t="shared" si="1"/>
        <v>3.75</v>
      </c>
      <c r="I218" s="126" t="s">
        <v>1782</v>
      </c>
    </row>
    <row r="219" spans="1:9" ht="103.5">
      <c r="A219" s="127" t="s">
        <v>1845</v>
      </c>
      <c r="B219" s="262" t="s">
        <v>220</v>
      </c>
      <c r="C219" s="124" t="s">
        <v>1791</v>
      </c>
      <c r="D219" s="124" t="s">
        <v>1838</v>
      </c>
      <c r="E219" s="124" t="s">
        <v>1813</v>
      </c>
      <c r="F219" s="124" t="s">
        <v>1814</v>
      </c>
      <c r="G219" s="348">
        <v>15</v>
      </c>
      <c r="H219" s="349">
        <f t="shared" si="1"/>
        <v>3.75</v>
      </c>
      <c r="I219" s="126" t="s">
        <v>1782</v>
      </c>
    </row>
    <row r="220" spans="1:9" ht="129.75">
      <c r="A220" s="127" t="s">
        <v>1845</v>
      </c>
      <c r="B220" s="262" t="s">
        <v>220</v>
      </c>
      <c r="C220" s="124" t="s">
        <v>1791</v>
      </c>
      <c r="D220" s="124" t="s">
        <v>1839</v>
      </c>
      <c r="E220" s="124" t="s">
        <v>1815</v>
      </c>
      <c r="F220" s="124" t="s">
        <v>643</v>
      </c>
      <c r="G220" s="348">
        <v>15</v>
      </c>
      <c r="H220" s="349">
        <f t="shared" si="1"/>
        <v>3.75</v>
      </c>
      <c r="I220" s="126" t="s">
        <v>1782</v>
      </c>
    </row>
    <row r="221" spans="1:9" ht="142.5">
      <c r="A221" s="127" t="s">
        <v>1816</v>
      </c>
      <c r="B221" s="262" t="s">
        <v>220</v>
      </c>
      <c r="C221" s="124" t="s">
        <v>1817</v>
      </c>
      <c r="D221" s="124" t="s">
        <v>1840</v>
      </c>
      <c r="E221" s="124" t="s">
        <v>1818</v>
      </c>
      <c r="F221" s="124" t="s">
        <v>1841</v>
      </c>
      <c r="G221" s="348">
        <v>50</v>
      </c>
      <c r="H221" s="349">
        <f>G221/3</f>
        <v>16.666666666666668</v>
      </c>
      <c r="I221" s="126" t="s">
        <v>1782</v>
      </c>
    </row>
    <row r="222" spans="1:9" ht="246.75">
      <c r="A222" s="127" t="s">
        <v>1816</v>
      </c>
      <c r="B222" s="262" t="s">
        <v>220</v>
      </c>
      <c r="C222" s="124" t="s">
        <v>1817</v>
      </c>
      <c r="D222" s="124" t="s">
        <v>1842</v>
      </c>
      <c r="E222" s="124" t="s">
        <v>1819</v>
      </c>
      <c r="F222" s="124" t="s">
        <v>1820</v>
      </c>
      <c r="G222" s="348">
        <v>50</v>
      </c>
      <c r="H222" s="349">
        <f>G222/3</f>
        <v>16.666666666666668</v>
      </c>
      <c r="I222" s="126" t="s">
        <v>1782</v>
      </c>
    </row>
    <row r="223" spans="1:9" ht="363.75">
      <c r="A223" s="127" t="s">
        <v>1816</v>
      </c>
      <c r="B223" s="262" t="s">
        <v>220</v>
      </c>
      <c r="C223" s="124" t="s">
        <v>1817</v>
      </c>
      <c r="D223" s="124" t="s">
        <v>1843</v>
      </c>
      <c r="E223" s="124" t="s">
        <v>1821</v>
      </c>
      <c r="F223" s="124" t="s">
        <v>1822</v>
      </c>
      <c r="G223" s="348">
        <v>50</v>
      </c>
      <c r="H223" s="349">
        <f>G223/3</f>
        <v>16.666666666666668</v>
      </c>
      <c r="I223" s="126" t="s">
        <v>1782</v>
      </c>
    </row>
    <row r="224" spans="1:9" ht="195">
      <c r="A224" s="127" t="s">
        <v>1823</v>
      </c>
      <c r="B224" s="262" t="s">
        <v>220</v>
      </c>
      <c r="C224" s="124" t="s">
        <v>1824</v>
      </c>
      <c r="D224" s="124" t="s">
        <v>1844</v>
      </c>
      <c r="E224" s="124" t="s">
        <v>1825</v>
      </c>
      <c r="F224" s="124" t="s">
        <v>1826</v>
      </c>
      <c r="G224" s="348">
        <v>50</v>
      </c>
      <c r="H224" s="349">
        <f>G224/1</f>
        <v>50</v>
      </c>
      <c r="I224" s="126" t="s">
        <v>1782</v>
      </c>
    </row>
    <row r="225" spans="1:9" ht="117">
      <c r="A225" s="261" t="s">
        <v>1711</v>
      </c>
      <c r="B225" s="262" t="s">
        <v>220</v>
      </c>
      <c r="C225" s="263" t="s">
        <v>1891</v>
      </c>
      <c r="D225" s="263" t="s">
        <v>1892</v>
      </c>
      <c r="E225" s="124" t="s">
        <v>1893</v>
      </c>
      <c r="F225" s="263" t="s">
        <v>1894</v>
      </c>
      <c r="G225" s="265">
        <v>15</v>
      </c>
      <c r="H225" s="272">
        <v>15</v>
      </c>
      <c r="I225" s="126" t="s">
        <v>1709</v>
      </c>
    </row>
    <row r="226" spans="1:9" ht="156">
      <c r="A226" s="261" t="s">
        <v>1711</v>
      </c>
      <c r="B226" s="262" t="s">
        <v>220</v>
      </c>
      <c r="C226" s="263" t="s">
        <v>1895</v>
      </c>
      <c r="D226" s="263" t="s">
        <v>1896</v>
      </c>
      <c r="E226" s="351"/>
      <c r="F226" s="263" t="s">
        <v>1897</v>
      </c>
      <c r="G226" s="265">
        <v>15</v>
      </c>
      <c r="H226" s="272">
        <v>15</v>
      </c>
      <c r="I226" s="126" t="s">
        <v>1709</v>
      </c>
    </row>
    <row r="227" spans="1:9" ht="142.5">
      <c r="A227" s="261" t="s">
        <v>1711</v>
      </c>
      <c r="B227" s="262" t="s">
        <v>220</v>
      </c>
      <c r="C227" s="263" t="s">
        <v>1898</v>
      </c>
      <c r="D227" s="263" t="s">
        <v>1896</v>
      </c>
      <c r="E227" s="351"/>
      <c r="F227" s="263" t="s">
        <v>1897</v>
      </c>
      <c r="G227" s="265">
        <v>15</v>
      </c>
      <c r="H227" s="272">
        <v>15</v>
      </c>
      <c r="I227" s="126" t="s">
        <v>1709</v>
      </c>
    </row>
    <row r="228" spans="1:9" ht="156">
      <c r="A228" s="261" t="s">
        <v>1711</v>
      </c>
      <c r="B228" s="262" t="s">
        <v>220</v>
      </c>
      <c r="C228" s="263" t="s">
        <v>1895</v>
      </c>
      <c r="D228" s="263" t="s">
        <v>1899</v>
      </c>
      <c r="E228" s="351"/>
      <c r="F228" s="263" t="s">
        <v>1900</v>
      </c>
      <c r="G228" s="265">
        <v>15</v>
      </c>
      <c r="H228" s="272">
        <v>15</v>
      </c>
      <c r="I228" s="126" t="s">
        <v>1709</v>
      </c>
    </row>
    <row r="229" spans="1:9" ht="142.5">
      <c r="A229" s="261" t="s">
        <v>1711</v>
      </c>
      <c r="B229" s="262" t="s">
        <v>220</v>
      </c>
      <c r="C229" s="263" t="s">
        <v>1898</v>
      </c>
      <c r="D229" s="263" t="s">
        <v>1899</v>
      </c>
      <c r="E229" s="351"/>
      <c r="F229" s="263" t="s">
        <v>1901</v>
      </c>
      <c r="G229" s="265">
        <v>15</v>
      </c>
      <c r="H229" s="272">
        <v>15</v>
      </c>
      <c r="I229" s="126" t="s">
        <v>1709</v>
      </c>
    </row>
    <row r="230" spans="1:9" ht="234">
      <c r="A230" s="261" t="s">
        <v>1711</v>
      </c>
      <c r="B230" s="262" t="s">
        <v>220</v>
      </c>
      <c r="C230" s="263" t="s">
        <v>1902</v>
      </c>
      <c r="D230" s="263" t="s">
        <v>1903</v>
      </c>
      <c r="E230" s="351"/>
      <c r="F230" s="263" t="s">
        <v>1904</v>
      </c>
      <c r="G230" s="265">
        <v>15</v>
      </c>
      <c r="H230" s="272">
        <v>15</v>
      </c>
      <c r="I230" s="126" t="s">
        <v>1709</v>
      </c>
    </row>
    <row r="231" spans="1:9" ht="142.5">
      <c r="A231" s="261" t="s">
        <v>1711</v>
      </c>
      <c r="B231" s="262" t="s">
        <v>220</v>
      </c>
      <c r="C231" s="263" t="s">
        <v>1905</v>
      </c>
      <c r="D231" s="263" t="s">
        <v>1903</v>
      </c>
      <c r="E231" s="351"/>
      <c r="F231" s="263" t="s">
        <v>1904</v>
      </c>
      <c r="G231" s="265">
        <v>15</v>
      </c>
      <c r="H231" s="272">
        <v>15</v>
      </c>
      <c r="I231" s="126" t="s">
        <v>1709</v>
      </c>
    </row>
    <row r="232" spans="1:9" ht="168.75">
      <c r="A232" s="261" t="s">
        <v>1908</v>
      </c>
      <c r="B232" s="262" t="s">
        <v>220</v>
      </c>
      <c r="C232" s="263" t="s">
        <v>1114</v>
      </c>
      <c r="D232" s="263" t="s">
        <v>1909</v>
      </c>
      <c r="E232" s="263" t="s">
        <v>1910</v>
      </c>
      <c r="F232" s="263" t="s">
        <v>1119</v>
      </c>
      <c r="G232" s="265">
        <v>15</v>
      </c>
      <c r="H232" s="272">
        <v>15</v>
      </c>
      <c r="I232" s="126" t="s">
        <v>1091</v>
      </c>
    </row>
    <row r="233" spans="1:9" ht="168.75">
      <c r="A233" s="261" t="s">
        <v>1908</v>
      </c>
      <c r="B233" s="262" t="s">
        <v>220</v>
      </c>
      <c r="C233" s="263" t="s">
        <v>1192</v>
      </c>
      <c r="D233" s="263" t="s">
        <v>1909</v>
      </c>
      <c r="E233" s="263" t="s">
        <v>1910</v>
      </c>
      <c r="F233" s="263" t="s">
        <v>1119</v>
      </c>
      <c r="G233" s="265">
        <v>15</v>
      </c>
      <c r="H233" s="272">
        <v>15</v>
      </c>
      <c r="I233" s="126" t="s">
        <v>1091</v>
      </c>
    </row>
    <row r="234" spans="1:9" ht="168.75">
      <c r="A234" s="261" t="s">
        <v>1908</v>
      </c>
      <c r="B234" s="262" t="s">
        <v>220</v>
      </c>
      <c r="C234" s="263" t="s">
        <v>1911</v>
      </c>
      <c r="D234" s="263" t="s">
        <v>1909</v>
      </c>
      <c r="E234" s="263" t="s">
        <v>1910</v>
      </c>
      <c r="F234" s="263" t="s">
        <v>1119</v>
      </c>
      <c r="G234" s="265">
        <v>15</v>
      </c>
      <c r="H234" s="272">
        <v>15</v>
      </c>
      <c r="I234" s="126" t="s">
        <v>1091</v>
      </c>
    </row>
    <row r="235" spans="1:9" ht="103.5">
      <c r="A235" s="261" t="s">
        <v>1101</v>
      </c>
      <c r="B235" s="262" t="s">
        <v>220</v>
      </c>
      <c r="C235" s="263" t="s">
        <v>1166</v>
      </c>
      <c r="D235" s="263" t="s">
        <v>1912</v>
      </c>
      <c r="E235" s="263"/>
      <c r="F235" s="263" t="s">
        <v>1119</v>
      </c>
      <c r="G235" s="265">
        <v>15</v>
      </c>
      <c r="H235" s="265">
        <v>15</v>
      </c>
      <c r="I235" s="126" t="s">
        <v>1091</v>
      </c>
    </row>
    <row r="236" spans="1:9" ht="103.5">
      <c r="A236" s="261" t="s">
        <v>1101</v>
      </c>
      <c r="B236" s="262" t="s">
        <v>220</v>
      </c>
      <c r="C236" s="263" t="s">
        <v>1114</v>
      </c>
      <c r="D236" s="263" t="s">
        <v>1912</v>
      </c>
      <c r="E236" s="263"/>
      <c r="F236" s="263" t="s">
        <v>1119</v>
      </c>
      <c r="G236" s="265">
        <v>15</v>
      </c>
      <c r="H236" s="265">
        <v>15</v>
      </c>
      <c r="I236" s="126" t="s">
        <v>1091</v>
      </c>
    </row>
    <row r="237" spans="1:9" ht="159">
      <c r="A237" s="127" t="s">
        <v>2140</v>
      </c>
      <c r="B237" s="147" t="s">
        <v>250</v>
      </c>
      <c r="C237" s="147" t="s">
        <v>2141</v>
      </c>
      <c r="D237" s="124" t="s">
        <v>2142</v>
      </c>
      <c r="E237" s="180" t="s">
        <v>2143</v>
      </c>
      <c r="F237" s="367" t="s">
        <v>2144</v>
      </c>
      <c r="G237" s="131">
        <v>50</v>
      </c>
      <c r="H237" s="126">
        <v>50</v>
      </c>
      <c r="I237" s="126" t="s">
        <v>2102</v>
      </c>
    </row>
    <row r="238" spans="1:9" ht="159">
      <c r="A238" s="127" t="s">
        <v>2145</v>
      </c>
      <c r="B238" s="147" t="s">
        <v>250</v>
      </c>
      <c r="C238" s="147" t="s">
        <v>2141</v>
      </c>
      <c r="D238" s="124" t="s">
        <v>2146</v>
      </c>
      <c r="E238" s="180" t="s">
        <v>2143</v>
      </c>
      <c r="F238" s="368" t="s">
        <v>2144</v>
      </c>
      <c r="G238" s="131">
        <v>50</v>
      </c>
      <c r="H238" s="126">
        <v>50</v>
      </c>
      <c r="I238" s="126" t="s">
        <v>2102</v>
      </c>
    </row>
    <row r="239" spans="1:9" ht="195">
      <c r="A239" s="127" t="s">
        <v>2147</v>
      </c>
      <c r="B239" s="147" t="s">
        <v>250</v>
      </c>
      <c r="C239" s="223" t="s">
        <v>2148</v>
      </c>
      <c r="D239" s="236" t="s">
        <v>2149</v>
      </c>
      <c r="E239" s="180" t="s">
        <v>1997</v>
      </c>
      <c r="F239" s="147" t="s">
        <v>2150</v>
      </c>
      <c r="G239" s="131">
        <v>15</v>
      </c>
      <c r="H239" s="126">
        <v>15</v>
      </c>
      <c r="I239" s="126" t="s">
        <v>2102</v>
      </c>
    </row>
    <row r="240" spans="1:9" ht="220.5">
      <c r="A240" s="127" t="s">
        <v>2147</v>
      </c>
      <c r="B240" s="147" t="s">
        <v>250</v>
      </c>
      <c r="C240" s="147" t="s">
        <v>2151</v>
      </c>
      <c r="D240" s="147" t="s">
        <v>2152</v>
      </c>
      <c r="E240" s="180" t="s">
        <v>2153</v>
      </c>
      <c r="F240" s="124"/>
      <c r="G240" s="131">
        <v>15</v>
      </c>
      <c r="H240" s="126">
        <v>15</v>
      </c>
      <c r="I240" s="126" t="s">
        <v>2102</v>
      </c>
    </row>
    <row r="241" spans="1:9" ht="15" customHeight="1">
      <c r="A241" s="127" t="s">
        <v>2147</v>
      </c>
      <c r="B241" s="147" t="s">
        <v>250</v>
      </c>
      <c r="C241" s="147" t="s">
        <v>2154</v>
      </c>
      <c r="D241" s="147" t="s">
        <v>2155</v>
      </c>
      <c r="E241" s="180" t="s">
        <v>2156</v>
      </c>
      <c r="F241" s="124" t="s">
        <v>2157</v>
      </c>
      <c r="G241" s="131">
        <v>15</v>
      </c>
      <c r="H241" s="126">
        <v>15</v>
      </c>
      <c r="I241" s="126" t="s">
        <v>2102</v>
      </c>
    </row>
    <row r="242" spans="1:9" ht="121.5">
      <c r="A242" s="127" t="s">
        <v>2147</v>
      </c>
      <c r="B242" s="147" t="s">
        <v>250</v>
      </c>
      <c r="C242" s="147" t="s">
        <v>2151</v>
      </c>
      <c r="D242" s="369" t="s">
        <v>2158</v>
      </c>
      <c r="E242" s="180" t="s">
        <v>2159</v>
      </c>
      <c r="F242" s="147" t="s">
        <v>2160</v>
      </c>
      <c r="G242" s="131">
        <v>15</v>
      </c>
      <c r="H242" s="126">
        <v>15</v>
      </c>
      <c r="I242" s="126" t="s">
        <v>2102</v>
      </c>
    </row>
    <row r="243" spans="1:9" ht="78">
      <c r="A243" s="127" t="s">
        <v>2161</v>
      </c>
      <c r="B243" s="147" t="s">
        <v>250</v>
      </c>
      <c r="C243" s="124" t="s">
        <v>2162</v>
      </c>
      <c r="D243" s="370" t="s">
        <v>2163</v>
      </c>
      <c r="E243" s="124" t="s">
        <v>2164</v>
      </c>
      <c r="F243" s="124"/>
      <c r="G243" s="131">
        <v>15</v>
      </c>
      <c r="H243" s="126">
        <v>7.5</v>
      </c>
      <c r="I243" s="126" t="s">
        <v>2121</v>
      </c>
    </row>
    <row r="244" spans="1:9" ht="39">
      <c r="A244" s="127" t="s">
        <v>2117</v>
      </c>
      <c r="B244" s="147" t="s">
        <v>250</v>
      </c>
      <c r="C244" s="124" t="s">
        <v>2165</v>
      </c>
      <c r="D244" s="124" t="s">
        <v>2166</v>
      </c>
      <c r="E244" s="124" t="s">
        <v>2167</v>
      </c>
      <c r="F244" s="124"/>
      <c r="G244" s="131">
        <v>15</v>
      </c>
      <c r="H244" s="126">
        <v>15</v>
      </c>
      <c r="I244" s="126" t="s">
        <v>2121</v>
      </c>
    </row>
    <row r="245" spans="1:9" ht="217.5">
      <c r="A245" s="127" t="s">
        <v>2168</v>
      </c>
      <c r="B245" s="223" t="s">
        <v>250</v>
      </c>
      <c r="C245" s="124" t="s">
        <v>2169</v>
      </c>
      <c r="D245" s="124" t="s">
        <v>2170</v>
      </c>
      <c r="E245" s="180" t="s">
        <v>2171</v>
      </c>
      <c r="F245" s="371" t="s">
        <v>1468</v>
      </c>
      <c r="G245" s="126">
        <v>50</v>
      </c>
      <c r="H245" s="126">
        <v>50</v>
      </c>
      <c r="I245" s="126" t="s">
        <v>2172</v>
      </c>
    </row>
    <row r="246" spans="1:9" ht="117">
      <c r="A246" s="127" t="s">
        <v>2173</v>
      </c>
      <c r="B246" s="223" t="s">
        <v>250</v>
      </c>
      <c r="C246" s="124" t="s">
        <v>2174</v>
      </c>
      <c r="D246" s="124" t="s">
        <v>2175</v>
      </c>
      <c r="E246" s="180" t="s">
        <v>2176</v>
      </c>
      <c r="F246" s="371" t="s">
        <v>799</v>
      </c>
      <c r="G246" s="126">
        <v>15</v>
      </c>
      <c r="H246" s="126">
        <v>15</v>
      </c>
      <c r="I246" s="126" t="s">
        <v>2172</v>
      </c>
    </row>
    <row r="247" spans="1:9" ht="90.75">
      <c r="A247" s="372" t="s">
        <v>2177</v>
      </c>
      <c r="B247" s="223" t="s">
        <v>250</v>
      </c>
      <c r="C247" s="124" t="s">
        <v>2178</v>
      </c>
      <c r="D247" s="124" t="s">
        <v>2179</v>
      </c>
      <c r="E247" s="180" t="s">
        <v>2180</v>
      </c>
      <c r="F247" s="371" t="s">
        <v>799</v>
      </c>
      <c r="G247" s="126">
        <v>15</v>
      </c>
      <c r="H247" s="126">
        <v>15</v>
      </c>
      <c r="I247" s="126" t="s">
        <v>2172</v>
      </c>
    </row>
    <row r="248" spans="1:9" ht="90.75">
      <c r="A248" s="127" t="s">
        <v>2168</v>
      </c>
      <c r="B248" s="223" t="s">
        <v>250</v>
      </c>
      <c r="C248" s="124" t="s">
        <v>2169</v>
      </c>
      <c r="D248" s="373" t="s">
        <v>2181</v>
      </c>
      <c r="E248" s="374" t="s">
        <v>2182</v>
      </c>
      <c r="F248" s="371" t="s">
        <v>799</v>
      </c>
      <c r="G248" s="126">
        <v>15</v>
      </c>
      <c r="H248" s="126">
        <v>15</v>
      </c>
      <c r="I248" s="126" t="s">
        <v>2172</v>
      </c>
    </row>
    <row r="249" spans="1:9" ht="78">
      <c r="A249" s="127" t="s">
        <v>2183</v>
      </c>
      <c r="B249" s="147" t="s">
        <v>2184</v>
      </c>
      <c r="C249" s="124" t="s">
        <v>2185</v>
      </c>
      <c r="D249" s="124" t="s">
        <v>2186</v>
      </c>
      <c r="E249" s="180" t="s">
        <v>2187</v>
      </c>
      <c r="F249" s="124" t="s">
        <v>2188</v>
      </c>
      <c r="G249" s="131">
        <v>15</v>
      </c>
      <c r="H249" s="126">
        <v>15</v>
      </c>
      <c r="I249" s="126" t="s">
        <v>2028</v>
      </c>
    </row>
    <row r="250" spans="1:9" ht="168.75">
      <c r="A250" s="233" t="s">
        <v>2189</v>
      </c>
      <c r="B250" s="226" t="s">
        <v>250</v>
      </c>
      <c r="C250" s="235" t="s">
        <v>2190</v>
      </c>
      <c r="D250" s="147" t="s">
        <v>2191</v>
      </c>
      <c r="E250" s="180" t="s">
        <v>2192</v>
      </c>
      <c r="F250" s="147" t="s">
        <v>2193</v>
      </c>
      <c r="G250" s="227">
        <v>15</v>
      </c>
      <c r="H250" s="228">
        <v>15</v>
      </c>
      <c r="I250" s="126" t="s">
        <v>2104</v>
      </c>
    </row>
    <row r="251" spans="1:9" ht="117">
      <c r="A251" s="127" t="s">
        <v>2194</v>
      </c>
      <c r="B251" s="147" t="s">
        <v>250</v>
      </c>
      <c r="C251" s="170" t="s">
        <v>2195</v>
      </c>
      <c r="D251" s="124" t="s">
        <v>2196</v>
      </c>
      <c r="E251" s="180" t="s">
        <v>2197</v>
      </c>
      <c r="F251" s="375" t="s">
        <v>2198</v>
      </c>
      <c r="G251" s="131">
        <v>15</v>
      </c>
      <c r="H251" s="153">
        <v>15</v>
      </c>
      <c r="I251" s="126" t="s">
        <v>2041</v>
      </c>
    </row>
    <row r="252" spans="1:9" ht="212.25">
      <c r="A252" s="127" t="s">
        <v>2194</v>
      </c>
      <c r="B252" s="147" t="s">
        <v>250</v>
      </c>
      <c r="C252" s="170" t="s">
        <v>2199</v>
      </c>
      <c r="D252" s="376" t="s">
        <v>2200</v>
      </c>
      <c r="E252" s="180" t="s">
        <v>2201</v>
      </c>
      <c r="F252" s="377" t="s">
        <v>799</v>
      </c>
      <c r="G252" s="131">
        <v>15</v>
      </c>
      <c r="H252" s="153">
        <v>15</v>
      </c>
      <c r="I252" s="126" t="s">
        <v>2041</v>
      </c>
    </row>
    <row r="253" spans="1:9" ht="103.5">
      <c r="A253" s="127" t="s">
        <v>2194</v>
      </c>
      <c r="B253" s="147" t="s">
        <v>250</v>
      </c>
      <c r="C253" s="170" t="s">
        <v>2202</v>
      </c>
      <c r="D253" s="378" t="s">
        <v>2203</v>
      </c>
      <c r="E253" s="180" t="s">
        <v>2204</v>
      </c>
      <c r="F253" s="379" t="s">
        <v>2205</v>
      </c>
      <c r="G253" s="131">
        <v>15</v>
      </c>
      <c r="H253" s="153">
        <v>15</v>
      </c>
      <c r="I253" s="126" t="s">
        <v>2041</v>
      </c>
    </row>
    <row r="254" spans="1:9" ht="142.5">
      <c r="A254" s="127" t="s">
        <v>1930</v>
      </c>
      <c r="B254" s="147" t="s">
        <v>250</v>
      </c>
      <c r="C254" s="237" t="s">
        <v>2206</v>
      </c>
      <c r="D254" s="237" t="s">
        <v>2207</v>
      </c>
      <c r="E254" s="180" t="s">
        <v>2208</v>
      </c>
      <c r="F254" s="124" t="s">
        <v>987</v>
      </c>
      <c r="G254" s="131">
        <v>15</v>
      </c>
      <c r="H254" s="126">
        <v>15</v>
      </c>
      <c r="I254" s="126" t="s">
        <v>1936</v>
      </c>
    </row>
    <row r="255" spans="1:9" ht="142.5">
      <c r="A255" s="127" t="s">
        <v>1930</v>
      </c>
      <c r="B255" s="147" t="s">
        <v>250</v>
      </c>
      <c r="C255" s="237" t="s">
        <v>2209</v>
      </c>
      <c r="D255" s="237" t="s">
        <v>2207</v>
      </c>
      <c r="E255" s="180" t="s">
        <v>2210</v>
      </c>
      <c r="F255" s="124" t="s">
        <v>987</v>
      </c>
      <c r="G255" s="131">
        <v>15</v>
      </c>
      <c r="H255" s="126">
        <v>15</v>
      </c>
      <c r="I255" s="126" t="s">
        <v>1936</v>
      </c>
    </row>
    <row r="256" spans="1:9" ht="90.75">
      <c r="A256" s="127" t="s">
        <v>2211</v>
      </c>
      <c r="B256" s="147" t="s">
        <v>250</v>
      </c>
      <c r="C256" s="237" t="s">
        <v>2212</v>
      </c>
      <c r="D256" s="124" t="s">
        <v>2213</v>
      </c>
      <c r="E256" s="180" t="s">
        <v>2214</v>
      </c>
      <c r="F256" s="124" t="s">
        <v>2215</v>
      </c>
      <c r="G256" s="131">
        <v>15</v>
      </c>
      <c r="H256" s="126">
        <v>7.5</v>
      </c>
      <c r="I256" s="126" t="s">
        <v>1936</v>
      </c>
    </row>
    <row r="257" spans="1:9" ht="117">
      <c r="A257" s="127" t="s">
        <v>2216</v>
      </c>
      <c r="B257" s="147" t="s">
        <v>250</v>
      </c>
      <c r="C257" s="124" t="s">
        <v>2217</v>
      </c>
      <c r="D257" s="124" t="s">
        <v>2218</v>
      </c>
      <c r="E257" s="180" t="s">
        <v>2219</v>
      </c>
      <c r="F257" s="380" t="s">
        <v>2220</v>
      </c>
      <c r="G257" s="131">
        <v>15</v>
      </c>
      <c r="H257" s="126">
        <v>7.5</v>
      </c>
      <c r="I257" s="126" t="s">
        <v>1936</v>
      </c>
    </row>
    <row r="258" spans="1:9" ht="90.75">
      <c r="A258" s="127" t="s">
        <v>2221</v>
      </c>
      <c r="B258" s="147" t="s">
        <v>250</v>
      </c>
      <c r="C258" s="124" t="s">
        <v>2222</v>
      </c>
      <c r="D258" s="124" t="s">
        <v>2223</v>
      </c>
      <c r="E258" s="180" t="s">
        <v>2224</v>
      </c>
      <c r="F258" s="124" t="s">
        <v>2225</v>
      </c>
      <c r="G258" s="131">
        <v>15</v>
      </c>
      <c r="H258" s="126">
        <v>15</v>
      </c>
      <c r="I258" s="126" t="s">
        <v>2051</v>
      </c>
    </row>
    <row r="259" spans="1:9" ht="168.75">
      <c r="A259" s="127" t="s">
        <v>2221</v>
      </c>
      <c r="B259" s="147" t="s">
        <v>250</v>
      </c>
      <c r="C259" s="124" t="s">
        <v>2226</v>
      </c>
      <c r="D259" s="124" t="s">
        <v>2227</v>
      </c>
      <c r="E259" s="180" t="s">
        <v>2228</v>
      </c>
      <c r="F259" s="124" t="s">
        <v>2229</v>
      </c>
      <c r="G259" s="131">
        <v>15</v>
      </c>
      <c r="H259" s="126">
        <v>15</v>
      </c>
      <c r="I259" s="126" t="s">
        <v>2051</v>
      </c>
    </row>
    <row r="260" spans="1:9" ht="43.5">
      <c r="A260" s="127" t="s">
        <v>2230</v>
      </c>
      <c r="B260" s="147" t="s">
        <v>250</v>
      </c>
      <c r="C260" s="124" t="s">
        <v>2231</v>
      </c>
      <c r="D260" s="124" t="s">
        <v>2232</v>
      </c>
      <c r="E260" s="180" t="s">
        <v>2233</v>
      </c>
      <c r="F260" s="124" t="s">
        <v>2234</v>
      </c>
      <c r="G260" s="131">
        <v>15</v>
      </c>
      <c r="H260" s="126">
        <v>15</v>
      </c>
      <c r="I260" s="126" t="s">
        <v>2051</v>
      </c>
    </row>
    <row r="261" spans="1:9" ht="234">
      <c r="A261" s="127" t="s">
        <v>2221</v>
      </c>
      <c r="B261" s="147" t="s">
        <v>250</v>
      </c>
      <c r="C261" s="124" t="s">
        <v>2235</v>
      </c>
      <c r="D261" s="124" t="s">
        <v>2236</v>
      </c>
      <c r="E261" s="180" t="s">
        <v>2237</v>
      </c>
      <c r="F261" s="124" t="s">
        <v>2238</v>
      </c>
      <c r="G261" s="131">
        <v>15</v>
      </c>
      <c r="H261" s="126">
        <v>15</v>
      </c>
      <c r="I261" s="126" t="s">
        <v>2051</v>
      </c>
    </row>
    <row r="262" spans="1:9" ht="72">
      <c r="A262" s="127" t="s">
        <v>2006</v>
      </c>
      <c r="B262" s="147" t="s">
        <v>2239</v>
      </c>
      <c r="C262" s="381" t="s">
        <v>2240</v>
      </c>
      <c r="D262" s="124" t="s">
        <v>2241</v>
      </c>
      <c r="E262" s="180" t="s">
        <v>2242</v>
      </c>
      <c r="F262" s="124" t="s">
        <v>2243</v>
      </c>
      <c r="G262" s="131">
        <v>15</v>
      </c>
      <c r="H262" s="126">
        <v>15</v>
      </c>
      <c r="I262" s="126" t="s">
        <v>2011</v>
      </c>
    </row>
    <row r="263" spans="1:9" ht="64.5">
      <c r="A263" s="127" t="s">
        <v>2244</v>
      </c>
      <c r="B263" s="147" t="s">
        <v>250</v>
      </c>
      <c r="C263" s="124" t="s">
        <v>2245</v>
      </c>
      <c r="D263" s="124" t="s">
        <v>2246</v>
      </c>
      <c r="E263" s="124" t="s">
        <v>2247</v>
      </c>
      <c r="F263" s="124" t="s">
        <v>2248</v>
      </c>
      <c r="G263" s="131">
        <v>15</v>
      </c>
      <c r="H263" s="126">
        <v>15</v>
      </c>
      <c r="I263" s="126" t="s">
        <v>2249</v>
      </c>
    </row>
    <row r="264" spans="1:9" ht="217.5">
      <c r="A264" s="372" t="s">
        <v>2177</v>
      </c>
      <c r="B264" s="223" t="s">
        <v>250</v>
      </c>
      <c r="C264" s="223" t="s">
        <v>2250</v>
      </c>
      <c r="D264" s="372" t="s">
        <v>2251</v>
      </c>
      <c r="E264" s="361" t="s">
        <v>2252</v>
      </c>
      <c r="F264" s="371" t="s">
        <v>1468</v>
      </c>
      <c r="G264" s="126">
        <v>50</v>
      </c>
      <c r="H264" s="126">
        <v>50</v>
      </c>
      <c r="I264" s="126" t="s">
        <v>2172</v>
      </c>
    </row>
    <row r="265" spans="1:9" ht="103.5">
      <c r="A265" s="127" t="s">
        <v>2606</v>
      </c>
      <c r="B265" s="147" t="s">
        <v>2579</v>
      </c>
      <c r="C265" s="124" t="s">
        <v>2848</v>
      </c>
      <c r="D265" s="124" t="s">
        <v>2849</v>
      </c>
      <c r="E265" s="180" t="s">
        <v>2850</v>
      </c>
      <c r="F265" s="124" t="s">
        <v>2851</v>
      </c>
      <c r="G265" s="131">
        <v>50</v>
      </c>
      <c r="H265" s="126">
        <v>50</v>
      </c>
      <c r="I265" s="126" t="s">
        <v>2852</v>
      </c>
    </row>
    <row r="266" spans="1:9" ht="156">
      <c r="A266" s="127" t="s">
        <v>2606</v>
      </c>
      <c r="B266" s="147" t="s">
        <v>2579</v>
      </c>
      <c r="C266" s="124" t="s">
        <v>2853</v>
      </c>
      <c r="D266" s="124" t="s">
        <v>2854</v>
      </c>
      <c r="E266" s="180" t="s">
        <v>2855</v>
      </c>
      <c r="F266" s="124"/>
      <c r="G266" s="131"/>
      <c r="H266" s="126">
        <v>50</v>
      </c>
      <c r="I266" s="126" t="s">
        <v>2578</v>
      </c>
    </row>
    <row r="267" spans="1:9" ht="115.5">
      <c r="A267" s="127" t="s">
        <v>2771</v>
      </c>
      <c r="B267" s="147" t="s">
        <v>2579</v>
      </c>
      <c r="C267" s="124" t="s">
        <v>2856</v>
      </c>
      <c r="D267" s="124" t="s">
        <v>2857</v>
      </c>
      <c r="E267" s="359" t="s">
        <v>2659</v>
      </c>
      <c r="F267" s="124" t="s">
        <v>1468</v>
      </c>
      <c r="G267" s="131">
        <v>50</v>
      </c>
      <c r="H267" s="126">
        <v>50</v>
      </c>
      <c r="I267" s="126" t="s">
        <v>2771</v>
      </c>
    </row>
    <row r="268" spans="1:9" ht="90.75">
      <c r="A268" s="127" t="s">
        <v>2771</v>
      </c>
      <c r="B268" s="147" t="s">
        <v>2579</v>
      </c>
      <c r="C268" s="124" t="s">
        <v>2856</v>
      </c>
      <c r="D268" s="124" t="s">
        <v>2858</v>
      </c>
      <c r="E268" s="180" t="s">
        <v>2653</v>
      </c>
      <c r="F268" s="124" t="s">
        <v>1468</v>
      </c>
      <c r="G268" s="131">
        <v>50</v>
      </c>
      <c r="H268" s="126">
        <v>50</v>
      </c>
      <c r="I268" s="126" t="s">
        <v>2771</v>
      </c>
    </row>
    <row r="269" spans="1:9" ht="159">
      <c r="A269" s="127" t="s">
        <v>2859</v>
      </c>
      <c r="B269" s="147" t="s">
        <v>2579</v>
      </c>
      <c r="C269" s="124" t="s">
        <v>2860</v>
      </c>
      <c r="D269" s="124" t="s">
        <v>2861</v>
      </c>
      <c r="E269" s="180" t="s">
        <v>2836</v>
      </c>
      <c r="F269" s="124" t="s">
        <v>328</v>
      </c>
      <c r="G269" s="131">
        <v>15</v>
      </c>
      <c r="H269" s="126">
        <v>5</v>
      </c>
      <c r="I269" s="126" t="s">
        <v>2771</v>
      </c>
    </row>
    <row r="270" spans="1:9" ht="188.25">
      <c r="A270" s="127" t="s">
        <v>2862</v>
      </c>
      <c r="B270" s="124" t="s">
        <v>2579</v>
      </c>
      <c r="C270" s="124" t="s">
        <v>2863</v>
      </c>
      <c r="D270" s="124" t="s">
        <v>2864</v>
      </c>
      <c r="E270" s="180" t="s">
        <v>2865</v>
      </c>
      <c r="F270" s="124" t="s">
        <v>419</v>
      </c>
      <c r="G270" s="131">
        <v>50</v>
      </c>
      <c r="H270" s="126">
        <v>8.33</v>
      </c>
      <c r="I270" s="126" t="s">
        <v>2598</v>
      </c>
    </row>
    <row r="271" spans="1:9" ht="144.75">
      <c r="A271" s="127" t="s">
        <v>2866</v>
      </c>
      <c r="B271" s="124" t="s">
        <v>2579</v>
      </c>
      <c r="C271" s="124" t="s">
        <v>2867</v>
      </c>
      <c r="D271" s="124" t="s">
        <v>2868</v>
      </c>
      <c r="E271" s="180" t="s">
        <v>2869</v>
      </c>
      <c r="F271" s="124" t="s">
        <v>419</v>
      </c>
      <c r="G271" s="131">
        <v>50</v>
      </c>
      <c r="H271" s="126">
        <v>16.67</v>
      </c>
      <c r="I271" s="126" t="s">
        <v>2598</v>
      </c>
    </row>
    <row r="272" spans="1:9" ht="362.25">
      <c r="A272" s="127" t="s">
        <v>2862</v>
      </c>
      <c r="B272" s="124" t="s">
        <v>2579</v>
      </c>
      <c r="C272" s="124" t="s">
        <v>2870</v>
      </c>
      <c r="D272" s="124" t="s">
        <v>2871</v>
      </c>
      <c r="E272" s="180" t="s">
        <v>2872</v>
      </c>
      <c r="F272" s="124"/>
      <c r="G272" s="131">
        <v>15</v>
      </c>
      <c r="H272" s="126">
        <v>2.5</v>
      </c>
      <c r="I272" s="126" t="s">
        <v>2598</v>
      </c>
    </row>
    <row r="273" spans="1:9" ht="78">
      <c r="A273" s="127" t="s">
        <v>2638</v>
      </c>
      <c r="B273" s="124" t="s">
        <v>2579</v>
      </c>
      <c r="C273" s="124" t="s">
        <v>2873</v>
      </c>
      <c r="D273" s="124" t="s">
        <v>2874</v>
      </c>
      <c r="E273" s="180"/>
      <c r="F273" s="124"/>
      <c r="G273" s="131">
        <v>15</v>
      </c>
      <c r="H273" s="126">
        <v>15</v>
      </c>
      <c r="I273" s="126" t="s">
        <v>2598</v>
      </c>
    </row>
    <row r="274" spans="1:9" ht="90.75">
      <c r="A274" s="127" t="s">
        <v>2875</v>
      </c>
      <c r="B274" s="124" t="s">
        <v>2579</v>
      </c>
      <c r="C274" s="124" t="s">
        <v>2876</v>
      </c>
      <c r="D274" s="124" t="s">
        <v>2874</v>
      </c>
      <c r="E274" s="180"/>
      <c r="F274" s="124"/>
      <c r="G274" s="131">
        <v>15</v>
      </c>
      <c r="H274" s="126">
        <v>3.75</v>
      </c>
      <c r="I274" s="126" t="s">
        <v>2598</v>
      </c>
    </row>
    <row r="275" spans="1:9" ht="64.5">
      <c r="A275" s="127" t="s">
        <v>2877</v>
      </c>
      <c r="B275" s="124" t="s">
        <v>2579</v>
      </c>
      <c r="C275" s="124" t="s">
        <v>2878</v>
      </c>
      <c r="D275" s="124" t="s">
        <v>2879</v>
      </c>
      <c r="E275" s="180"/>
      <c r="F275" s="124"/>
      <c r="G275" s="131">
        <v>15</v>
      </c>
      <c r="H275" s="126">
        <v>7.5</v>
      </c>
      <c r="I275" s="126" t="s">
        <v>2598</v>
      </c>
    </row>
    <row r="276" spans="1:9" ht="103.5">
      <c r="A276" s="127" t="s">
        <v>2880</v>
      </c>
      <c r="B276" s="124" t="s">
        <v>2579</v>
      </c>
      <c r="C276" s="124" t="s">
        <v>2881</v>
      </c>
      <c r="D276" s="124" t="s">
        <v>2879</v>
      </c>
      <c r="E276" s="180"/>
      <c r="F276" s="124"/>
      <c r="G276" s="131">
        <v>15</v>
      </c>
      <c r="H276" s="126">
        <v>7.5</v>
      </c>
      <c r="I276" s="126" t="s">
        <v>2598</v>
      </c>
    </row>
    <row r="277" spans="1:9" ht="64.5">
      <c r="A277" s="127" t="s">
        <v>2638</v>
      </c>
      <c r="B277" s="124" t="s">
        <v>2579</v>
      </c>
      <c r="C277" s="124" t="s">
        <v>2882</v>
      </c>
      <c r="D277" s="124" t="s">
        <v>2879</v>
      </c>
      <c r="E277" s="180"/>
      <c r="F277" s="124"/>
      <c r="G277" s="131">
        <v>15</v>
      </c>
      <c r="H277" s="126">
        <v>15</v>
      </c>
      <c r="I277" s="126" t="s">
        <v>2598</v>
      </c>
    </row>
    <row r="278" spans="1:9" ht="103.5">
      <c r="A278" s="127" t="s">
        <v>2638</v>
      </c>
      <c r="B278" s="124" t="s">
        <v>2579</v>
      </c>
      <c r="C278" s="124" t="s">
        <v>2883</v>
      </c>
      <c r="D278" s="124" t="s">
        <v>2879</v>
      </c>
      <c r="E278" s="124"/>
      <c r="F278" s="124"/>
      <c r="G278" s="131">
        <v>15</v>
      </c>
      <c r="H278" s="126">
        <v>15</v>
      </c>
      <c r="I278" s="126" t="s">
        <v>2598</v>
      </c>
    </row>
    <row r="279" spans="1:9" ht="90.75">
      <c r="A279" s="127" t="s">
        <v>2884</v>
      </c>
      <c r="B279" s="147" t="s">
        <v>2579</v>
      </c>
      <c r="C279" s="450" t="s">
        <v>2885</v>
      </c>
      <c r="D279" s="451" t="s">
        <v>2886</v>
      </c>
      <c r="E279" s="452" t="s">
        <v>2887</v>
      </c>
      <c r="F279" s="451" t="s">
        <v>2888</v>
      </c>
      <c r="G279" s="453">
        <v>50</v>
      </c>
      <c r="H279" s="199">
        <v>50</v>
      </c>
      <c r="I279" s="126" t="s">
        <v>2600</v>
      </c>
    </row>
    <row r="280" spans="1:9" ht="90.75">
      <c r="A280" s="127" t="s">
        <v>2884</v>
      </c>
      <c r="B280" s="147" t="s">
        <v>2579</v>
      </c>
      <c r="C280" s="450" t="s">
        <v>2885</v>
      </c>
      <c r="D280" s="451" t="s">
        <v>2889</v>
      </c>
      <c r="E280" s="452" t="s">
        <v>2890</v>
      </c>
      <c r="F280" s="451" t="s">
        <v>2891</v>
      </c>
      <c r="G280" s="453">
        <v>50</v>
      </c>
      <c r="H280" s="199">
        <v>50</v>
      </c>
      <c r="I280" s="126" t="s">
        <v>2600</v>
      </c>
    </row>
    <row r="281" spans="1:9" ht="129.75">
      <c r="A281" s="127" t="s">
        <v>2884</v>
      </c>
      <c r="B281" s="147" t="s">
        <v>2579</v>
      </c>
      <c r="C281" s="124" t="s">
        <v>2892</v>
      </c>
      <c r="D281" s="147" t="s">
        <v>2893</v>
      </c>
      <c r="E281" s="180" t="s">
        <v>2894</v>
      </c>
      <c r="F281" s="124" t="s">
        <v>2895</v>
      </c>
      <c r="G281" s="131">
        <v>15</v>
      </c>
      <c r="H281" s="126">
        <v>15</v>
      </c>
      <c r="I281" s="126" t="s">
        <v>2600</v>
      </c>
    </row>
    <row r="282" spans="1:9" ht="129.75">
      <c r="A282" s="127" t="s">
        <v>2884</v>
      </c>
      <c r="B282" s="147" t="s">
        <v>2579</v>
      </c>
      <c r="C282" s="124" t="s">
        <v>2896</v>
      </c>
      <c r="D282" s="124" t="s">
        <v>2897</v>
      </c>
      <c r="E282" s="180" t="s">
        <v>2898</v>
      </c>
      <c r="F282" s="124" t="s">
        <v>2899</v>
      </c>
      <c r="G282" s="131">
        <v>15</v>
      </c>
      <c r="H282" s="126">
        <v>15</v>
      </c>
      <c r="I282" s="126" t="s">
        <v>2600</v>
      </c>
    </row>
    <row r="283" spans="1:9" ht="117">
      <c r="A283" s="127" t="s">
        <v>2884</v>
      </c>
      <c r="B283" s="147" t="s">
        <v>2579</v>
      </c>
      <c r="C283" s="124" t="s">
        <v>2892</v>
      </c>
      <c r="D283" s="124" t="s">
        <v>2900</v>
      </c>
      <c r="E283" s="180" t="s">
        <v>2901</v>
      </c>
      <c r="F283" s="124" t="s">
        <v>486</v>
      </c>
      <c r="G283" s="131">
        <v>50</v>
      </c>
      <c r="H283" s="126">
        <v>25</v>
      </c>
      <c r="I283" s="126" t="s">
        <v>2600</v>
      </c>
    </row>
    <row r="284" spans="1:9" ht="117">
      <c r="A284" s="127" t="s">
        <v>2884</v>
      </c>
      <c r="B284" s="147" t="s">
        <v>2579</v>
      </c>
      <c r="C284" s="124" t="s">
        <v>2892</v>
      </c>
      <c r="D284" s="124" t="s">
        <v>2902</v>
      </c>
      <c r="E284" s="180" t="s">
        <v>2903</v>
      </c>
      <c r="F284" s="124"/>
      <c r="G284" s="131">
        <v>15</v>
      </c>
      <c r="H284" s="126">
        <v>7.5</v>
      </c>
      <c r="I284" s="126" t="s">
        <v>2600</v>
      </c>
    </row>
    <row r="285" spans="1:9" ht="129.75">
      <c r="A285" s="127" t="s">
        <v>2884</v>
      </c>
      <c r="B285" s="147" t="s">
        <v>2579</v>
      </c>
      <c r="C285" s="124" t="s">
        <v>2896</v>
      </c>
      <c r="D285" s="124" t="s">
        <v>2904</v>
      </c>
      <c r="E285" s="180" t="s">
        <v>2905</v>
      </c>
      <c r="F285" s="124" t="s">
        <v>2906</v>
      </c>
      <c r="G285" s="131">
        <v>50</v>
      </c>
      <c r="H285" s="126">
        <v>50</v>
      </c>
      <c r="I285" s="126" t="s">
        <v>2600</v>
      </c>
    </row>
    <row r="286" spans="1:9" ht="129.75">
      <c r="A286" s="127" t="s">
        <v>2884</v>
      </c>
      <c r="B286" s="147" t="s">
        <v>2579</v>
      </c>
      <c r="C286" s="124" t="s">
        <v>2907</v>
      </c>
      <c r="D286" s="124" t="s">
        <v>2908</v>
      </c>
      <c r="E286" s="180"/>
      <c r="F286" s="124"/>
      <c r="G286" s="131">
        <v>15</v>
      </c>
      <c r="H286" s="126">
        <v>5</v>
      </c>
      <c r="I286" s="126" t="s">
        <v>2600</v>
      </c>
    </row>
    <row r="287" spans="1:9" ht="129.75">
      <c r="A287" s="127" t="s">
        <v>2884</v>
      </c>
      <c r="B287" s="147" t="s">
        <v>2579</v>
      </c>
      <c r="C287" s="124" t="s">
        <v>2907</v>
      </c>
      <c r="D287" s="124" t="s">
        <v>2908</v>
      </c>
      <c r="E287" s="180"/>
      <c r="F287" s="124"/>
      <c r="G287" s="131">
        <v>15</v>
      </c>
      <c r="H287" s="126">
        <v>5</v>
      </c>
      <c r="I287" s="126" t="s">
        <v>2600</v>
      </c>
    </row>
    <row r="288" spans="1:9" ht="90.75">
      <c r="A288" s="127" t="s">
        <v>2884</v>
      </c>
      <c r="B288" s="147" t="s">
        <v>2579</v>
      </c>
      <c r="C288" s="124" t="s">
        <v>2909</v>
      </c>
      <c r="D288" s="124" t="s">
        <v>2908</v>
      </c>
      <c r="E288" s="180"/>
      <c r="F288" s="124"/>
      <c r="G288" s="131">
        <v>15</v>
      </c>
      <c r="H288" s="126">
        <v>7.5</v>
      </c>
      <c r="I288" s="126" t="s">
        <v>2600</v>
      </c>
    </row>
    <row r="289" spans="1:9" ht="90.75">
      <c r="A289" s="127" t="s">
        <v>2884</v>
      </c>
      <c r="B289" s="147" t="s">
        <v>2579</v>
      </c>
      <c r="C289" s="124" t="s">
        <v>2909</v>
      </c>
      <c r="D289" s="124" t="s">
        <v>2908</v>
      </c>
      <c r="E289" s="180"/>
      <c r="F289" s="124"/>
      <c r="G289" s="131">
        <v>15</v>
      </c>
      <c r="H289" s="126">
        <v>7.5</v>
      </c>
      <c r="I289" s="126" t="s">
        <v>2600</v>
      </c>
    </row>
    <row r="290" spans="1:9" ht="90.75">
      <c r="A290" s="127" t="s">
        <v>2884</v>
      </c>
      <c r="B290" s="147" t="s">
        <v>2579</v>
      </c>
      <c r="C290" s="124" t="s">
        <v>2896</v>
      </c>
      <c r="D290" s="124" t="s">
        <v>2910</v>
      </c>
      <c r="E290" s="124"/>
      <c r="F290" s="124"/>
      <c r="G290" s="131">
        <v>15</v>
      </c>
      <c r="H290" s="126">
        <v>15</v>
      </c>
      <c r="I290" s="126" t="s">
        <v>2600</v>
      </c>
    </row>
    <row r="291" spans="1:9" ht="117">
      <c r="A291" s="127" t="s">
        <v>2884</v>
      </c>
      <c r="B291" s="147" t="s">
        <v>2579</v>
      </c>
      <c r="C291" s="124" t="s">
        <v>2911</v>
      </c>
      <c r="D291" s="124" t="s">
        <v>2912</v>
      </c>
      <c r="E291" s="180" t="s">
        <v>2647</v>
      </c>
      <c r="F291" s="124" t="s">
        <v>2913</v>
      </c>
      <c r="G291" s="131">
        <v>50</v>
      </c>
      <c r="H291" s="126">
        <v>50</v>
      </c>
      <c r="I291" s="126" t="s">
        <v>2600</v>
      </c>
    </row>
    <row r="292" spans="1:9" ht="117">
      <c r="A292" s="127" t="s">
        <v>2884</v>
      </c>
      <c r="B292" s="147" t="s">
        <v>2579</v>
      </c>
      <c r="C292" s="124" t="s">
        <v>2914</v>
      </c>
      <c r="D292" s="124" t="s">
        <v>2915</v>
      </c>
      <c r="E292" s="180" t="s">
        <v>2647</v>
      </c>
      <c r="F292" s="124" t="s">
        <v>2913</v>
      </c>
      <c r="G292" s="131">
        <v>50</v>
      </c>
      <c r="H292" s="126">
        <v>25</v>
      </c>
      <c r="I292" s="126" t="s">
        <v>2600</v>
      </c>
    </row>
    <row r="293" spans="1:9" ht="117">
      <c r="A293" s="127" t="s">
        <v>2884</v>
      </c>
      <c r="B293" s="147" t="s">
        <v>2579</v>
      </c>
      <c r="C293" s="124" t="s">
        <v>2914</v>
      </c>
      <c r="D293" s="124" t="s">
        <v>2915</v>
      </c>
      <c r="E293" s="180" t="s">
        <v>2647</v>
      </c>
      <c r="F293" s="124" t="s">
        <v>2913</v>
      </c>
      <c r="G293" s="131">
        <v>50</v>
      </c>
      <c r="H293" s="126">
        <v>25</v>
      </c>
      <c r="I293" s="126" t="s">
        <v>2600</v>
      </c>
    </row>
    <row r="294" spans="1:9" ht="103.5">
      <c r="A294" s="127" t="s">
        <v>2884</v>
      </c>
      <c r="B294" s="147" t="s">
        <v>2579</v>
      </c>
      <c r="C294" s="124" t="s">
        <v>2916</v>
      </c>
      <c r="D294" s="124" t="s">
        <v>2915</v>
      </c>
      <c r="E294" s="180" t="s">
        <v>2647</v>
      </c>
      <c r="F294" s="124" t="s">
        <v>2913</v>
      </c>
      <c r="G294" s="131">
        <v>50</v>
      </c>
      <c r="H294" s="126">
        <v>50</v>
      </c>
      <c r="I294" s="126" t="s">
        <v>2600</v>
      </c>
    </row>
    <row r="295" spans="1:9" ht="90.75">
      <c r="A295" s="127" t="s">
        <v>2884</v>
      </c>
      <c r="B295" s="147" t="s">
        <v>2579</v>
      </c>
      <c r="C295" s="124" t="s">
        <v>2917</v>
      </c>
      <c r="D295" s="124" t="s">
        <v>2915</v>
      </c>
      <c r="E295" s="180" t="s">
        <v>2647</v>
      </c>
      <c r="F295" s="124" t="s">
        <v>2913</v>
      </c>
      <c r="G295" s="131">
        <v>50</v>
      </c>
      <c r="H295" s="126">
        <v>50</v>
      </c>
      <c r="I295" s="126" t="s">
        <v>2600</v>
      </c>
    </row>
    <row r="296" spans="1:9" ht="90.75">
      <c r="A296" s="127" t="s">
        <v>2884</v>
      </c>
      <c r="B296" s="147" t="s">
        <v>2579</v>
      </c>
      <c r="C296" s="124" t="s">
        <v>2918</v>
      </c>
      <c r="D296" s="124" t="s">
        <v>2915</v>
      </c>
      <c r="E296" s="180" t="s">
        <v>2647</v>
      </c>
      <c r="F296" s="124" t="s">
        <v>2913</v>
      </c>
      <c r="G296" s="131">
        <v>50</v>
      </c>
      <c r="H296" s="126">
        <v>50</v>
      </c>
      <c r="I296" s="126" t="s">
        <v>2600</v>
      </c>
    </row>
    <row r="297" spans="1:9" ht="90.75">
      <c r="A297" s="127" t="s">
        <v>2884</v>
      </c>
      <c r="B297" s="147" t="s">
        <v>2579</v>
      </c>
      <c r="C297" s="124" t="s">
        <v>2919</v>
      </c>
      <c r="D297" s="124" t="s">
        <v>2915</v>
      </c>
      <c r="E297" s="180" t="s">
        <v>2647</v>
      </c>
      <c r="F297" s="124" t="s">
        <v>2913</v>
      </c>
      <c r="G297" s="131">
        <v>50</v>
      </c>
      <c r="H297" s="126">
        <v>50</v>
      </c>
      <c r="I297" s="126" t="s">
        <v>2600</v>
      </c>
    </row>
    <row r="298" spans="1:9" ht="90.75">
      <c r="A298" s="127" t="s">
        <v>2884</v>
      </c>
      <c r="B298" s="147" t="s">
        <v>2579</v>
      </c>
      <c r="C298" s="124" t="s">
        <v>2920</v>
      </c>
      <c r="D298" s="124" t="s">
        <v>2915</v>
      </c>
      <c r="E298" s="180" t="s">
        <v>2647</v>
      </c>
      <c r="F298" s="124" t="s">
        <v>2913</v>
      </c>
      <c r="G298" s="131">
        <v>50</v>
      </c>
      <c r="H298" s="126">
        <v>50</v>
      </c>
      <c r="I298" s="126" t="s">
        <v>2600</v>
      </c>
    </row>
    <row r="299" spans="1:9" ht="90.75">
      <c r="A299" s="127" t="s">
        <v>2884</v>
      </c>
      <c r="B299" s="147" t="s">
        <v>2579</v>
      </c>
      <c r="C299" s="124" t="s">
        <v>2921</v>
      </c>
      <c r="D299" s="124" t="s">
        <v>2915</v>
      </c>
      <c r="E299" s="180" t="s">
        <v>2647</v>
      </c>
      <c r="F299" s="124" t="s">
        <v>2913</v>
      </c>
      <c r="G299" s="131">
        <v>50</v>
      </c>
      <c r="H299" s="126">
        <v>50</v>
      </c>
      <c r="I299" s="126" t="s">
        <v>2600</v>
      </c>
    </row>
    <row r="300" spans="1:9" ht="103.5">
      <c r="A300" s="127" t="s">
        <v>2884</v>
      </c>
      <c r="B300" s="147" t="s">
        <v>2579</v>
      </c>
      <c r="C300" s="124" t="s">
        <v>2917</v>
      </c>
      <c r="D300" s="124" t="s">
        <v>2922</v>
      </c>
      <c r="E300" s="180" t="s">
        <v>2923</v>
      </c>
      <c r="F300" s="124" t="s">
        <v>2924</v>
      </c>
      <c r="G300" s="131">
        <v>50</v>
      </c>
      <c r="H300" s="126">
        <v>50</v>
      </c>
      <c r="I300" s="126" t="s">
        <v>2600</v>
      </c>
    </row>
    <row r="301" spans="1:9" ht="217.5">
      <c r="A301" s="127" t="s">
        <v>2884</v>
      </c>
      <c r="B301" s="147" t="s">
        <v>2579</v>
      </c>
      <c r="C301" s="124" t="s">
        <v>2917</v>
      </c>
      <c r="D301" s="124" t="s">
        <v>2925</v>
      </c>
      <c r="E301" s="180" t="s">
        <v>2926</v>
      </c>
      <c r="F301" s="124" t="s">
        <v>2927</v>
      </c>
      <c r="G301" s="131">
        <v>50</v>
      </c>
      <c r="H301" s="126">
        <v>50</v>
      </c>
      <c r="I301" s="126" t="s">
        <v>2600</v>
      </c>
    </row>
    <row r="302" spans="1:9" ht="217.5">
      <c r="A302" s="127" t="s">
        <v>2884</v>
      </c>
      <c r="B302" s="147" t="s">
        <v>2579</v>
      </c>
      <c r="C302" s="124" t="s">
        <v>2917</v>
      </c>
      <c r="D302" s="124" t="s">
        <v>2925</v>
      </c>
      <c r="E302" s="180" t="s">
        <v>2926</v>
      </c>
      <c r="F302" s="124" t="s">
        <v>2927</v>
      </c>
      <c r="G302" s="131">
        <v>50</v>
      </c>
      <c r="H302" s="126">
        <v>50</v>
      </c>
      <c r="I302" s="126"/>
    </row>
    <row r="303" spans="1:9" ht="217.5">
      <c r="A303" s="127" t="s">
        <v>2884</v>
      </c>
      <c r="B303" s="147" t="s">
        <v>2579</v>
      </c>
      <c r="C303" s="124" t="s">
        <v>2917</v>
      </c>
      <c r="D303" s="124" t="s">
        <v>2925</v>
      </c>
      <c r="E303" s="180" t="s">
        <v>2926</v>
      </c>
      <c r="F303" s="124" t="s">
        <v>2927</v>
      </c>
      <c r="G303" s="131">
        <v>50</v>
      </c>
      <c r="H303" s="126">
        <v>50</v>
      </c>
      <c r="I303" s="126" t="s">
        <v>2600</v>
      </c>
    </row>
    <row r="304" spans="1:9" ht="217.5">
      <c r="A304" s="127" t="s">
        <v>2884</v>
      </c>
      <c r="B304" s="147" t="s">
        <v>2579</v>
      </c>
      <c r="C304" s="124" t="s">
        <v>2917</v>
      </c>
      <c r="D304" s="124" t="s">
        <v>2925</v>
      </c>
      <c r="E304" s="180" t="s">
        <v>2926</v>
      </c>
      <c r="F304" s="124" t="s">
        <v>2927</v>
      </c>
      <c r="G304" s="131">
        <v>50</v>
      </c>
      <c r="H304" s="126">
        <v>50</v>
      </c>
      <c r="I304" s="126" t="s">
        <v>2600</v>
      </c>
    </row>
    <row r="305" spans="1:9" ht="103.5">
      <c r="A305" s="127" t="s">
        <v>2884</v>
      </c>
      <c r="B305" s="147" t="s">
        <v>2579</v>
      </c>
      <c r="C305" s="124" t="s">
        <v>2917</v>
      </c>
      <c r="D305" s="124" t="s">
        <v>2928</v>
      </c>
      <c r="E305" s="180" t="s">
        <v>2929</v>
      </c>
      <c r="F305" s="124" t="s">
        <v>2930</v>
      </c>
      <c r="G305" s="131">
        <v>15</v>
      </c>
      <c r="H305" s="126">
        <v>15</v>
      </c>
      <c r="I305" s="126" t="s">
        <v>2600</v>
      </c>
    </row>
    <row r="306" spans="1:9" ht="103.5">
      <c r="A306" s="127" t="s">
        <v>2884</v>
      </c>
      <c r="B306" s="147" t="s">
        <v>2579</v>
      </c>
      <c r="C306" s="124" t="s">
        <v>2917</v>
      </c>
      <c r="D306" s="124" t="s">
        <v>2928</v>
      </c>
      <c r="E306" s="180" t="s">
        <v>2929</v>
      </c>
      <c r="F306" s="124" t="s">
        <v>2930</v>
      </c>
      <c r="G306" s="131">
        <v>15</v>
      </c>
      <c r="H306" s="126">
        <v>15</v>
      </c>
      <c r="I306" s="126"/>
    </row>
    <row r="307" spans="1:9" ht="103.5">
      <c r="A307" s="127" t="s">
        <v>2884</v>
      </c>
      <c r="B307" s="147" t="s">
        <v>2579</v>
      </c>
      <c r="C307" s="124" t="s">
        <v>2917</v>
      </c>
      <c r="D307" s="124" t="s">
        <v>2928</v>
      </c>
      <c r="E307" s="180" t="s">
        <v>2929</v>
      </c>
      <c r="F307" s="124" t="s">
        <v>2930</v>
      </c>
      <c r="G307" s="131">
        <v>15</v>
      </c>
      <c r="H307" s="126">
        <v>15</v>
      </c>
      <c r="I307" s="126" t="s">
        <v>2600</v>
      </c>
    </row>
    <row r="308" spans="1:9" ht="103.5">
      <c r="A308" s="127" t="s">
        <v>2884</v>
      </c>
      <c r="B308" s="147" t="s">
        <v>2579</v>
      </c>
      <c r="C308" s="124" t="s">
        <v>2917</v>
      </c>
      <c r="D308" s="124" t="s">
        <v>2928</v>
      </c>
      <c r="E308" s="180" t="s">
        <v>2929</v>
      </c>
      <c r="F308" s="124" t="s">
        <v>2930</v>
      </c>
      <c r="G308" s="131">
        <v>15</v>
      </c>
      <c r="H308" s="126">
        <v>15</v>
      </c>
      <c r="I308" s="126" t="s">
        <v>2600</v>
      </c>
    </row>
    <row r="309" spans="1:9" ht="103.5">
      <c r="A309" s="127" t="s">
        <v>2884</v>
      </c>
      <c r="B309" s="147" t="s">
        <v>2579</v>
      </c>
      <c r="C309" s="124" t="s">
        <v>2931</v>
      </c>
      <c r="D309" s="124" t="s">
        <v>2928</v>
      </c>
      <c r="E309" s="180" t="s">
        <v>2929</v>
      </c>
      <c r="F309" s="124" t="s">
        <v>2930</v>
      </c>
      <c r="G309" s="131">
        <v>15</v>
      </c>
      <c r="H309" s="126">
        <v>15</v>
      </c>
      <c r="I309" s="126" t="s">
        <v>2600</v>
      </c>
    </row>
    <row r="310" spans="1:9" ht="117">
      <c r="A310" s="127" t="s">
        <v>2884</v>
      </c>
      <c r="B310" s="147" t="s">
        <v>2579</v>
      </c>
      <c r="C310" s="124" t="s">
        <v>2932</v>
      </c>
      <c r="D310" s="124" t="s">
        <v>2928</v>
      </c>
      <c r="E310" s="180" t="s">
        <v>2929</v>
      </c>
      <c r="F310" s="124" t="s">
        <v>2930</v>
      </c>
      <c r="G310" s="131">
        <v>15</v>
      </c>
      <c r="H310" s="126">
        <v>15</v>
      </c>
      <c r="I310" s="126" t="s">
        <v>2600</v>
      </c>
    </row>
    <row r="311" spans="1:9" ht="103.5">
      <c r="A311" s="127" t="s">
        <v>2884</v>
      </c>
      <c r="B311" s="147" t="s">
        <v>2579</v>
      </c>
      <c r="C311" s="124" t="s">
        <v>2933</v>
      </c>
      <c r="D311" s="124" t="s">
        <v>2928</v>
      </c>
      <c r="E311" s="180" t="s">
        <v>2929</v>
      </c>
      <c r="F311" s="124" t="s">
        <v>2930</v>
      </c>
      <c r="G311" s="131">
        <v>15</v>
      </c>
      <c r="H311" s="126">
        <v>7.5</v>
      </c>
      <c r="I311" s="126" t="s">
        <v>2600</v>
      </c>
    </row>
    <row r="312" spans="1:9" ht="103.5">
      <c r="A312" s="127" t="s">
        <v>2884</v>
      </c>
      <c r="B312" s="147" t="s">
        <v>2579</v>
      </c>
      <c r="C312" s="124" t="s">
        <v>2934</v>
      </c>
      <c r="D312" s="124" t="s">
        <v>2928</v>
      </c>
      <c r="E312" s="180" t="s">
        <v>2929</v>
      </c>
      <c r="F312" s="124" t="s">
        <v>2930</v>
      </c>
      <c r="G312" s="131">
        <v>15</v>
      </c>
      <c r="H312" s="126">
        <v>15</v>
      </c>
      <c r="I312" s="126" t="s">
        <v>2600</v>
      </c>
    </row>
    <row r="313" spans="1:9" ht="129.75">
      <c r="A313" s="127" t="s">
        <v>2884</v>
      </c>
      <c r="B313" s="147" t="s">
        <v>2579</v>
      </c>
      <c r="C313" s="124" t="s">
        <v>2935</v>
      </c>
      <c r="D313" s="124" t="s">
        <v>2928</v>
      </c>
      <c r="E313" s="180" t="s">
        <v>2929</v>
      </c>
      <c r="F313" s="124" t="s">
        <v>2930</v>
      </c>
      <c r="G313" s="131">
        <v>15</v>
      </c>
      <c r="H313" s="126">
        <v>7.5</v>
      </c>
      <c r="I313" s="126" t="s">
        <v>2600</v>
      </c>
    </row>
    <row r="314" spans="1:9" ht="103.5">
      <c r="A314" s="127" t="s">
        <v>2884</v>
      </c>
      <c r="B314" s="147" t="s">
        <v>2579</v>
      </c>
      <c r="C314" s="124" t="s">
        <v>2936</v>
      </c>
      <c r="D314" s="124" t="s">
        <v>2928</v>
      </c>
      <c r="E314" s="180" t="s">
        <v>2929</v>
      </c>
      <c r="F314" s="124" t="s">
        <v>2930</v>
      </c>
      <c r="G314" s="131">
        <v>15</v>
      </c>
      <c r="H314" s="126">
        <v>7.5</v>
      </c>
      <c r="I314" s="126" t="s">
        <v>2600</v>
      </c>
    </row>
    <row r="315" spans="1:9" ht="103.5">
      <c r="A315" s="127"/>
      <c r="B315" s="147"/>
      <c r="C315" s="124" t="s">
        <v>2937</v>
      </c>
      <c r="D315" s="124" t="s">
        <v>2928</v>
      </c>
      <c r="E315" s="180" t="s">
        <v>2929</v>
      </c>
      <c r="F315" s="124" t="s">
        <v>2930</v>
      </c>
      <c r="G315" s="131">
        <v>15</v>
      </c>
      <c r="H315" s="126">
        <v>15</v>
      </c>
      <c r="I315" s="126" t="s">
        <v>2600</v>
      </c>
    </row>
    <row r="316" spans="1:9" ht="103.5">
      <c r="A316" s="127" t="s">
        <v>2938</v>
      </c>
      <c r="B316" s="147" t="s">
        <v>2579</v>
      </c>
      <c r="C316" s="124" t="s">
        <v>2620</v>
      </c>
      <c r="D316" s="124" t="s">
        <v>2939</v>
      </c>
      <c r="E316" s="180" t="s">
        <v>2940</v>
      </c>
      <c r="F316" s="124" t="s">
        <v>1468</v>
      </c>
      <c r="G316" s="131">
        <v>50</v>
      </c>
      <c r="H316" s="126">
        <v>3</v>
      </c>
      <c r="I316" s="126" t="s">
        <v>2597</v>
      </c>
    </row>
    <row r="317" spans="1:9" ht="348">
      <c r="A317" s="127" t="s">
        <v>2941</v>
      </c>
      <c r="B317" s="147" t="s">
        <v>2579</v>
      </c>
      <c r="C317" s="124" t="s">
        <v>2942</v>
      </c>
      <c r="D317" s="124" t="s">
        <v>2943</v>
      </c>
      <c r="E317" s="180" t="s">
        <v>2944</v>
      </c>
      <c r="F317" s="124" t="s">
        <v>1468</v>
      </c>
      <c r="G317" s="131">
        <v>50</v>
      </c>
      <c r="H317" s="126">
        <v>16</v>
      </c>
      <c r="I317" s="126" t="s">
        <v>2597</v>
      </c>
    </row>
    <row r="318" spans="1:9" ht="333">
      <c r="A318" s="127" t="s">
        <v>2941</v>
      </c>
      <c r="B318" s="147" t="s">
        <v>2579</v>
      </c>
      <c r="C318" s="124" t="s">
        <v>2942</v>
      </c>
      <c r="D318" s="124" t="s">
        <v>2945</v>
      </c>
      <c r="E318" s="180" t="s">
        <v>2946</v>
      </c>
      <c r="F318" s="124" t="s">
        <v>1468</v>
      </c>
      <c r="G318" s="131">
        <v>50</v>
      </c>
      <c r="H318" s="126">
        <v>16</v>
      </c>
      <c r="I318" s="126" t="s">
        <v>2597</v>
      </c>
    </row>
    <row r="319" spans="1:9" ht="333">
      <c r="A319" s="127" t="s">
        <v>2941</v>
      </c>
      <c r="B319" s="147" t="s">
        <v>2579</v>
      </c>
      <c r="C319" s="124" t="s">
        <v>2942</v>
      </c>
      <c r="D319" s="124" t="s">
        <v>2947</v>
      </c>
      <c r="E319" s="180" t="s">
        <v>2948</v>
      </c>
      <c r="F319" s="124">
        <v>50</v>
      </c>
      <c r="G319" s="131">
        <v>50</v>
      </c>
      <c r="H319" s="126">
        <v>16</v>
      </c>
      <c r="I319" s="126" t="s">
        <v>2597</v>
      </c>
    </row>
    <row r="320" spans="1:9" ht="90.75">
      <c r="A320" s="127" t="s">
        <v>2949</v>
      </c>
      <c r="B320" s="147" t="s">
        <v>2579</v>
      </c>
      <c r="C320" s="124" t="s">
        <v>2950</v>
      </c>
      <c r="D320" s="124" t="s">
        <v>2951</v>
      </c>
      <c r="E320" s="180" t="s">
        <v>2952</v>
      </c>
      <c r="F320" s="124" t="s">
        <v>419</v>
      </c>
      <c r="G320" s="131">
        <v>50</v>
      </c>
      <c r="H320" s="126">
        <v>50</v>
      </c>
      <c r="I320" s="126" t="s">
        <v>2691</v>
      </c>
    </row>
    <row r="321" spans="1:9" ht="129.75">
      <c r="A321" s="127" t="s">
        <v>2762</v>
      </c>
      <c r="B321" s="147" t="s">
        <v>2579</v>
      </c>
      <c r="C321" s="124" t="s">
        <v>2953</v>
      </c>
      <c r="D321" s="454" t="s">
        <v>2954</v>
      </c>
      <c r="E321" s="124" t="s">
        <v>2955</v>
      </c>
      <c r="F321" s="124" t="s">
        <v>2956</v>
      </c>
      <c r="G321" s="131">
        <v>15</v>
      </c>
      <c r="H321" s="126">
        <v>15</v>
      </c>
      <c r="I321" s="126" t="s">
        <v>2762</v>
      </c>
    </row>
    <row r="322" spans="1:9" ht="129.75">
      <c r="A322" s="127" t="s">
        <v>2762</v>
      </c>
      <c r="B322" s="147" t="s">
        <v>2579</v>
      </c>
      <c r="C322" s="124" t="s">
        <v>2953</v>
      </c>
      <c r="D322" s="449" t="s">
        <v>2957</v>
      </c>
      <c r="E322" s="124"/>
      <c r="F322" s="124" t="s">
        <v>2958</v>
      </c>
      <c r="G322" s="131">
        <v>15</v>
      </c>
      <c r="H322" s="126">
        <v>15</v>
      </c>
      <c r="I322" s="126" t="s">
        <v>2762</v>
      </c>
    </row>
    <row r="323" spans="1:9" ht="90.75">
      <c r="A323" s="127" t="s">
        <v>2762</v>
      </c>
      <c r="B323" s="147" t="s">
        <v>2579</v>
      </c>
      <c r="C323" s="124" t="s">
        <v>2953</v>
      </c>
      <c r="D323" s="124" t="s">
        <v>2959</v>
      </c>
      <c r="E323" s="124"/>
      <c r="F323" s="124" t="s">
        <v>2958</v>
      </c>
      <c r="G323" s="131">
        <v>15</v>
      </c>
      <c r="H323" s="126">
        <v>15</v>
      </c>
      <c r="I323" s="126" t="s">
        <v>2762</v>
      </c>
    </row>
    <row r="324" spans="1:9" ht="129.75">
      <c r="A324" s="127" t="s">
        <v>2960</v>
      </c>
      <c r="B324" s="147" t="s">
        <v>2579</v>
      </c>
      <c r="C324" s="124" t="s">
        <v>2961</v>
      </c>
      <c r="D324" s="124" t="s">
        <v>2962</v>
      </c>
      <c r="E324" s="124" t="s">
        <v>2963</v>
      </c>
      <c r="F324" s="124" t="s">
        <v>2964</v>
      </c>
      <c r="G324" s="131">
        <v>15</v>
      </c>
      <c r="H324" s="126">
        <v>15</v>
      </c>
      <c r="I324" s="126" t="s">
        <v>2965</v>
      </c>
    </row>
    <row r="325" spans="1:9" ht="51.75">
      <c r="A325" s="229" t="s">
        <v>2966</v>
      </c>
      <c r="B325" s="231" t="s">
        <v>2579</v>
      </c>
      <c r="C325" s="455" t="s">
        <v>2967</v>
      </c>
      <c r="D325" s="456" t="s">
        <v>2968</v>
      </c>
      <c r="E325" s="230" t="s">
        <v>2969</v>
      </c>
      <c r="F325" s="457" t="s">
        <v>2970</v>
      </c>
      <c r="G325" s="458">
        <v>15</v>
      </c>
      <c r="H325" s="459">
        <v>15</v>
      </c>
      <c r="I325" s="126" t="s">
        <v>2971</v>
      </c>
    </row>
    <row r="326" spans="1:9" ht="181.5">
      <c r="A326" s="127" t="s">
        <v>3428</v>
      </c>
      <c r="B326" s="147" t="s">
        <v>3506</v>
      </c>
      <c r="C326" s="124" t="s">
        <v>3555</v>
      </c>
      <c r="D326" s="124" t="s">
        <v>3556</v>
      </c>
      <c r="E326" s="124" t="s">
        <v>3557</v>
      </c>
      <c r="F326" s="124" t="s">
        <v>3558</v>
      </c>
      <c r="G326" s="131">
        <v>50</v>
      </c>
      <c r="H326" s="126">
        <v>50</v>
      </c>
      <c r="I326" s="126" t="s">
        <v>3428</v>
      </c>
    </row>
    <row r="327" spans="1:9" ht="129.75">
      <c r="A327" s="127" t="s">
        <v>3559</v>
      </c>
      <c r="B327" s="147" t="s">
        <v>3383</v>
      </c>
      <c r="C327" s="124" t="s">
        <v>3560</v>
      </c>
      <c r="D327" s="124" t="s">
        <v>3561</v>
      </c>
      <c r="E327" s="404" t="s">
        <v>3562</v>
      </c>
      <c r="F327" s="124" t="s">
        <v>3563</v>
      </c>
      <c r="G327" s="131">
        <v>15</v>
      </c>
      <c r="H327" s="126">
        <v>15</v>
      </c>
      <c r="I327" s="126" t="s">
        <v>3564</v>
      </c>
    </row>
    <row r="328" spans="1:9" ht="207.75">
      <c r="A328" s="127" t="s">
        <v>3565</v>
      </c>
      <c r="B328" s="147" t="s">
        <v>3383</v>
      </c>
      <c r="C328" s="124" t="s">
        <v>3566</v>
      </c>
      <c r="D328" s="167" t="s">
        <v>3567</v>
      </c>
      <c r="E328" s="167" t="s">
        <v>3568</v>
      </c>
      <c r="F328" s="167" t="s">
        <v>3569</v>
      </c>
      <c r="G328" s="131">
        <v>15</v>
      </c>
      <c r="H328" s="126">
        <v>15</v>
      </c>
      <c r="I328" s="126"/>
    </row>
    <row r="329" spans="1:9" ht="234">
      <c r="A329" s="127" t="s">
        <v>3565</v>
      </c>
      <c r="B329" s="147" t="s">
        <v>3383</v>
      </c>
      <c r="C329" s="124" t="s">
        <v>3566</v>
      </c>
      <c r="D329" s="124" t="s">
        <v>3570</v>
      </c>
      <c r="E329" s="124" t="s">
        <v>3571</v>
      </c>
      <c r="F329" s="124" t="s">
        <v>3572</v>
      </c>
      <c r="G329" s="131">
        <v>15</v>
      </c>
      <c r="H329" s="126">
        <v>15</v>
      </c>
      <c r="I329" s="126" t="s">
        <v>3391</v>
      </c>
    </row>
    <row r="330" spans="1:9" ht="351">
      <c r="A330" s="127" t="s">
        <v>3565</v>
      </c>
      <c r="B330" s="147" t="s">
        <v>3383</v>
      </c>
      <c r="C330" s="124" t="s">
        <v>3566</v>
      </c>
      <c r="D330" s="124" t="s">
        <v>3573</v>
      </c>
      <c r="E330" s="124" t="s">
        <v>3574</v>
      </c>
      <c r="F330" s="124" t="s">
        <v>3575</v>
      </c>
      <c r="G330" s="131">
        <v>15</v>
      </c>
      <c r="H330" s="126">
        <v>15</v>
      </c>
      <c r="I330" s="126" t="s">
        <v>3391</v>
      </c>
    </row>
    <row r="331" spans="1:9" ht="312">
      <c r="A331" s="127" t="s">
        <v>3565</v>
      </c>
      <c r="B331" s="147" t="s">
        <v>3383</v>
      </c>
      <c r="C331" s="124" t="s">
        <v>3566</v>
      </c>
      <c r="D331" s="124" t="s">
        <v>3576</v>
      </c>
      <c r="E331" s="124" t="s">
        <v>3577</v>
      </c>
      <c r="F331" s="124" t="s">
        <v>3578</v>
      </c>
      <c r="G331" s="131">
        <v>50</v>
      </c>
      <c r="H331" s="533">
        <v>50</v>
      </c>
      <c r="I331" s="126" t="s">
        <v>3391</v>
      </c>
    </row>
    <row r="332" spans="1:9" ht="298.5">
      <c r="A332" s="127" t="s">
        <v>3565</v>
      </c>
      <c r="B332" s="147" t="s">
        <v>3383</v>
      </c>
      <c r="C332" s="124" t="s">
        <v>3566</v>
      </c>
      <c r="D332" s="124" t="s">
        <v>3579</v>
      </c>
      <c r="E332" s="124" t="s">
        <v>3580</v>
      </c>
      <c r="F332" s="124" t="s">
        <v>3581</v>
      </c>
      <c r="G332" s="131">
        <v>50</v>
      </c>
      <c r="H332" s="533">
        <v>50</v>
      </c>
      <c r="I332" s="126" t="s">
        <v>3391</v>
      </c>
    </row>
    <row r="333" spans="1:9" ht="117">
      <c r="A333" s="127" t="s">
        <v>3565</v>
      </c>
      <c r="B333" s="147" t="s">
        <v>3383</v>
      </c>
      <c r="C333" s="124" t="s">
        <v>3566</v>
      </c>
      <c r="D333" s="124" t="s">
        <v>3582</v>
      </c>
      <c r="E333" s="124" t="s">
        <v>3583</v>
      </c>
      <c r="F333" s="124" t="s">
        <v>3584</v>
      </c>
      <c r="G333" s="131">
        <v>15</v>
      </c>
      <c r="H333" s="126">
        <v>15</v>
      </c>
      <c r="I333" s="126" t="s">
        <v>3391</v>
      </c>
    </row>
    <row r="334" spans="1:9" ht="129.75">
      <c r="A334" s="127" t="s">
        <v>3585</v>
      </c>
      <c r="B334" s="147" t="s">
        <v>3383</v>
      </c>
      <c r="C334" s="124" t="s">
        <v>3586</v>
      </c>
      <c r="D334" s="124" t="s">
        <v>3587</v>
      </c>
      <c r="E334" s="124" t="s">
        <v>3588</v>
      </c>
      <c r="F334" s="124" t="s">
        <v>416</v>
      </c>
      <c r="G334" s="131">
        <v>50</v>
      </c>
      <c r="H334" s="126">
        <v>10</v>
      </c>
      <c r="I334" s="126" t="s">
        <v>3392</v>
      </c>
    </row>
    <row r="335" spans="1:9" ht="156">
      <c r="A335" s="127" t="s">
        <v>3589</v>
      </c>
      <c r="B335" s="147" t="s">
        <v>3383</v>
      </c>
      <c r="C335" s="124" t="s">
        <v>3590</v>
      </c>
      <c r="D335" s="124" t="s">
        <v>3591</v>
      </c>
      <c r="E335" s="124" t="s">
        <v>3592</v>
      </c>
      <c r="F335" s="124" t="s">
        <v>3593</v>
      </c>
      <c r="G335" s="131">
        <v>15</v>
      </c>
      <c r="H335" s="126">
        <v>15</v>
      </c>
      <c r="I335" s="126" t="s">
        <v>3392</v>
      </c>
    </row>
    <row r="336" spans="1:9" ht="156">
      <c r="A336" s="127" t="s">
        <v>3589</v>
      </c>
      <c r="B336" s="147" t="s">
        <v>3383</v>
      </c>
      <c r="C336" s="124" t="s">
        <v>3594</v>
      </c>
      <c r="D336" s="124" t="s">
        <v>3591</v>
      </c>
      <c r="E336" s="124" t="s">
        <v>3592</v>
      </c>
      <c r="F336" s="124" t="s">
        <v>3593</v>
      </c>
      <c r="G336" s="131">
        <v>15</v>
      </c>
      <c r="H336" s="126">
        <v>15</v>
      </c>
      <c r="I336" s="126" t="s">
        <v>3392</v>
      </c>
    </row>
    <row r="337" spans="1:9" ht="103.5">
      <c r="A337" s="127" t="s">
        <v>3585</v>
      </c>
      <c r="B337" s="147" t="s">
        <v>3383</v>
      </c>
      <c r="C337" s="124" t="s">
        <v>3586</v>
      </c>
      <c r="D337" s="124" t="s">
        <v>3595</v>
      </c>
      <c r="E337" s="124" t="s">
        <v>3596</v>
      </c>
      <c r="F337" s="124" t="s">
        <v>640</v>
      </c>
      <c r="G337" s="131">
        <v>15</v>
      </c>
      <c r="H337" s="126">
        <v>3</v>
      </c>
      <c r="I337" s="126" t="s">
        <v>3392</v>
      </c>
    </row>
    <row r="338" spans="1:9" ht="129.75">
      <c r="A338" s="127" t="s">
        <v>3597</v>
      </c>
      <c r="B338" s="147" t="s">
        <v>3478</v>
      </c>
      <c r="C338" s="534" t="s">
        <v>3598</v>
      </c>
      <c r="D338" s="124" t="s">
        <v>3599</v>
      </c>
      <c r="E338" s="180" t="s">
        <v>3492</v>
      </c>
      <c r="F338" s="124" t="s">
        <v>3600</v>
      </c>
      <c r="G338" s="131"/>
      <c r="H338" s="126">
        <v>15</v>
      </c>
      <c r="I338" s="126" t="s">
        <v>3477</v>
      </c>
    </row>
    <row r="339" spans="1:9" ht="117">
      <c r="A339" s="127" t="s">
        <v>3597</v>
      </c>
      <c r="B339" s="147" t="s">
        <v>3478</v>
      </c>
      <c r="C339" s="535" t="s">
        <v>3601</v>
      </c>
      <c r="D339" s="124" t="s">
        <v>3602</v>
      </c>
      <c r="E339" s="180" t="s">
        <v>3492</v>
      </c>
      <c r="F339" s="124" t="s">
        <v>3600</v>
      </c>
      <c r="G339" s="131"/>
      <c r="H339" s="126">
        <v>15</v>
      </c>
      <c r="I339" s="126" t="s">
        <v>3477</v>
      </c>
    </row>
    <row r="340" spans="1:9" ht="117">
      <c r="A340" s="127" t="s">
        <v>3603</v>
      </c>
      <c r="B340" s="147" t="s">
        <v>3478</v>
      </c>
      <c r="C340" s="535" t="s">
        <v>3604</v>
      </c>
      <c r="D340" s="124" t="s">
        <v>3605</v>
      </c>
      <c r="E340" s="180" t="s">
        <v>3492</v>
      </c>
      <c r="F340" s="124" t="s">
        <v>3600</v>
      </c>
      <c r="G340" s="131"/>
      <c r="H340" s="126">
        <v>7.5</v>
      </c>
      <c r="I340" s="126" t="s">
        <v>3477</v>
      </c>
    </row>
    <row r="341" spans="1:9" ht="90.75">
      <c r="A341" s="127" t="s">
        <v>3597</v>
      </c>
      <c r="B341" s="147" t="s">
        <v>3478</v>
      </c>
      <c r="C341" s="535" t="s">
        <v>3606</v>
      </c>
      <c r="D341" s="124" t="s">
        <v>3607</v>
      </c>
      <c r="E341" s="180" t="s">
        <v>3492</v>
      </c>
      <c r="F341" s="124" t="s">
        <v>3600</v>
      </c>
      <c r="G341" s="131"/>
      <c r="H341" s="126">
        <v>7.5</v>
      </c>
      <c r="I341" s="126" t="s">
        <v>3477</v>
      </c>
    </row>
    <row r="342" spans="1:9" ht="90.75">
      <c r="A342" s="127" t="s">
        <v>3597</v>
      </c>
      <c r="B342" s="147" t="s">
        <v>3478</v>
      </c>
      <c r="C342" s="535" t="s">
        <v>3608</v>
      </c>
      <c r="D342" s="124" t="s">
        <v>3607</v>
      </c>
      <c r="E342" s="180" t="s">
        <v>3492</v>
      </c>
      <c r="F342" s="124" t="s">
        <v>3600</v>
      </c>
      <c r="G342" s="131"/>
      <c r="H342" s="126">
        <v>15</v>
      </c>
      <c r="I342" s="126" t="s">
        <v>3477</v>
      </c>
    </row>
    <row r="343" spans="1:9" ht="90.75">
      <c r="A343" s="127" t="s">
        <v>3597</v>
      </c>
      <c r="B343" s="147" t="s">
        <v>3478</v>
      </c>
      <c r="C343" s="535" t="s">
        <v>3609</v>
      </c>
      <c r="D343" s="124" t="s">
        <v>3607</v>
      </c>
      <c r="E343" s="180" t="s">
        <v>3492</v>
      </c>
      <c r="F343" s="124" t="s">
        <v>3600</v>
      </c>
      <c r="G343" s="131"/>
      <c r="H343" s="126">
        <v>15</v>
      </c>
      <c r="I343" s="126" t="s">
        <v>3477</v>
      </c>
    </row>
    <row r="344" spans="1:9" ht="90.75">
      <c r="A344" s="127" t="s">
        <v>3597</v>
      </c>
      <c r="B344" s="147" t="s">
        <v>3478</v>
      </c>
      <c r="C344" s="535" t="s">
        <v>3610</v>
      </c>
      <c r="D344" s="124" t="s">
        <v>3607</v>
      </c>
      <c r="E344" s="180" t="s">
        <v>3492</v>
      </c>
      <c r="F344" s="124" t="s">
        <v>3600</v>
      </c>
      <c r="G344" s="131"/>
      <c r="H344" s="126">
        <v>15</v>
      </c>
      <c r="I344" s="126" t="s">
        <v>3477</v>
      </c>
    </row>
    <row r="345" spans="1:9" ht="90.75">
      <c r="A345" s="127" t="s">
        <v>3597</v>
      </c>
      <c r="B345" s="147" t="s">
        <v>3478</v>
      </c>
      <c r="C345" s="535" t="s">
        <v>3611</v>
      </c>
      <c r="D345" s="124" t="s">
        <v>3607</v>
      </c>
      <c r="E345" s="180" t="s">
        <v>3492</v>
      </c>
      <c r="F345" s="124" t="s">
        <v>3600</v>
      </c>
      <c r="G345" s="131"/>
      <c r="H345" s="126">
        <v>15</v>
      </c>
      <c r="I345" s="126" t="s">
        <v>3477</v>
      </c>
    </row>
    <row r="346" spans="1:9" ht="90.75">
      <c r="A346" s="127" t="s">
        <v>3597</v>
      </c>
      <c r="B346" s="147" t="s">
        <v>3478</v>
      </c>
      <c r="C346" s="535" t="s">
        <v>3612</v>
      </c>
      <c r="D346" s="124" t="s">
        <v>3607</v>
      </c>
      <c r="E346" s="180" t="s">
        <v>3492</v>
      </c>
      <c r="F346" s="124" t="s">
        <v>3600</v>
      </c>
      <c r="G346" s="131"/>
      <c r="H346" s="126">
        <v>15</v>
      </c>
      <c r="I346" s="126" t="s">
        <v>3477</v>
      </c>
    </row>
    <row r="347" spans="1:9" ht="90.75">
      <c r="A347" s="127" t="s">
        <v>3597</v>
      </c>
      <c r="B347" s="147" t="s">
        <v>3478</v>
      </c>
      <c r="C347" s="535" t="s">
        <v>3613</v>
      </c>
      <c r="D347" s="124" t="s">
        <v>3607</v>
      </c>
      <c r="E347" s="180" t="s">
        <v>3492</v>
      </c>
      <c r="F347" s="124" t="s">
        <v>3600</v>
      </c>
      <c r="G347" s="131"/>
      <c r="H347" s="126">
        <v>15</v>
      </c>
      <c r="I347" s="126" t="s">
        <v>3477</v>
      </c>
    </row>
    <row r="348" spans="1:9" ht="90.75">
      <c r="A348" s="127" t="s">
        <v>3597</v>
      </c>
      <c r="B348" s="147" t="s">
        <v>3478</v>
      </c>
      <c r="C348" s="535" t="s">
        <v>3614</v>
      </c>
      <c r="D348" s="124" t="s">
        <v>3607</v>
      </c>
      <c r="E348" s="180" t="s">
        <v>3492</v>
      </c>
      <c r="F348" s="124" t="s">
        <v>3600</v>
      </c>
      <c r="G348" s="131"/>
      <c r="H348" s="126">
        <v>5</v>
      </c>
      <c r="I348" s="126" t="s">
        <v>3477</v>
      </c>
    </row>
    <row r="349" spans="1:9" ht="90.75">
      <c r="A349" s="127" t="s">
        <v>3597</v>
      </c>
      <c r="B349" s="147" t="s">
        <v>3478</v>
      </c>
      <c r="C349" s="124" t="s">
        <v>3615</v>
      </c>
      <c r="D349" s="124" t="s">
        <v>3607</v>
      </c>
      <c r="E349" s="180" t="s">
        <v>3492</v>
      </c>
      <c r="F349" s="124" t="s">
        <v>3600</v>
      </c>
      <c r="G349" s="131"/>
      <c r="H349" s="126">
        <v>15</v>
      </c>
      <c r="I349" s="126" t="s">
        <v>3477</v>
      </c>
    </row>
    <row r="350" spans="1:9" ht="117">
      <c r="A350" s="127" t="s">
        <v>3597</v>
      </c>
      <c r="B350" s="147" t="s">
        <v>3478</v>
      </c>
      <c r="C350" s="124" t="s">
        <v>3615</v>
      </c>
      <c r="D350" s="124" t="s">
        <v>3616</v>
      </c>
      <c r="E350" s="180" t="s">
        <v>3492</v>
      </c>
      <c r="F350" s="124" t="s">
        <v>3600</v>
      </c>
      <c r="G350" s="131"/>
      <c r="H350" s="126">
        <v>15</v>
      </c>
      <c r="I350" s="126" t="s">
        <v>3477</v>
      </c>
    </row>
    <row r="351" spans="1:9" ht="103.5">
      <c r="A351" s="127" t="s">
        <v>3597</v>
      </c>
      <c r="B351" s="147" t="s">
        <v>3478</v>
      </c>
      <c r="C351" s="124" t="s">
        <v>3615</v>
      </c>
      <c r="D351" s="124" t="s">
        <v>3617</v>
      </c>
      <c r="E351" s="180" t="s">
        <v>3492</v>
      </c>
      <c r="F351" s="124" t="s">
        <v>3600</v>
      </c>
      <c r="G351" s="131"/>
      <c r="H351" s="126">
        <v>15</v>
      </c>
      <c r="I351" s="126" t="s">
        <v>3477</v>
      </c>
    </row>
    <row r="352" spans="1:9" ht="103.5">
      <c r="A352" s="127" t="s">
        <v>3603</v>
      </c>
      <c r="B352" s="147" t="s">
        <v>3478</v>
      </c>
      <c r="C352" s="535" t="s">
        <v>3604</v>
      </c>
      <c r="D352" s="124" t="s">
        <v>3617</v>
      </c>
      <c r="E352" s="180" t="s">
        <v>3492</v>
      </c>
      <c r="F352" s="124" t="s">
        <v>3600</v>
      </c>
      <c r="G352" s="131"/>
      <c r="H352" s="126">
        <v>7.5</v>
      </c>
      <c r="I352" s="126" t="s">
        <v>3477</v>
      </c>
    </row>
    <row r="353" spans="1:9" ht="117">
      <c r="A353" s="127" t="s">
        <v>3618</v>
      </c>
      <c r="B353" s="147" t="s">
        <v>3478</v>
      </c>
      <c r="C353" s="535" t="s">
        <v>3604</v>
      </c>
      <c r="D353" s="124" t="s">
        <v>3602</v>
      </c>
      <c r="E353" s="180" t="s">
        <v>3492</v>
      </c>
      <c r="F353" s="124" t="s">
        <v>3600</v>
      </c>
      <c r="G353" s="131"/>
      <c r="H353" s="126">
        <v>7.5</v>
      </c>
      <c r="I353" s="126" t="s">
        <v>3477</v>
      </c>
    </row>
    <row r="354" spans="1:9" ht="103.5">
      <c r="A354" s="127" t="s">
        <v>3597</v>
      </c>
      <c r="B354" s="147" t="s">
        <v>3478</v>
      </c>
      <c r="C354" s="124" t="s">
        <v>3615</v>
      </c>
      <c r="D354" s="124" t="s">
        <v>3619</v>
      </c>
      <c r="E354" s="180" t="s">
        <v>3488</v>
      </c>
      <c r="F354" s="124" t="s">
        <v>3620</v>
      </c>
      <c r="G354" s="131"/>
      <c r="H354" s="126">
        <v>15</v>
      </c>
      <c r="I354" s="126" t="s">
        <v>3477</v>
      </c>
    </row>
    <row r="355" spans="1:9" ht="101.25">
      <c r="A355" s="127" t="s">
        <v>3597</v>
      </c>
      <c r="B355" s="147" t="s">
        <v>3478</v>
      </c>
      <c r="C355" s="124" t="s">
        <v>3615</v>
      </c>
      <c r="D355" s="124" t="s">
        <v>3621</v>
      </c>
      <c r="E355" s="180" t="s">
        <v>3488</v>
      </c>
      <c r="F355" s="124" t="s">
        <v>3620</v>
      </c>
      <c r="G355" s="131"/>
      <c r="H355" s="126">
        <v>15</v>
      </c>
      <c r="I355" s="126" t="s">
        <v>3477</v>
      </c>
    </row>
    <row r="356" spans="1:9" ht="103.5">
      <c r="A356" s="127" t="s">
        <v>3597</v>
      </c>
      <c r="B356" s="147" t="s">
        <v>3478</v>
      </c>
      <c r="C356" s="124" t="s">
        <v>3622</v>
      </c>
      <c r="D356" s="124" t="s">
        <v>3623</v>
      </c>
      <c r="E356" s="180" t="s">
        <v>3488</v>
      </c>
      <c r="F356" s="124" t="s">
        <v>3620</v>
      </c>
      <c r="G356" s="131"/>
      <c r="H356" s="126">
        <v>15</v>
      </c>
      <c r="I356" s="126" t="s">
        <v>3477</v>
      </c>
    </row>
    <row r="357" spans="1:9" ht="101.25">
      <c r="A357" s="127" t="s">
        <v>3597</v>
      </c>
      <c r="B357" s="147" t="s">
        <v>3478</v>
      </c>
      <c r="C357" s="124" t="s">
        <v>3615</v>
      </c>
      <c r="D357" s="124" t="s">
        <v>3624</v>
      </c>
      <c r="E357" s="180" t="s">
        <v>3488</v>
      </c>
      <c r="F357" s="124" t="s">
        <v>3620</v>
      </c>
      <c r="G357" s="131"/>
      <c r="H357" s="126">
        <v>15</v>
      </c>
      <c r="I357" s="126" t="s">
        <v>3477</v>
      </c>
    </row>
    <row r="358" spans="1:9" ht="101.25">
      <c r="A358" s="127" t="s">
        <v>3597</v>
      </c>
      <c r="B358" s="147" t="s">
        <v>3478</v>
      </c>
      <c r="C358" s="124" t="s">
        <v>3615</v>
      </c>
      <c r="D358" s="124" t="s">
        <v>3625</v>
      </c>
      <c r="E358" s="180" t="s">
        <v>3488</v>
      </c>
      <c r="F358" s="124" t="s">
        <v>3620</v>
      </c>
      <c r="G358" s="131"/>
      <c r="H358" s="126">
        <v>15</v>
      </c>
      <c r="I358" s="126" t="s">
        <v>3477</v>
      </c>
    </row>
    <row r="359" spans="1:9" ht="117">
      <c r="A359" s="127" t="s">
        <v>3597</v>
      </c>
      <c r="B359" s="147" t="s">
        <v>3478</v>
      </c>
      <c r="C359" s="124" t="s">
        <v>3615</v>
      </c>
      <c r="D359" s="124" t="s">
        <v>3626</v>
      </c>
      <c r="E359" s="180" t="s">
        <v>3488</v>
      </c>
      <c r="F359" s="124" t="s">
        <v>3620</v>
      </c>
      <c r="G359" s="131"/>
      <c r="H359" s="126">
        <v>15</v>
      </c>
      <c r="I359" s="126" t="s">
        <v>3477</v>
      </c>
    </row>
    <row r="360" spans="1:8" ht="14.25">
      <c r="A360" s="127"/>
      <c r="B360" s="326"/>
      <c r="C360" s="124"/>
      <c r="D360" s="124"/>
      <c r="E360" s="327"/>
      <c r="F360" s="328"/>
      <c r="G360" s="329"/>
      <c r="H360" s="272"/>
    </row>
    <row r="361" spans="1:8" ht="14.25">
      <c r="A361" s="127"/>
      <c r="B361" s="147"/>
      <c r="C361" s="124"/>
      <c r="D361" s="124"/>
      <c r="E361" s="124"/>
      <c r="F361" s="124"/>
      <c r="G361" s="131"/>
      <c r="H361" s="126"/>
    </row>
    <row r="362" spans="1:8" ht="14.25">
      <c r="A362" s="9" t="s">
        <v>2</v>
      </c>
      <c r="G362" s="66"/>
      <c r="H362" s="68">
        <f>SUM(H9:H361)</f>
        <v>6687.66</v>
      </c>
    </row>
    <row r="364" spans="1:8" ht="14.25">
      <c r="A364" s="724" t="s">
        <v>12</v>
      </c>
      <c r="B364" s="724"/>
      <c r="C364" s="724"/>
      <c r="D364" s="724"/>
      <c r="E364" s="724"/>
      <c r="F364" s="724"/>
      <c r="G364" s="724"/>
      <c r="H364" s="724"/>
    </row>
  </sheetData>
  <sheetProtection/>
  <mergeCells count="5">
    <mergeCell ref="A2:H2"/>
    <mergeCell ref="A5:H5"/>
    <mergeCell ref="A364:H364"/>
    <mergeCell ref="A6:H6"/>
    <mergeCell ref="A4:H4"/>
  </mergeCells>
  <hyperlinks>
    <hyperlink ref="E11" r:id="rId1" display="https://onlinelibrary.wiley.com/doi/abs/10.1111/chso.12314"/>
    <hyperlink ref="E10" r:id="rId2" display="https://onlinelibrary.wiley.com/doi/full/10.1111/jftr.12237"/>
    <hyperlink ref="E9" r:id="rId3" display="https://books.google.ro/books?lr=&amp;id=RaxzDwAAQBAJ&amp;q=bEJENARU#v=snippet&amp;q=bEJENARU&amp;f=false"/>
    <hyperlink ref="E12" r:id="rId4" display="https://onlinelibrary.wiley.com/doi/full/10.1002/car.2464"/>
    <hyperlink ref="E13" r:id="rId5" display="http://www.dbpia.co.kr/Journal/ArticleDetail/NODE07399296"/>
    <hyperlink ref="E15" r:id="rId6" display="https://ibn.idsi.md/sites/default/files/imag_file/17.%20p.76-80_0.pdf"/>
    <hyperlink ref="E14" r:id="rId7" display="https://www.researchgate.net/profile/Maria_Roth2/publication/328282345_Violence_and_Trauma_in_the_Romanian_Residential_Child_Protection_International_context_and_conceptual_framework/links/5bc45dea92851c88fd6a2df5/Violence-and-Trauma-in-the-Romanian-Residential-Child-Protection-International-context-and-conceptual-framework.pdf"/>
    <hyperlink ref="E55" r:id="rId8" display="https://www.sciencespo.fr/kuwait-program/wp-content/uploads/2018/11/Alia-Ali-Abu-Aisheh-Entrepreneurship-and-Economic-Growth.pdf"/>
    <hyperlink ref="E37" r:id="rId9" display="http://www.visnyk-econom.uzhnu.uz.ua/archive/18_3_2018ua/27.pdf"/>
    <hyperlink ref="E53" r:id="rId10" display="http://www.visnyk-econom.uzhnu.uz.ua/archive/18_3_2018ua/27.pdf"/>
    <hyperlink ref="E52" r:id="rId11" display="http://repositorio.usfq.edu.ec/browse?type=author&amp;value=Mosquera+Batallas%2C+Daniel+Alejandro"/>
    <hyperlink ref="E33" r:id="rId12" display="http://catalog.bnrm.md/opac/bibliographic_view/899607;jsessionid=002F29565BD76E7A99451B9E9349E4AA"/>
    <hyperlink ref="E51" r:id="rId13" display="https://www.researchgate.net/publication/328784452_Duygu_Iscilerinin_Perspektifinden_Hizmet_Inovasyon_Davranisi_Yiyecek_Icecek_Isletmelerine_Iliskin_Bir_Arastirma"/>
    <hyperlink ref="E35" r:id="rId14" display="http://www.diva-portal.org/smash/record.jsf?pid=diva2%3A1185868&amp;dswid=-9152"/>
    <hyperlink ref="E36" r:id="rId15" display="http://www.dbc.wroc.pl/dlibra/docmetadata?id=46034"/>
    <hyperlink ref="F36" r:id="rId16" display="https://www.ceeol.com/search/journal-detail?id=1136"/>
    <hyperlink ref="E50" r:id="rId17" display="https://www.researchgate.net/publication/327133609_Politicas_Economicas_en_Asia_Un_ejemplo_para_las_Politicas_Publicas_en_Mexico_Los_casos_de_China_Corea_Japon_y_Rusia"/>
    <hyperlink ref="E48" r:id="rId18" display="https://timreview.ca/article/1139"/>
    <hyperlink ref="F48" r:id="rId19" display="https://timreview.ca/indexes-and-databases"/>
    <hyperlink ref="F43" r:id="rId20" display="https://onlinelibrary.wiley.com/page/journal/15206874/homepage/productinformation.html"/>
    <hyperlink ref="E43" r:id="rId21" display="https://onlinelibrary.wiley.com/doi/abs/10.1002/tie.22014"/>
    <hyperlink ref="E54" r:id="rId22" display="http://ejournalfia.ub.ac.id/index.php/profit/article/view/786"/>
    <hyperlink ref="F54" r:id="rId23" display="http://ejournalfia.ub.ac.id/index.php/profit/pages/view/indexing"/>
    <hyperlink ref="F44" r:id="rId24" display="http://ojbe.steconomiceuoradea.ro/"/>
    <hyperlink ref="E44" r:id="rId25" display="http://ojbe.steconomiceuoradea.ro/wp-content/uploads/2018/09/OJBE_32_86-99.pdf"/>
    <hyperlink ref="E32" r:id="rId26" display="http://www.lsma.ro/index.php/lsma/article/view/1260"/>
    <hyperlink ref="E31" r:id="rId27" display="http://economice.ulbsibiu.ro/revista.economica/archive/70101otoiu.pdf"/>
    <hyperlink ref="F31" r:id="rId28" display="http://economice.ulbsibiu.ro/revista.economica/"/>
    <hyperlink ref="E29" r:id="rId29" display="https://www.intechopen.com/download/pdf/57793"/>
    <hyperlink ref="E80" r:id="rId30" display="https://scholarspace.manoa.hawaii.edu/bitstream/10125/50190/1/paper0303.pdf"/>
    <hyperlink ref="F60" r:id="rId31" display="http://www.anpec.org.br/novosite/br"/>
    <hyperlink ref="E56" r:id="rId32" display="https://repository.eafit.edu.co/handle/10784/12717"/>
    <hyperlink ref="E57" r:id="rId33" display="https://www.isarder.org/2018/vol.10_issue.3_article30_full_text.pdf"/>
    <hyperlink ref="F57" r:id="rId34" display="https://www.isarder.org/"/>
    <hyperlink ref="F25" r:id="rId35" display="https://www.sciencedirect.com/journal/land-use-policy/vol/76/suppl/C"/>
    <hyperlink ref="E25" r:id="rId36" display="http://www.x-mol.com/paper/577803"/>
    <hyperlink ref="F42" r:id="rId37" display="http://apps.webofknowledge.com/full_record.do?product=UA&amp;search_mode=CitingArticles&amp;qid=21&amp;SID=F4eo6aJSuE3dfjp3oPl&amp;page=1&amp;doc=1"/>
    <hyperlink ref="E63" r:id="rId38" display="https://www.metropolis-verlag.de/Schoepferische-Zerstoerung-und-der-Wandel-des-Unternehmertums/1358/book.do"/>
    <hyperlink ref="F63" r:id="rId39" display="https://www.metropolis-verlag.de/Schoepferische-Zerstoerung-und-der-Wandel-des-Unternehmertums/1358/book.do"/>
    <hyperlink ref="E62" r:id="rId40" display="http://repositorio.uti.edu.ec/bitstream/123456789/935/1/10%20CICLO%20DE%20VIDA%20PYMES.pdf"/>
    <hyperlink ref="E30" r:id="rId41" display="https://zenodo.org/record/1435125#.XCdB-1wzaUk"/>
    <hyperlink ref="F30" r:id="rId42" display="https://www.ceeol.com/search/chapter-detail?id=724367"/>
    <hyperlink ref="E64" r:id="rId43" display="https://brage.bibsys.no/xmlui/bitstream/handle/11250/2578707/19344_FULLTEXT.pdf?sequence=1"/>
    <hyperlink ref="E38" r:id="rId44" display="https://acervodigital.ufpr.br/bitstream/handle/1884/54505/Fernanda%20Tassi.pdf?sequence=1&amp;isAllowed=y "/>
    <hyperlink ref="E39" r:id="rId45" display="http://n-visnik.oneu.edu.ua/collections/2018/258-259/page.php?id=abstract/rus/90-112"/>
    <hyperlink ref="F39" r:id="rId46" display="http://n-visnik.oneu.edu.ua/index.php"/>
    <hyperlink ref="E49" r:id="rId47" display="http://www.humanizacja-pracy.pl/witryna/doc/Humanizacja%203%202018%20cala.pdf"/>
    <hyperlink ref="E46" r:id="rId48" display="http://www.diva-portal.org/smash/get/diva2:1288030/FULLTEXT01.pdf"/>
    <hyperlink ref="F46" r:id="rId49" display="http://www.diva-portal.org/smash/get/diva2:1288030/FULLTEXT01.pdf"/>
    <hyperlink ref="E47" r:id="rId50" display="https://cyberleninka.ru/article/n/innovatsionnoe-ekskursionnoe-obsluzhivanie-v-kurortnyh-otelyah-teoreticheskiy-aspekt-problemy"/>
    <hyperlink ref="E73" r:id="rId51" display="http://www.web.facpya.uanl.mx/vinculategica/Vinculategica_4_2/38%20TAVIZON_GONZALEZ_GUAJARDO.pdf"/>
    <hyperlink ref="E61" r:id="rId52" display="http://www.portal.cps.sp.gov.br/pos-graduacao/trabalhos-academicos/dissertacoes/gestao-e-desenvolvimento-da-educacao-profissional/2018/shirlei-paques-pereira.pdf"/>
    <hyperlink ref="F61" r:id="rId53" display="http://www.portal.cps.sp.gov.br"/>
    <hyperlink ref="E77" r:id="rId54" display="https://www.scopus.com/record/display.uri?eid=2-s2.0-85061224184&amp;origin=resultslist&amp;sort=plf-f&amp;src=s&amp;sid=fa50c06254a746bf92ab530a4c007618&amp;sot=a&amp;sdt=a&amp;sl=23&amp;s=croitoru+AND+schumpeter&amp;relpos=1&amp;citeCnt=0&amp;searchTerm="/>
    <hyperlink ref="E26" r:id="rId55" display="https://www.scopus.com/record/display.uri?eid=2-s2.0-85058892540&amp;origin=resultslist&amp;sort=plf-f&amp;src=s&amp;nlo=&amp;nlr=&amp;nls=&amp;sid=19689d1ce2fef3b78b6840e3cc84ea00&amp;sot=a&amp;sdt=a&amp;sl=18&amp;s=CROITORU+AND+RURAL&amp;relpos=94&amp;citeCnt=0&amp;searchTerm="/>
    <hyperlink ref="E34" r:id="rId56" display="http://bibliotecadesociologie.ro/download/zamfir-catalin-2018-istoria-sociala-a-romaniei-bucuresti-editura-academiei-romane/"/>
    <hyperlink ref="E45" r:id="rId57" display="http://www.arsociologie.ro/numarul-curent"/>
    <hyperlink ref="F45" r:id="rId58" display="http://www.arsociologie.ro/indexare"/>
    <hyperlink ref="E41" r:id="rId59" display="https://www.amazon.com/Remigration-Post-Socialist-Europe-Realities-Foundation/dp/3643910258"/>
    <hyperlink ref="F75" r:id="rId60" display="https://jed.ut.ac.ir/journal/indexing?lang=en"/>
    <hyperlink ref="E59" r:id="rId61" display="https://books.google.ro/books?id=ibR9DwAAQBAJ&amp;pg=PA54&amp;lpg=PA54&amp;dq=croitoru+%2B+%22comparative+research%22&amp;source=bl&amp;ots=cfB8HC8Vau&amp;sig=ACfU3U22eF-kaHUAtqCGQI9fbD7jzP986A&amp;hl=en&amp;sa=X&amp;ved=2ahUKEwi7wafI1fTgAhWF2aYKHVgtCTc4KBDoATAGegQIAxAB#v=onepage&amp;q=croitoru%20&amp;f=false"/>
    <hyperlink ref="F59" r:id="rId62" display="http://hiperlink.com.tr/kitaplarimizDetay.asp?KitID=279"/>
    <hyperlink ref="E58" r:id="rId63" display="http://www.fin.ase.ro/ABC/fisiere/ABC7_2018/lucrari/2.pdf"/>
    <hyperlink ref="F58" r:id="rId64" display="http://www.fin.ase.ro/abc/home.asp"/>
    <hyperlink ref="E76" r:id="rId65" display="http://jiba.tabrizu.ac.ir/article_7587_en.html"/>
    <hyperlink ref="E78" r:id="rId66" display="http://wrap.warwick.ac.uk/113458/1/WRAP_Theses_Linghu_2018.pdf"/>
    <hyperlink ref="E27" r:id="rId67" display="https://www.routledge.com/Routledge-Handbook-of-Landscape-and-Food/Zeunert-Waterman/p/book/9781138125155"/>
    <hyperlink ref="F27" r:id="rId68" display="https://www.routledge.com/Routledge-Handbook-of-Landscape-and-Food/Zeunert-Waterman/p/book/9781138125155"/>
    <hyperlink ref="E79" r:id="rId69" display="https://hrcak.srce.hr/index.php?show=clanak&amp;id_clanak_jezik=315242&amp;lang=en"/>
    <hyperlink ref="F40" r:id="rId70" display="http://dis.rgiis.ru/"/>
    <hyperlink ref="E42" r:id="rId71" display="http://www.scielo.br/scielo.php?script=sci_abstract&amp;pid=S1518-70122018000100155&amp;lng=en&amp;nrm=iso&amp;tlng=pt"/>
    <hyperlink ref="F49" r:id="rId72" display="http://www.humanizacja-pracy.pl/"/>
    <hyperlink ref="E60" r:id="rId73" display="https://www.anpec.org.br/sul/2018/submissao/files_I/i7-f039640f0cec311e41402e239dd82878.pdf"/>
    <hyperlink ref="F65" r:id="rId74" display="http://www.diva-portal.org/smash/search.jsf?dswid=82"/>
    <hyperlink ref="F66" r:id="rId75" display="https://www.springer.com/us/book/9783319910673"/>
    <hyperlink ref="F67" r:id="rId76" display="https://www.trakya.edu.tr/"/>
    <hyperlink ref="F69" r:id="rId77" tooltip="Home" display="https://repozitorij.unipu.hr/en"/>
    <hyperlink ref="E69" r:id="rId78" display="https://repozitorij.unipu.hr/islandora/object/unipu"/>
    <hyperlink ref="F70" r:id="rId79" display="https://aisel.aisnet.org/hicss-51/eg/ict4d/2/"/>
    <hyperlink ref="E71" r:id="rId80" display="https://www.researchgate.net/profile/Andrzej_Parzonko2/publication/329035283_Milk_production_costs_in_polish_and_other_EU_countries'_dairy_farms_-_assessment_in_2009-201/links/5bf29d40a6fdcc3a8de13833/Milk-production-costs-in-polish-and-other-EU-countries-dairy-farms-assessment-in-2009-201.pdf#page=341"/>
    <hyperlink ref="F78" r:id="rId81" display="http://wrap.warwick.ac.uk/113458/ "/>
    <hyperlink ref="F79" r:id="rId82" display="https://hrcak.srce.hr/ekonomski-pregled"/>
    <hyperlink ref="F76" r:id="rId83" display="http://www.isc.gov.ir/"/>
    <hyperlink ref="E85" r:id="rId84" display="http://globalresearchpublishing.com/wp-content/uploads/2018/12/Sociological-institutionalism-arguments-in-explaining-EU-integration.pdf"/>
    <hyperlink ref="E86" r:id="rId85" display="https://www.ceeol.com/search/article-detail?id=729277"/>
    <hyperlink ref="E87" r:id="rId86" display="https://search.proquest.com/openview/249fea79826e2934b234f79ca36b290a/1?cbl=18750&amp;diss=y&amp;pq-origsite=gscholar"/>
    <hyperlink ref="E88" r:id="rId87" display="https://search.proquest.com/openview/27a822daee62e045b310a10347dea821/1?pq-origsite=gscholar&amp;cbl=18750&amp;diss=y"/>
    <hyperlink ref="E89" r:id="rId88" display="https://search.proquest.com/docview/2013330680?pq-origsite=gscholar"/>
    <hyperlink ref="E90" r:id="rId89" display="http://dspace.bracu.ac.bd/xmlui/handle/10361/8399"/>
    <hyperlink ref="E104" r:id="rId90" display="https://anale.fssp.uaic.ro/index.php/asas/article/view/556/480"/>
    <hyperlink ref="E105" r:id="rId91" display="http://www.analize-journal.ro/library/files/numarul_11/11_11_pozsar_et_al_216-238.pdf"/>
    <hyperlink ref="E106" r:id="rId92" display="http://jppc.ro/?page=descriere&amp;lang=&amp;numar=JCPP%20Nr.%201%202018&amp;articol=FOSTERING%20RURAL%20TRANSFORMATION%20IN%20ROMANIA:%20ENTREPRENEURSHIP,%20LAND%20REFORM%20AND%20INSTITUTIONAL%20CHANGES#articol"/>
    <hyperlink ref="E107" r:id="rId93" display="http://jhpr.donnu.edu.ua/article/view/5144"/>
    <hyperlink ref="E110" r:id="rId94" display="https://www.taylorfrancis.com/books/9781351212700"/>
    <hyperlink ref="E108" r:id="rId95" display="https://link.springer.com/chapter/10.1007/978-3-319-60258-5_2"/>
    <hyperlink ref="E111" r:id="rId96" display="https://www.tandfonline.com/doi/abs/10.1080/13676261.2018.1535175"/>
    <hyperlink ref="E112" r:id="rId97" display="https://www.ceeol.com/search/article-detail?id=722625"/>
    <hyperlink ref="E113" r:id="rId98" display="https://search.proquest.com/openview/2d931cf79f60f3241e9edeaeab8dab90/1?cbl=18750&amp;diss=y&amp;pq-origsite=gscholar"/>
    <hyperlink ref="E114" r:id="rId99" display="https://www.tandfonline.com/doi/abs/10.1080/00438243.2018.1530517?journalCode=rwar20"/>
    <hyperlink ref="E115" r:id="rId100" display="https://docs.google.com/viewer?a=v&amp;pid=sites&amp;srcid=ZGVmYXVsdGRvbWFpbnxzdHlsZXNvZmNvbW18Z3g6MjY4MzZlODU1NzkxNGI3NA"/>
    <hyperlink ref="E109" r:id="rId101" display="https://link.springer.com/chapter/10.1007/978-3-319-60258-5_2"/>
    <hyperlink ref="E118" r:id="rId102" display="https://www.sciencedirect.com/science/article/pii/S0308596117303452"/>
    <hyperlink ref="E116" r:id="rId103" display="https://docs.google.com/viewer?a=v&amp;pid=sites&amp;srcid=ZGVmYXVsdGRvbWFpbnxzdHlsZXNvZmNvbW18Z3g6MjY4MzZlODU1NzkxNGI3NA"/>
    <hyperlink ref="E117" r:id="rId104" display="https://search.proquest.com/openview/4ce11dab4ca424486555de355187a080/1?pq-origsite=gscholar&amp;cbl=18750&amp;diss=y"/>
    <hyperlink ref="E119" r:id="rId105" display="http://aim.org.pt/atas/Atas-VIIEncontroAnualAIM.pdf"/>
    <hyperlink ref="E120" r:id="rId106" display="https://www.ceeol.com/search/article-detail?id=705044"/>
    <hyperlink ref="E121" r:id="rId107" display="http://otwartehistorie.pl/books/bukareszt/"/>
    <hyperlink ref="E122" r:id="rId108" display="http://politybooks.com/fascism-an-introduction-to-comparative-fascist-studies/"/>
    <hyperlink ref="E123" r:id="rId109" display="https://books.google.ro/books?id=rlJWDwAAQBAJ&amp;pg=PA261&amp;lpg=PA261&amp;dq=.+Being+%22Mauritian%22:+Indo-Mauritians+in&amp;source=bl&amp;ots=FLSDGk-FpA&amp;sig=ACfU3U16yhfZHDPpKXKzAmDNIvjC-JRrfA&amp;hl=ro&amp;sa=X&amp;ved=2ahUKEwjCyYm5ovrgAhWCDewKHSl6BWgQ6AEwAnoECAIQAQ#v=onepage&amp;q=.%20Being%20%22Mauritian%22%3A%20Indo-Mauritians%20in&amp;f=false"/>
    <hyperlink ref="E124" r:id="rId110" display="https://lauda.ulapland.fi/handle/10024/63293"/>
    <hyperlink ref="E125" r:id="rId111" display="www.connections.clio-online.net/debate/id/diskussionen-4538"/>
    <hyperlink ref="E134" r:id="rId112" display="https://onlinelibrary.wiley.com/doi/full/10.1002/psp.2135"/>
    <hyperlink ref="E161" r:id="rId113" display="https://astrasalva.wordpress.com/"/>
    <hyperlink ref="F161" r:id="rId114" display="https://www.scopus.com/authid/detail.uri?authorId=57192103848"/>
    <hyperlink ref="E162" r:id="rId115" display="http://lumenpublishing.com/journals/index.php/po/index  "/>
    <hyperlink ref="F162" r:id="rId116" display="http://apps.webofknowledge.com.am.e-nformation.ro/Search.do?product=WOS&amp;SID=D1FAdtPAt4okGVxDY3M&amp;search_mode=CitedReferenceSearch&amp;prID=4677c861-caa2-4898-8f2f-d49f7fe17e24"/>
    <hyperlink ref="E167" r:id="rId117" display="http://jsri.ro/ojs/index.php/jsri/article/view/1002"/>
    <hyperlink ref="E168"/>
    <hyperlink ref="E169" r:id="rId118" display="https://www.ceeol.com/search/article-detail?id=682816"/>
    <hyperlink ref="E171" r:id="rId119" display="https://www.interciencia.net/wp-content/uploads/2018/05/343-MORALES-43_5.pdf"/>
    <hyperlink ref="E172" r:id="rId120" display="https://revistas.ucm.es/index.php/ESMP/article/view/59961"/>
    <hyperlink ref="E173" r:id="rId121" display="https://www.interciencia.net/wp-content/uploads/2018/06/441-GARRIDO-43_6.pdf"/>
    <hyperlink ref="E174" r:id="rId122" display="http://jsri.ro/ojs/index.php/jsri/article/view/1002 "/>
    <hyperlink ref="E170" r:id="rId123" display="http://perfileseducativos.unam.mx/iisue_pe/index.php/perfiles/article/view/58042 "/>
    <hyperlink ref="E175" r:id="rId124" display="https://www.ceeol.com/search/journal-detail?id=143"/>
    <hyperlink ref="E177" r:id="rId125" display="https://www-scopus-com.am.e-nformation.ro/record/display.uri?eid=2-s2.0-85055545348&amp;origin=resultslist&amp;sort=plf-f&amp;src=s&amp;sid=895723c6436ca01f0c97ce4b26eacb33&amp;sot=autdocs&amp;sdt=autdocs&amp;sl=18&amp;s=AU-ID%2856177754400%29&amp;relpos=0&amp;citeCnt=0&amp;searchTerm="/>
    <hyperlink ref="E178" r:id="rId126" display="http://www.iojes.net/Makaleler/eb09435e-5a26-4f04-8516-61b4f3624276.pdf"/>
    <hyperlink ref="E179" r:id="rId127" display="https://www.scirp.org/journal/PaperInformation.aspx?PaperID=84597"/>
    <hyperlink ref="E185" r:id="rId128" display="https://www.ncbi.nlm.nih.gov/pmc/articles/PMC6279881/"/>
    <hyperlink ref="E184" r:id="rId129" display="https://www.frontiersin.org/articles/10.3389/fpsyg.2018.02377/full"/>
    <hyperlink ref="E183" r:id="rId130" display="https://akademiai.com/doi/abs/10.1556/0406.19.2018.008"/>
    <hyperlink ref="E182" r:id="rId131" display="https://onlinelibrary.wiley.com/doi/abs/10.1002/capr.12162"/>
    <hyperlink ref="E180" r:id="rId132" display="https://onlinelibrary.wiley.com/doi/abs/10.1111/jonm.12710"/>
    <hyperlink ref="E181" r:id="rId133" display="https://www.scirp.org/journal/PSYCH/&#10;"/>
    <hyperlink ref="E186" r:id="rId134" display="https://scholarworks.waldenu.edu/dissertations/5945/"/>
    <hyperlink ref="E187" r:id="rId135" display="http://redfame.com/journal/index.php/jets/article/view/3806"/>
    <hyperlink ref="E189" r:id="rId136" display="http://dergipark.gov.tr/ijhadec/issue/38538/447152"/>
    <hyperlink ref="E190" r:id="rId137" display="https://search.proquest.com/openview/0a8cc2aad57e2062bfe9ff20a9d338ef/1?pq-origsite=gscholar&amp;cbl=18750&amp;diss=y"/>
    <hyperlink ref="E191" r:id="rId138" display="https://search.proquest.com/openview/8f5fa529fe539ab36285b6900aa398ed/1?pq-origsite=gscholar&amp;cbl=18750&amp;diss=y"/>
    <hyperlink ref="E188" r:id="rId139" display="https://repository.upenn.edu/mapp_capstone/133/"/>
    <hyperlink ref="E192" r:id="rId140" display="http://eprints.kmu.ac.ir/30357/"/>
    <hyperlink ref="E193" r:id="rId141" display="https://search.proquest.com/openview/85ddaa082ffdf13a085937f56ba9ae04/1?pq-origsite=gscholar&amp;cbl=18750&amp;diss=y"/>
    <hyperlink ref="E194" r:id="rId142" display="http://dergipark.gov.tr/ijhadec/issue/38538/447152"/>
    <hyperlink ref="E195" r:id="rId143" display="http://arelarsiv.arel.edu.tr/xmlui/bitstream/handle/20.500.12294/1249/K042360.pdf?sequence=1"/>
    <hyperlink ref="E196" r:id="rId144" display="https://repository.mruni.eu/bitstream/handle/007/15317/Mindaugas_Deksnys_MRU_disertacija_WEB.pdf?sequence=2"/>
    <hyperlink ref="E197" r:id="rId145" display="https://www.suu.edu/hss/comm/masters/capstone/thesis/s-r-wright.pdf"/>
    <hyperlink ref="E198" r:id="rId146" display="https://search.proquest.com/openview/aaa08e06a0ed4c022b9579a10c196aa3/1?pq-origsite=gscholar&amp;cbl=18750&amp;diss=y"/>
    <hyperlink ref="E199" r:id="rId147" display="https://digitalcommons.liberty.edu/cgi/viewcontent.cgi?article=3018&amp;context=doctoral"/>
    <hyperlink ref="E201" r:id="rId148" display="https://ijsser.org/more2018.php?id=395"/>
    <hyperlink ref="E224" r:id="rId149" display="https://www.sciencedirect.com/science/article/pii/S0273229716300132"/>
    <hyperlink ref="E225" r:id="rId150" display="https://www.academia.edu/19890914/90._ISBN_978-606-8222-84-4_PREG%C4%82TIREA_PENTRU_MANAGEMENTUL_SITUA%C8%9AIILOR_DE_URGEN%C8%9A%C4%82?auto=download"/>
    <hyperlink ref="E264" r:id="rId151" display="https://www-scopus-com.am.e-nformation.ro/results/citedbyresults.uri?sort=plf-f&amp;cite=2-s2.0-84935137630&amp;src=s&amp;imp=t&amp;sid=25c40c6c8d62baddef0a3dc274b3fb2e&amp;sot=cite&amp;sdt=a&amp;sl=0&amp;origin=resultslist&amp;editSaveSearch=&amp;txGid=94e92cbe708a6fe814ea50faf60ba5e7"/>
    <hyperlink ref="E265" r:id="rId152" display="http://ccpisc.ulbsibiu.ro/language/en/studia-en/"/>
    <hyperlink ref="E266" r:id="rId153" display="https://akademiai.com/doi/pdf/10.1556/080.2018.67.1.8"/>
    <hyperlink ref="E267" r:id="rId154" display="http://ccpisc.ulbsibiu.ro/language/en/descoperirea-prelevarea-conservarea-si-restaurarea-spadei-medievale-de-la-seica-mare/"/>
    <hyperlink ref="E268" r:id="rId155" display="https://revistatransilvania.ro/3-2018/"/>
    <hyperlink ref="E269" r:id="rId156" display="https://www.academia.edu/38112917/Rela%C5%A3ii_Interetnice_%C3%AEn_Transilvania._Militaria_Medievalia_%C3%AEn_Europa_central%C4%83_%C5%9Fi_de_sud-est_ed._Astra_Museum_Sibiu_2018"/>
    <hyperlink ref="E270" r:id="rId157" display="https://www.academia.edu/37963928/Aurel_Rustoiu_Iosif_Vasile_Ferencz_Gates_to_the_otherworld._Jewellery_and_garment_accessories_of_the_Celtic_horizon_from_isolated_places_in_Transylvania._Archaeologia_Bulgarica_22_2_2018_33-46"/>
    <hyperlink ref="E271" r:id="rId158" display="https://www.academia.edu/37477907/Mapping_the_subsurface_structures_of_a_lost_medieval_village_in_South_Western_Romania_by_combining_conventional_geophysical_methods"/>
    <hyperlink ref="E272"/>
    <hyperlink ref="E281" r:id="rId159" display="http://rcin.org.pl/dlibra/publication?id=86909&amp;tab=3"/>
    <hyperlink ref="E282" r:id="rId160" display="http://www.rejournal.eu/article/romania-during-interwar-period-economic-approach"/>
    <hyperlink ref="E283" r:id="rId161" display="http://epa.oszk.hu/02400/02460/00025/pdf/EPA02460_hungarian_historical_review_594-622.pdf"/>
    <hyperlink ref="E284" r:id="rId162" display="https://old.upm.ro/gidni/GIDNI-05/Hst/Hst%2005%2041.pdf"/>
    <hyperlink ref="E291" r:id="rId163" display="http://ccpisc.ulbsibiu.ro/language/en/category/studia-2/studia-2018-xv/"/>
    <hyperlink ref="E292" r:id="rId164" display="http://ccpisc.ulbsibiu.ro/language/en/category/studia-2/studia-2018-xv/"/>
    <hyperlink ref="E293" r:id="rId165" display="http://ccpisc.ulbsibiu.ro/language/en/category/studia-2/studia-2018-xv/"/>
    <hyperlink ref="E294" r:id="rId166" display="http://ccpisc.ulbsibiu.ro/language/en/category/studia-2/studia-2018-xv/"/>
    <hyperlink ref="E295" r:id="rId167" display="http://ccpisc.ulbsibiu.ro/language/en/category/studia-2/studia-2018-xv/"/>
    <hyperlink ref="E296" r:id="rId168" display="http://ccpisc.ulbsibiu.ro/language/en/category/studia-2/studia-2018-xv/"/>
    <hyperlink ref="E297" r:id="rId169" display="http://ccpisc.ulbsibiu.ro/language/en/category/studia-2/studia-2018-xv/"/>
    <hyperlink ref="E298" r:id="rId170" display="http://ccpisc.ulbsibiu.ro/language/en/category/studia-2/studia-2018-xv/"/>
    <hyperlink ref="E299" r:id="rId171" display="http://ccpisc.ulbsibiu.ro/language/en/category/studia-2/studia-2018-xv/"/>
    <hyperlink ref="E300" r:id="rId172" display="http://www.istoriecraiova.ro/wp-content/uploads/2018/05/2018_1_ANALE_ISTORIE.pdf#page=73"/>
    <hyperlink ref="E301" r:id="rId173" display="https://www.ssoar.info/ssoar/bitstream/handle/document/60114/ssoar-sp-rpsr-2018-3-chirvasuta-Caricatura_lirica_si_afisele_electorale.pdf?sequence=1&amp;isAllowed=y&amp;lnkname=ssoar-sp-rpsr-2018-3-chirvasuta-Caricatura_lirica_si_afisele_electorale.pdf"/>
    <hyperlink ref="E302" r:id="rId174" display="https://www.ssoar.info/ssoar/bitstream/handle/document/60114/ssoar-sp-rpsr-2018-3-chirvasuta-Caricatura_lirica_si_afisele_electorale.pdf?sequence=1&amp;isAllowed=y&amp;lnkname=ssoar-sp-rpsr-2018-3-chirvasuta-Caricatura_lirica_si_afisele_electorale.pdf"/>
    <hyperlink ref="E304" r:id="rId175" display="https://www.ssoar.info/ssoar/bitstream/handle/document/60114/ssoar-sp-rpsr-2018-3-chirvasuta-Caricatura_lirica_si_afisele_electorale.pdf?sequence=1&amp;isAllowed=y&amp;lnkname=ssoar-sp-rpsr-2018-3-chirvasuta-Caricatura_lirica_si_afisele_electorale.pdf"/>
    <hyperlink ref="E303" r:id="rId176" display="https://www.ssoar.info/ssoar/bitstream/handle/document/60114/ssoar-sp-rpsr-2018-3-chirvasuta-Caricatura_lirica_si_afisele_electorale.pdf?sequence=1&amp;isAllowed=y&amp;lnkname=ssoar-sp-rpsr-2018-3-chirvasuta-Caricatura_lirica_si_afisele_electorale.pdf"/>
    <hyperlink ref="E305" r:id="rId177" display="file:///C:/Users/Sorin/Downloads/Alegerile_parlamentare_din_1926_reflecta.pdf"/>
    <hyperlink ref="E309" r:id="rId178" display="file:///C:/Users/Sorin/Downloads/Alegerile_parlamentare_din_1926_reflecta.pdf"/>
    <hyperlink ref="E310" r:id="rId179" display="file:///C:/Users/Sorin/Downloads/Alegerile_parlamentare_din_1926_reflecta.pdf"/>
    <hyperlink ref="E311" r:id="rId180" display="file:///C:/Users/Sorin/Downloads/Alegerile_parlamentare_din_1926_reflecta.pdf"/>
    <hyperlink ref="E312" r:id="rId181" display="file:///C:/Users/Sorin/Downloads/Alegerile_parlamentare_din_1926_reflecta.pdf"/>
    <hyperlink ref="E313" r:id="rId182" display="file:///C:/Users/Sorin/Downloads/Alegerile_parlamentare_din_1926_reflecta.pdf"/>
    <hyperlink ref="E315" r:id="rId183" display="file:///C:/Users/Sorin/Downloads/Alegerile_parlamentare_din_1926_reflecta.pdf"/>
    <hyperlink ref="E306" r:id="rId184" display="file:///C:/Users/Sorin/Downloads/Alegerile_parlamentare_din_1926_reflecta.pdf"/>
    <hyperlink ref="E307" r:id="rId185" display="file:///C:/Users/Sorin/Downloads/Alegerile_parlamentare_din_1926_reflecta.pdf"/>
    <hyperlink ref="E308" r:id="rId186" display="file:///C:/Users/Sorin/Downloads/Alegerile_parlamentare_din_1926_reflecta.pdf"/>
    <hyperlink ref="E314" r:id="rId187" display="file:///C:/Users/Sorin/Downloads/Alegerile_parlamentare_din_1926_reflecta.pdf"/>
    <hyperlink ref="E279" r:id="rId188" display="https://www.tandfonline.com/doi/full/10.1080/14782804.2018.1429233"/>
    <hyperlink ref="E280" r:id="rId189" display="https://www.tandfonline.com/doi/full/10.1080/02606755.2018.1518567"/>
    <hyperlink ref="E316" r:id="rId190" display="https://onlinelibrary.wiley.com/doi/abs/10.1002/elps.201800088"/>
    <hyperlink ref="E317"/>
    <hyperlink ref="E318"/>
    <hyperlink ref="E319"/>
    <hyperlink ref="E320" r:id="rId191" display="http://digital-library.ulbsibiu.ro/dspace/handle/123456789/2001"/>
    <hyperlink ref="F325" r:id="rId192" display="http://www.capire.es/eikonimago/index.php/demedioaevo  ESCI Thomson Reuterss, ERIHPLUS"/>
    <hyperlink ref="C325" r:id="rId193" display="https://scholar.google.ro/scholar?cluster=12826018843456201381&amp;hl=ro&amp;as_sdt=0,5&amp;sciodt=0,5"/>
  </hyperlinks>
  <printOptions/>
  <pageMargins left="0.511811023622047" right="0.31496062992126" top="0.24" bottom="0" header="0" footer="0"/>
  <pageSetup horizontalDpi="200" verticalDpi="200" orientation="landscape" paperSize="9" r:id="rId194"/>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F29" sqref="F29"/>
    </sheetView>
  </sheetViews>
  <sheetFormatPr defaultColWidth="9.140625" defaultRowHeight="15"/>
  <cols>
    <col min="1" max="1" width="36.57421875" style="2" customWidth="1"/>
    <col min="2" max="2" width="33.140625" style="7" customWidth="1"/>
    <col min="3" max="3" width="12.00390625" style="7" customWidth="1"/>
    <col min="4" max="4" width="20.7109375" style="1" customWidth="1"/>
    <col min="5" max="5" width="13.140625" style="1" customWidth="1"/>
    <col min="6" max="6" width="15.57421875" style="1" customWidth="1"/>
    <col min="7" max="7" width="21.00390625" style="0" customWidth="1"/>
  </cols>
  <sheetData>
    <row r="2" spans="1:8" s="4" customFormat="1" ht="15" customHeight="1">
      <c r="A2" s="725" t="s">
        <v>41</v>
      </c>
      <c r="B2" s="758"/>
      <c r="C2" s="758"/>
      <c r="D2" s="758"/>
      <c r="E2" s="758"/>
      <c r="F2" s="758"/>
      <c r="G2" s="3"/>
      <c r="H2" s="3"/>
    </row>
    <row r="3" spans="1:8" s="4" customFormat="1" ht="15" customHeight="1">
      <c r="A3" s="12"/>
      <c r="B3" s="12"/>
      <c r="C3" s="12"/>
      <c r="D3" s="12"/>
      <c r="E3" s="12"/>
      <c r="F3" s="12"/>
      <c r="G3" s="3"/>
      <c r="H3" s="3"/>
    </row>
    <row r="4" spans="1:8" s="4" customFormat="1" ht="18" customHeight="1">
      <c r="A4" s="766" t="s">
        <v>42</v>
      </c>
      <c r="B4" s="766"/>
      <c r="C4" s="766"/>
      <c r="D4" s="766"/>
      <c r="E4" s="766"/>
      <c r="F4" s="766"/>
      <c r="G4" s="3"/>
      <c r="H4" s="3"/>
    </row>
    <row r="5" spans="1:8" s="4" customFormat="1" ht="90.75" customHeight="1">
      <c r="A5" s="772" t="s">
        <v>102</v>
      </c>
      <c r="B5" s="729"/>
      <c r="C5" s="729"/>
      <c r="D5" s="729"/>
      <c r="E5" s="729"/>
      <c r="F5" s="729"/>
      <c r="G5" s="3"/>
      <c r="H5" s="3"/>
    </row>
    <row r="6" spans="1:8" ht="14.25">
      <c r="A6" s="5"/>
      <c r="B6" s="6"/>
      <c r="C6" s="6"/>
      <c r="D6" s="5"/>
      <c r="E6" s="5"/>
      <c r="F6" s="5"/>
      <c r="G6" s="1"/>
      <c r="H6" s="1"/>
    </row>
    <row r="8" spans="1:7" ht="41.25" customHeight="1">
      <c r="A8" s="51" t="s">
        <v>103</v>
      </c>
      <c r="B8" s="53" t="s">
        <v>104</v>
      </c>
      <c r="C8" s="53" t="s">
        <v>25</v>
      </c>
      <c r="D8" s="53" t="s">
        <v>105</v>
      </c>
      <c r="E8" s="51" t="s">
        <v>54</v>
      </c>
      <c r="F8" s="51" t="s">
        <v>7</v>
      </c>
      <c r="G8" s="116" t="s">
        <v>203</v>
      </c>
    </row>
    <row r="9" spans="1:7" ht="14.25">
      <c r="A9" s="127"/>
      <c r="B9" s="127"/>
      <c r="C9" s="124"/>
      <c r="D9" s="130"/>
      <c r="E9" s="153"/>
      <c r="F9" s="165"/>
      <c r="G9" s="126"/>
    </row>
    <row r="10" spans="1:7" ht="14.25">
      <c r="A10" s="127"/>
      <c r="B10" s="127"/>
      <c r="C10" s="124"/>
      <c r="D10" s="130"/>
      <c r="E10" s="153"/>
      <c r="F10" s="165"/>
      <c r="G10" s="126"/>
    </row>
    <row r="11" spans="1:7" ht="14.25">
      <c r="A11" s="127"/>
      <c r="B11" s="127"/>
      <c r="C11" s="124"/>
      <c r="D11" s="130"/>
      <c r="E11" s="153"/>
      <c r="F11" s="165"/>
      <c r="G11" s="126"/>
    </row>
    <row r="12" spans="1:7" ht="14.25">
      <c r="A12" s="127"/>
      <c r="B12" s="127"/>
      <c r="C12" s="124"/>
      <c r="D12" s="130"/>
      <c r="E12" s="153"/>
      <c r="F12" s="165"/>
      <c r="G12" s="126"/>
    </row>
    <row r="13" spans="1:7" ht="14.25">
      <c r="A13" s="127"/>
      <c r="B13" s="127"/>
      <c r="C13" s="124"/>
      <c r="D13" s="130"/>
      <c r="E13" s="153"/>
      <c r="F13" s="165"/>
      <c r="G13" s="126"/>
    </row>
    <row r="14" spans="1:7" ht="14.25">
      <c r="A14" s="127"/>
      <c r="B14" s="127"/>
      <c r="C14" s="124"/>
      <c r="D14" s="130"/>
      <c r="E14" s="153"/>
      <c r="F14" s="165"/>
      <c r="G14" s="126"/>
    </row>
    <row r="15" spans="1:7" ht="14.25">
      <c r="A15" s="127"/>
      <c r="B15" s="127"/>
      <c r="C15" s="124"/>
      <c r="D15" s="130"/>
      <c r="E15" s="153"/>
      <c r="F15" s="165"/>
      <c r="G15" s="126"/>
    </row>
    <row r="16" spans="1:7" ht="14.25">
      <c r="A16" s="127"/>
      <c r="B16" s="127"/>
      <c r="C16" s="124"/>
      <c r="D16" s="130"/>
      <c r="E16" s="153"/>
      <c r="F16" s="165"/>
      <c r="G16" s="126"/>
    </row>
    <row r="17" spans="1:7" ht="14.25">
      <c r="A17" s="127"/>
      <c r="B17" s="127"/>
      <c r="C17" s="124"/>
      <c r="D17" s="130"/>
      <c r="E17" s="153"/>
      <c r="F17" s="165"/>
      <c r="G17" s="126"/>
    </row>
    <row r="18" spans="1:7" ht="14.25">
      <c r="A18" s="127"/>
      <c r="B18" s="127"/>
      <c r="C18" s="124"/>
      <c r="D18" s="130"/>
      <c r="E18" s="153"/>
      <c r="F18" s="165"/>
      <c r="G18" s="126"/>
    </row>
    <row r="19" spans="1:7" ht="14.25">
      <c r="A19" s="127"/>
      <c r="B19" s="127"/>
      <c r="C19" s="124"/>
      <c r="D19" s="130"/>
      <c r="E19" s="153"/>
      <c r="F19" s="165"/>
      <c r="G19" s="126"/>
    </row>
    <row r="20" spans="1:7" ht="14.25">
      <c r="A20" s="127"/>
      <c r="B20" s="127"/>
      <c r="C20" s="124"/>
      <c r="D20" s="130"/>
      <c r="E20" s="153"/>
      <c r="F20" s="165"/>
      <c r="G20" s="126"/>
    </row>
    <row r="21" spans="1:7" ht="14.25">
      <c r="A21" s="127"/>
      <c r="B21" s="127"/>
      <c r="C21" s="124"/>
      <c r="D21" s="130"/>
      <c r="E21" s="153"/>
      <c r="F21" s="165"/>
      <c r="G21" s="126"/>
    </row>
    <row r="22" spans="1:7" ht="14.25">
      <c r="A22" s="127"/>
      <c r="B22" s="127"/>
      <c r="C22" s="124"/>
      <c r="D22" s="130"/>
      <c r="E22" s="153"/>
      <c r="F22" s="165"/>
      <c r="G22" s="126"/>
    </row>
    <row r="23" spans="1:7" ht="14.25">
      <c r="A23" s="127"/>
      <c r="B23" s="127"/>
      <c r="C23" s="124"/>
      <c r="D23" s="130"/>
      <c r="E23" s="153"/>
      <c r="F23" s="165"/>
      <c r="G23" s="126"/>
    </row>
    <row r="24" spans="1:7" ht="14.25">
      <c r="A24" s="127"/>
      <c r="B24" s="127"/>
      <c r="C24" s="124"/>
      <c r="D24" s="130"/>
      <c r="E24" s="164"/>
      <c r="F24" s="165"/>
      <c r="G24" s="126"/>
    </row>
    <row r="25" spans="1:7" ht="14.25">
      <c r="A25" s="127"/>
      <c r="B25" s="127"/>
      <c r="C25" s="124"/>
      <c r="D25" s="130"/>
      <c r="E25" s="164"/>
      <c r="F25" s="165"/>
      <c r="G25" s="126"/>
    </row>
    <row r="26" spans="1:7" ht="14.25">
      <c r="A26" s="127"/>
      <c r="B26" s="127"/>
      <c r="C26" s="124"/>
      <c r="D26" s="130"/>
      <c r="E26" s="164"/>
      <c r="F26" s="165"/>
      <c r="G26" s="126"/>
    </row>
    <row r="27" spans="1:7" ht="14.25">
      <c r="A27" s="127"/>
      <c r="B27" s="127"/>
      <c r="C27" s="124"/>
      <c r="D27" s="130"/>
      <c r="E27" s="164"/>
      <c r="F27" s="165"/>
      <c r="G27" s="126"/>
    </row>
    <row r="28" spans="1:7" ht="14.25">
      <c r="A28" s="127"/>
      <c r="B28" s="127"/>
      <c r="C28" s="124"/>
      <c r="D28" s="130"/>
      <c r="E28" s="164"/>
      <c r="F28" s="165"/>
      <c r="G28" s="126"/>
    </row>
    <row r="29" spans="1:6" ht="14.25">
      <c r="A29" s="9" t="s">
        <v>2</v>
      </c>
      <c r="D29" s="7"/>
      <c r="E29" s="66"/>
      <c r="F29" s="61">
        <f>SUM(F9:F28)</f>
        <v>0</v>
      </c>
    </row>
    <row r="30" spans="4:6" ht="14.25">
      <c r="D30" s="7"/>
      <c r="E30" s="7"/>
      <c r="F30" s="7"/>
    </row>
    <row r="31" spans="1:6" ht="14.25">
      <c r="A31" s="773" t="s">
        <v>12</v>
      </c>
      <c r="B31" s="773"/>
      <c r="C31" s="773"/>
      <c r="D31" s="773"/>
      <c r="E31" s="773"/>
      <c r="F31" s="773"/>
    </row>
  </sheetData>
  <sheetProtection password="CF7A" sheet="1"/>
  <mergeCells count="4">
    <mergeCell ref="A2:F2"/>
    <mergeCell ref="A4:F4"/>
    <mergeCell ref="A5:F5"/>
    <mergeCell ref="A31:F31"/>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C20" sqref="C20"/>
    </sheetView>
  </sheetViews>
  <sheetFormatPr defaultColWidth="9.140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725" t="s">
        <v>43</v>
      </c>
      <c r="B2" s="758"/>
      <c r="C2" s="758"/>
      <c r="D2" s="758"/>
      <c r="E2" s="758"/>
      <c r="F2" s="759"/>
    </row>
    <row r="3" spans="1:6" s="4" customFormat="1" ht="15" customHeight="1">
      <c r="A3" s="11"/>
      <c r="B3" s="11"/>
      <c r="C3" s="11"/>
      <c r="D3" s="11"/>
      <c r="E3" s="11"/>
      <c r="F3" s="3"/>
    </row>
    <row r="4" spans="1:6" s="4" customFormat="1" ht="15" customHeight="1">
      <c r="A4" s="739" t="s">
        <v>44</v>
      </c>
      <c r="B4" s="739"/>
      <c r="C4" s="739"/>
      <c r="D4" s="739"/>
      <c r="E4" s="739"/>
      <c r="F4" s="739"/>
    </row>
    <row r="5" spans="1:6" s="4" customFormat="1" ht="65.25" customHeight="1">
      <c r="A5" s="729" t="s">
        <v>108</v>
      </c>
      <c r="B5" s="774"/>
      <c r="C5" s="774"/>
      <c r="D5" s="774"/>
      <c r="E5" s="774"/>
      <c r="F5" s="774"/>
    </row>
    <row r="6" spans="1:6" s="4" customFormat="1" ht="14.25">
      <c r="A6" s="2"/>
      <c r="B6" s="7"/>
      <c r="C6" s="7"/>
      <c r="D6" s="7"/>
      <c r="E6" s="1"/>
      <c r="F6" s="1"/>
    </row>
    <row r="7" spans="1:7" ht="38.25" customHeight="1">
      <c r="A7" s="51" t="s">
        <v>106</v>
      </c>
      <c r="B7" s="53" t="s">
        <v>104</v>
      </c>
      <c r="C7" s="53" t="s">
        <v>25</v>
      </c>
      <c r="D7" s="53" t="s">
        <v>107</v>
      </c>
      <c r="E7" s="51" t="s">
        <v>54</v>
      </c>
      <c r="F7" s="51" t="s">
        <v>7</v>
      </c>
      <c r="G7" s="116" t="s">
        <v>203</v>
      </c>
    </row>
    <row r="8" spans="1:7" ht="14.25">
      <c r="A8" s="199"/>
      <c r="B8" s="200"/>
      <c r="C8" s="200"/>
      <c r="D8" s="200"/>
      <c r="E8" s="199"/>
      <c r="F8" s="202"/>
      <c r="G8" s="126"/>
    </row>
    <row r="9" spans="1:7" ht="14.25">
      <c r="A9" s="185"/>
      <c r="B9" s="185"/>
      <c r="C9" s="183"/>
      <c r="D9" s="201"/>
      <c r="E9" s="181"/>
      <c r="F9" s="188"/>
      <c r="G9" s="126"/>
    </row>
    <row r="10" spans="1:7" ht="14.25">
      <c r="A10" s="127"/>
      <c r="B10" s="127"/>
      <c r="C10" s="124"/>
      <c r="D10" s="130"/>
      <c r="E10" s="153"/>
      <c r="F10" s="165"/>
      <c r="G10" s="126"/>
    </row>
    <row r="11" spans="1:7" ht="14.25">
      <c r="A11" s="127"/>
      <c r="B11" s="127"/>
      <c r="C11" s="124"/>
      <c r="D11" s="130"/>
      <c r="E11" s="153"/>
      <c r="F11" s="165"/>
      <c r="G11" s="126"/>
    </row>
    <row r="12" spans="1:7" ht="14.25">
      <c r="A12" s="127"/>
      <c r="B12" s="127"/>
      <c r="C12" s="124"/>
      <c r="D12" s="130"/>
      <c r="E12" s="153"/>
      <c r="F12" s="165"/>
      <c r="G12" s="126"/>
    </row>
    <row r="13" spans="1:7" ht="14.25">
      <c r="A13" s="127"/>
      <c r="B13" s="127"/>
      <c r="C13" s="124"/>
      <c r="D13" s="130"/>
      <c r="E13" s="153"/>
      <c r="F13" s="165"/>
      <c r="G13" s="126"/>
    </row>
    <row r="14" spans="1:7" ht="14.25">
      <c r="A14" s="127"/>
      <c r="B14" s="127"/>
      <c r="C14" s="124"/>
      <c r="D14" s="130"/>
      <c r="E14" s="153"/>
      <c r="F14" s="165"/>
      <c r="G14" s="126"/>
    </row>
    <row r="15" spans="1:7" ht="14.25">
      <c r="A15" s="127"/>
      <c r="B15" s="127"/>
      <c r="C15" s="124"/>
      <c r="D15" s="130"/>
      <c r="E15" s="153"/>
      <c r="F15" s="165"/>
      <c r="G15" s="126"/>
    </row>
    <row r="16" spans="1:7" ht="14.25">
      <c r="A16" s="127"/>
      <c r="B16" s="127"/>
      <c r="C16" s="124"/>
      <c r="D16" s="130"/>
      <c r="E16" s="153"/>
      <c r="F16" s="165"/>
      <c r="G16" s="126"/>
    </row>
    <row r="17" spans="1:7" ht="14.25">
      <c r="A17" s="127"/>
      <c r="B17" s="127"/>
      <c r="C17" s="124"/>
      <c r="D17" s="130"/>
      <c r="E17" s="153"/>
      <c r="F17" s="165"/>
      <c r="G17" s="126"/>
    </row>
    <row r="18" spans="1:7" ht="14.25">
      <c r="A18" s="127"/>
      <c r="B18" s="127"/>
      <c r="C18" s="124"/>
      <c r="D18" s="130"/>
      <c r="E18" s="153"/>
      <c r="F18" s="165"/>
      <c r="G18" s="126"/>
    </row>
    <row r="19" spans="1:7" ht="14.25">
      <c r="A19" s="127"/>
      <c r="B19" s="127"/>
      <c r="C19" s="124"/>
      <c r="D19" s="130"/>
      <c r="E19" s="153"/>
      <c r="F19" s="165"/>
      <c r="G19" s="126"/>
    </row>
    <row r="20" spans="1:7" ht="14.25">
      <c r="A20" s="127"/>
      <c r="B20" s="127"/>
      <c r="C20" s="124"/>
      <c r="D20" s="130"/>
      <c r="E20" s="153"/>
      <c r="F20" s="165"/>
      <c r="G20" s="126"/>
    </row>
    <row r="21" spans="1:7" ht="14.25">
      <c r="A21" s="127"/>
      <c r="B21" s="127"/>
      <c r="C21" s="124"/>
      <c r="D21" s="130"/>
      <c r="E21" s="164"/>
      <c r="F21" s="165"/>
      <c r="G21" s="126"/>
    </row>
    <row r="22" spans="1:7" ht="14.25">
      <c r="A22" s="127"/>
      <c r="B22" s="127"/>
      <c r="C22" s="124"/>
      <c r="D22" s="130"/>
      <c r="E22" s="164"/>
      <c r="F22" s="165"/>
      <c r="G22" s="126"/>
    </row>
    <row r="23" spans="1:7" ht="14.25">
      <c r="A23" s="127"/>
      <c r="B23" s="127"/>
      <c r="C23" s="124"/>
      <c r="D23" s="130"/>
      <c r="E23" s="164"/>
      <c r="F23" s="165"/>
      <c r="G23" s="126"/>
    </row>
    <row r="24" spans="1:7" ht="14.25">
      <c r="A24" s="127"/>
      <c r="B24" s="127"/>
      <c r="C24" s="124"/>
      <c r="D24" s="130"/>
      <c r="E24" s="164"/>
      <c r="F24" s="165"/>
      <c r="G24" s="126"/>
    </row>
    <row r="25" spans="1:7" ht="14.25">
      <c r="A25" s="127"/>
      <c r="B25" s="127"/>
      <c r="C25" s="124"/>
      <c r="D25" s="130"/>
      <c r="E25" s="164"/>
      <c r="F25" s="165"/>
      <c r="G25" s="126"/>
    </row>
    <row r="26" spans="1:7" ht="14.25">
      <c r="A26" s="127"/>
      <c r="B26" s="127"/>
      <c r="C26" s="124"/>
      <c r="D26" s="130"/>
      <c r="E26" s="164"/>
      <c r="F26" s="165"/>
      <c r="G26" s="126"/>
    </row>
    <row r="27" spans="1:7" ht="14.25">
      <c r="A27" s="127"/>
      <c r="B27" s="127"/>
      <c r="C27" s="124"/>
      <c r="D27" s="130"/>
      <c r="E27" s="164"/>
      <c r="F27" s="165"/>
      <c r="G27" s="126"/>
    </row>
    <row r="28" spans="1:6" ht="14.25">
      <c r="A28" s="9" t="s">
        <v>2</v>
      </c>
      <c r="E28" s="66"/>
      <c r="F28" s="61">
        <f>SUM(F8:F27)</f>
        <v>0</v>
      </c>
    </row>
    <row r="30" spans="1:6" ht="14.25">
      <c r="A30" s="773" t="s">
        <v>12</v>
      </c>
      <c r="B30" s="773"/>
      <c r="C30" s="773"/>
      <c r="D30" s="773"/>
      <c r="E30" s="773"/>
      <c r="F30" s="773"/>
    </row>
  </sheetData>
  <sheetProtection password="CF7A" sheet="1"/>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2:I62"/>
  <sheetViews>
    <sheetView zoomScalePageLayoutView="0" workbookViewId="0" topLeftCell="A1">
      <selection activeCell="A2" sqref="A2:H2"/>
    </sheetView>
  </sheetViews>
  <sheetFormatPr defaultColWidth="9.140625" defaultRowHeight="15"/>
  <cols>
    <col min="1" max="1" width="19.140625" style="2" customWidth="1"/>
    <col min="2" max="2" width="10.28125" style="7" customWidth="1"/>
    <col min="3" max="3" width="27.7109375" style="7" customWidth="1"/>
    <col min="4" max="4" width="23.421875" style="7" customWidth="1"/>
    <col min="5" max="5" width="15.281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725" t="s">
        <v>154</v>
      </c>
      <c r="B2" s="758"/>
      <c r="C2" s="758"/>
      <c r="D2" s="758"/>
      <c r="E2" s="758"/>
      <c r="F2" s="758"/>
      <c r="G2" s="758"/>
      <c r="H2" s="759"/>
    </row>
    <row r="3" spans="1:8" s="4" customFormat="1" ht="15" customHeight="1">
      <c r="A3" s="11"/>
      <c r="B3" s="11"/>
      <c r="C3" s="11"/>
      <c r="D3" s="11"/>
      <c r="E3" s="11"/>
      <c r="F3" s="11"/>
      <c r="G3" s="11"/>
      <c r="H3" s="3"/>
    </row>
    <row r="4" spans="1:8" s="77" customFormat="1" ht="15" customHeight="1">
      <c r="A4" s="739" t="s">
        <v>45</v>
      </c>
      <c r="B4" s="739"/>
      <c r="C4" s="739"/>
      <c r="D4" s="739"/>
      <c r="E4" s="739"/>
      <c r="F4" s="739"/>
      <c r="G4" s="739"/>
      <c r="H4" s="739"/>
    </row>
    <row r="5" spans="1:8" s="77" customFormat="1" ht="15" customHeight="1">
      <c r="A5" s="728" t="s">
        <v>46</v>
      </c>
      <c r="B5" s="728"/>
      <c r="C5" s="728"/>
      <c r="D5" s="728"/>
      <c r="E5" s="728"/>
      <c r="F5" s="728"/>
      <c r="G5" s="728"/>
      <c r="H5" s="728"/>
    </row>
    <row r="6" spans="1:8" s="77" customFormat="1" ht="15" customHeight="1">
      <c r="A6" s="728" t="s">
        <v>47</v>
      </c>
      <c r="B6" s="728"/>
      <c r="C6" s="728"/>
      <c r="D6" s="728"/>
      <c r="E6" s="728"/>
      <c r="F6" s="728"/>
      <c r="G6" s="728"/>
      <c r="H6" s="728"/>
    </row>
    <row r="7" spans="1:8" s="77" customFormat="1" ht="409.5" customHeight="1">
      <c r="A7" s="775" t="s">
        <v>109</v>
      </c>
      <c r="B7" s="776"/>
      <c r="C7" s="776"/>
      <c r="D7" s="776"/>
      <c r="E7" s="776"/>
      <c r="F7" s="776"/>
      <c r="G7" s="776"/>
      <c r="H7" s="777"/>
    </row>
    <row r="8" spans="1:8" s="4" customFormat="1" ht="14.25">
      <c r="A8" s="5"/>
      <c r="B8" s="6"/>
      <c r="C8" s="6"/>
      <c r="D8" s="6"/>
      <c r="E8" s="6"/>
      <c r="F8" s="6"/>
      <c r="G8" s="6"/>
      <c r="H8" s="3"/>
    </row>
    <row r="9" spans="1:9" s="4" customFormat="1" ht="51.75">
      <c r="A9" s="46" t="s">
        <v>93</v>
      </c>
      <c r="B9" s="46" t="s">
        <v>25</v>
      </c>
      <c r="C9" s="46" t="s">
        <v>94</v>
      </c>
      <c r="D9" s="46" t="s">
        <v>95</v>
      </c>
      <c r="E9" s="46" t="s">
        <v>113</v>
      </c>
      <c r="F9" s="46" t="s">
        <v>96</v>
      </c>
      <c r="G9" s="47" t="s">
        <v>54</v>
      </c>
      <c r="H9" s="47" t="s">
        <v>24</v>
      </c>
      <c r="I9" s="116" t="s">
        <v>203</v>
      </c>
    </row>
    <row r="10" spans="1:9" s="4" customFormat="1" ht="159">
      <c r="A10" s="166" t="s">
        <v>2253</v>
      </c>
      <c r="B10" s="167" t="s">
        <v>250</v>
      </c>
      <c r="C10" s="253" t="s">
        <v>2254</v>
      </c>
      <c r="D10" s="147" t="s">
        <v>2255</v>
      </c>
      <c r="E10" s="147" t="s">
        <v>2256</v>
      </c>
      <c r="F10" s="382" t="s">
        <v>2257</v>
      </c>
      <c r="G10" s="383">
        <v>30</v>
      </c>
      <c r="H10" s="124">
        <v>30</v>
      </c>
      <c r="I10" s="126" t="s">
        <v>2253</v>
      </c>
    </row>
    <row r="11" spans="1:9" s="4" customFormat="1" ht="78">
      <c r="A11" s="168" t="s">
        <v>2253</v>
      </c>
      <c r="B11" s="169" t="s">
        <v>250</v>
      </c>
      <c r="C11" s="384" t="s">
        <v>2258</v>
      </c>
      <c r="D11" s="171" t="s">
        <v>2259</v>
      </c>
      <c r="E11" s="171" t="s">
        <v>2260</v>
      </c>
      <c r="F11" s="382" t="s">
        <v>2261</v>
      </c>
      <c r="G11" s="172">
        <v>30</v>
      </c>
      <c r="H11" s="173">
        <v>30</v>
      </c>
      <c r="I11" s="126" t="s">
        <v>2253</v>
      </c>
    </row>
    <row r="12" spans="1:9" s="4" customFormat="1" ht="115.5">
      <c r="A12" s="168" t="s">
        <v>2253</v>
      </c>
      <c r="B12" s="169" t="s">
        <v>250</v>
      </c>
      <c r="C12" s="170" t="s">
        <v>2262</v>
      </c>
      <c r="D12" s="147" t="s">
        <v>2263</v>
      </c>
      <c r="E12" s="385" t="s">
        <v>2264</v>
      </c>
      <c r="F12" s="386" t="s">
        <v>2265</v>
      </c>
      <c r="G12" s="387">
        <v>100</v>
      </c>
      <c r="H12" s="165">
        <v>100</v>
      </c>
      <c r="I12" s="126" t="s">
        <v>2253</v>
      </c>
    </row>
    <row r="13" spans="1:9" s="4" customFormat="1" ht="115.5">
      <c r="A13" s="168" t="s">
        <v>2253</v>
      </c>
      <c r="B13" s="169" t="s">
        <v>250</v>
      </c>
      <c r="C13" s="170" t="s">
        <v>2266</v>
      </c>
      <c r="D13" s="147" t="s">
        <v>2267</v>
      </c>
      <c r="E13" s="147" t="s">
        <v>2268</v>
      </c>
      <c r="F13" s="386" t="s">
        <v>2269</v>
      </c>
      <c r="G13" s="387">
        <v>100</v>
      </c>
      <c r="H13" s="165">
        <v>100</v>
      </c>
      <c r="I13" s="126" t="s">
        <v>2253</v>
      </c>
    </row>
    <row r="14" spans="1:9" s="4" customFormat="1" ht="220.5">
      <c r="A14" s="166" t="s">
        <v>2270</v>
      </c>
      <c r="B14" s="167" t="s">
        <v>250</v>
      </c>
      <c r="C14" s="167" t="s">
        <v>2271</v>
      </c>
      <c r="D14" s="147" t="s">
        <v>2272</v>
      </c>
      <c r="E14" s="147" t="s">
        <v>2273</v>
      </c>
      <c r="F14" s="147" t="s">
        <v>2274</v>
      </c>
      <c r="G14" s="163">
        <v>170</v>
      </c>
      <c r="H14" s="173">
        <v>170</v>
      </c>
      <c r="I14" s="126" t="s">
        <v>2275</v>
      </c>
    </row>
    <row r="15" spans="1:9" s="4" customFormat="1" ht="51.75">
      <c r="A15" s="168" t="s">
        <v>2276</v>
      </c>
      <c r="B15" s="169" t="s">
        <v>250</v>
      </c>
      <c r="C15" s="170" t="s">
        <v>2277</v>
      </c>
      <c r="D15" s="171" t="s">
        <v>2278</v>
      </c>
      <c r="E15" s="171" t="s">
        <v>2279</v>
      </c>
      <c r="F15" s="171" t="s">
        <v>2280</v>
      </c>
      <c r="G15" s="388">
        <v>50</v>
      </c>
      <c r="H15" s="173">
        <v>50</v>
      </c>
      <c r="I15" s="126" t="s">
        <v>2275</v>
      </c>
    </row>
    <row r="16" spans="1:9" s="4" customFormat="1" ht="103.5">
      <c r="A16" s="168" t="s">
        <v>2276</v>
      </c>
      <c r="B16" s="169" t="s">
        <v>250</v>
      </c>
      <c r="C16" s="170" t="s">
        <v>2281</v>
      </c>
      <c r="D16" s="147" t="s">
        <v>2282</v>
      </c>
      <c r="E16" s="147" t="s">
        <v>2283</v>
      </c>
      <c r="F16" s="147" t="s">
        <v>2284</v>
      </c>
      <c r="G16" s="131">
        <v>200</v>
      </c>
      <c r="H16" s="165">
        <v>200</v>
      </c>
      <c r="I16" s="126" t="s">
        <v>2275</v>
      </c>
    </row>
    <row r="17" spans="1:9" s="4" customFormat="1" ht="51.75">
      <c r="A17" s="168" t="s">
        <v>2276</v>
      </c>
      <c r="B17" s="169" t="s">
        <v>250</v>
      </c>
      <c r="C17" s="170" t="s">
        <v>2285</v>
      </c>
      <c r="D17" s="147" t="s">
        <v>2286</v>
      </c>
      <c r="E17" s="147" t="s">
        <v>2287</v>
      </c>
      <c r="F17" s="147" t="s">
        <v>2288</v>
      </c>
      <c r="G17" s="131">
        <v>40</v>
      </c>
      <c r="H17" s="165">
        <v>40</v>
      </c>
      <c r="I17" s="126" t="s">
        <v>2275</v>
      </c>
    </row>
    <row r="18" spans="1:9" s="4" customFormat="1" ht="57.75">
      <c r="A18" s="168" t="s">
        <v>2972</v>
      </c>
      <c r="B18" s="169" t="s">
        <v>2579</v>
      </c>
      <c r="C18" s="169" t="s">
        <v>2973</v>
      </c>
      <c r="D18" s="147" t="s">
        <v>2974</v>
      </c>
      <c r="E18" s="147" t="s">
        <v>2975</v>
      </c>
      <c r="F18" s="386" t="s">
        <v>2976</v>
      </c>
      <c r="G18" s="172">
        <v>40</v>
      </c>
      <c r="H18" s="173">
        <v>8</v>
      </c>
      <c r="I18" s="126" t="s">
        <v>2977</v>
      </c>
    </row>
    <row r="19" spans="1:9" s="4" customFormat="1" ht="64.5">
      <c r="A19" s="166" t="s">
        <v>2978</v>
      </c>
      <c r="B19" s="167" t="s">
        <v>2579</v>
      </c>
      <c r="C19" s="167" t="s">
        <v>2979</v>
      </c>
      <c r="D19" s="147" t="s">
        <v>2980</v>
      </c>
      <c r="E19" s="147" t="s">
        <v>2981</v>
      </c>
      <c r="F19" s="147" t="s">
        <v>2982</v>
      </c>
      <c r="G19" s="172">
        <v>30</v>
      </c>
      <c r="H19" s="173">
        <v>30</v>
      </c>
      <c r="I19" s="126" t="s">
        <v>2983</v>
      </c>
    </row>
    <row r="20" spans="1:9" s="4" customFormat="1" ht="130.5">
      <c r="A20" s="168" t="s">
        <v>2978</v>
      </c>
      <c r="B20" s="169" t="s">
        <v>2579</v>
      </c>
      <c r="C20" s="170" t="s">
        <v>2984</v>
      </c>
      <c r="D20" s="171" t="s">
        <v>2980</v>
      </c>
      <c r="E20" s="171" t="s">
        <v>2985</v>
      </c>
      <c r="F20" s="460" t="s">
        <v>2986</v>
      </c>
      <c r="G20" s="172">
        <v>30</v>
      </c>
      <c r="H20" s="173">
        <v>30</v>
      </c>
      <c r="I20" s="126" t="s">
        <v>2983</v>
      </c>
    </row>
    <row r="21" spans="1:9" s="4" customFormat="1" ht="159">
      <c r="A21" s="168" t="s">
        <v>2978</v>
      </c>
      <c r="B21" s="169" t="s">
        <v>2579</v>
      </c>
      <c r="C21" s="170" t="s">
        <v>2987</v>
      </c>
      <c r="D21" s="147" t="s">
        <v>2980</v>
      </c>
      <c r="E21" s="147" t="s">
        <v>2988</v>
      </c>
      <c r="F21" s="386" t="s">
        <v>2257</v>
      </c>
      <c r="G21" s="172">
        <v>30</v>
      </c>
      <c r="H21" s="165">
        <v>30</v>
      </c>
      <c r="I21" s="126" t="s">
        <v>2983</v>
      </c>
    </row>
    <row r="22" spans="1:9" s="4" customFormat="1" ht="51.75">
      <c r="A22" s="243" t="s">
        <v>2989</v>
      </c>
      <c r="B22" s="246" t="s">
        <v>2579</v>
      </c>
      <c r="C22" s="244" t="s">
        <v>2990</v>
      </c>
      <c r="D22" s="259" t="s">
        <v>2991</v>
      </c>
      <c r="E22" s="259" t="s">
        <v>2992</v>
      </c>
      <c r="F22" s="259" t="s">
        <v>2993</v>
      </c>
      <c r="G22" s="461">
        <v>40</v>
      </c>
      <c r="H22" s="462">
        <v>8</v>
      </c>
      <c r="I22" s="126" t="s">
        <v>2994</v>
      </c>
    </row>
    <row r="23" spans="1:9" s="4" customFormat="1" ht="39">
      <c r="A23" s="243" t="s">
        <v>2995</v>
      </c>
      <c r="B23" s="246" t="s">
        <v>2579</v>
      </c>
      <c r="C23" s="244" t="s">
        <v>2996</v>
      </c>
      <c r="D23" s="259" t="s">
        <v>2991</v>
      </c>
      <c r="E23" s="259" t="s">
        <v>2997</v>
      </c>
      <c r="F23" s="463" t="s">
        <v>2998</v>
      </c>
      <c r="G23" s="333">
        <v>100</v>
      </c>
      <c r="H23" s="462">
        <v>25</v>
      </c>
      <c r="I23" s="126" t="s">
        <v>2994</v>
      </c>
    </row>
    <row r="24" spans="1:9" s="4" customFormat="1" ht="25.5">
      <c r="A24" s="332" t="s">
        <v>2999</v>
      </c>
      <c r="B24" s="464" t="s">
        <v>2579</v>
      </c>
      <c r="C24" s="244" t="s">
        <v>3000</v>
      </c>
      <c r="D24" s="259" t="s">
        <v>3001</v>
      </c>
      <c r="E24" s="259" t="s">
        <v>3002</v>
      </c>
      <c r="F24" s="465" t="s">
        <v>3003</v>
      </c>
      <c r="G24" s="333">
        <v>30</v>
      </c>
      <c r="H24" s="462">
        <v>15</v>
      </c>
      <c r="I24" s="126" t="s">
        <v>2994</v>
      </c>
    </row>
    <row r="25" spans="1:9" s="4" customFormat="1" ht="25.5">
      <c r="A25" s="332" t="s">
        <v>3004</v>
      </c>
      <c r="B25" s="464" t="s">
        <v>2579</v>
      </c>
      <c r="C25" s="244" t="s">
        <v>3000</v>
      </c>
      <c r="D25" s="259" t="s">
        <v>3001</v>
      </c>
      <c r="E25" s="259" t="s">
        <v>3002</v>
      </c>
      <c r="F25" s="465" t="s">
        <v>3005</v>
      </c>
      <c r="G25" s="333">
        <v>30</v>
      </c>
      <c r="H25" s="462">
        <v>15</v>
      </c>
      <c r="I25" s="126" t="s">
        <v>2994</v>
      </c>
    </row>
    <row r="26" spans="1:9" s="4" customFormat="1" ht="25.5">
      <c r="A26" s="332" t="s">
        <v>3006</v>
      </c>
      <c r="B26" s="464" t="s">
        <v>2579</v>
      </c>
      <c r="C26" s="466" t="s">
        <v>3007</v>
      </c>
      <c r="D26" s="467" t="s">
        <v>3001</v>
      </c>
      <c r="E26" s="468" t="s">
        <v>3008</v>
      </c>
      <c r="F26" s="465" t="s">
        <v>3009</v>
      </c>
      <c r="G26" s="469">
        <v>30</v>
      </c>
      <c r="H26" s="165">
        <v>30</v>
      </c>
      <c r="I26" s="126" t="s">
        <v>2994</v>
      </c>
    </row>
    <row r="27" spans="1:9" s="4" customFormat="1" ht="26.25">
      <c r="A27" s="332" t="s">
        <v>3006</v>
      </c>
      <c r="B27" s="464" t="s">
        <v>2579</v>
      </c>
      <c r="C27" s="470" t="s">
        <v>3010</v>
      </c>
      <c r="D27" s="259" t="s">
        <v>3011</v>
      </c>
      <c r="E27" s="259" t="s">
        <v>3012</v>
      </c>
      <c r="F27" s="259" t="s">
        <v>3013</v>
      </c>
      <c r="G27" s="461">
        <v>40</v>
      </c>
      <c r="H27" s="471">
        <v>40</v>
      </c>
      <c r="I27" s="126" t="s">
        <v>2994</v>
      </c>
    </row>
    <row r="28" spans="1:9" s="4" customFormat="1" ht="51.75">
      <c r="A28" s="332" t="s">
        <v>3006</v>
      </c>
      <c r="B28" s="464" t="s">
        <v>2579</v>
      </c>
      <c r="C28" s="470" t="s">
        <v>3014</v>
      </c>
      <c r="D28" s="259" t="s">
        <v>3011</v>
      </c>
      <c r="E28" s="259" t="s">
        <v>3015</v>
      </c>
      <c r="F28" s="472" t="s">
        <v>3016</v>
      </c>
      <c r="G28" s="461">
        <v>40</v>
      </c>
      <c r="H28" s="471">
        <v>40</v>
      </c>
      <c r="I28" s="126" t="s">
        <v>2994</v>
      </c>
    </row>
    <row r="29" spans="1:9" s="4" customFormat="1" ht="51.75">
      <c r="A29" s="332" t="s">
        <v>3006</v>
      </c>
      <c r="B29" s="464" t="s">
        <v>2579</v>
      </c>
      <c r="C29" s="473" t="s">
        <v>3017</v>
      </c>
      <c r="D29" s="259" t="s">
        <v>3018</v>
      </c>
      <c r="E29" s="259" t="s">
        <v>3019</v>
      </c>
      <c r="F29" s="472" t="s">
        <v>3020</v>
      </c>
      <c r="G29" s="461">
        <v>20</v>
      </c>
      <c r="H29" s="471">
        <v>20</v>
      </c>
      <c r="I29" s="126" t="s">
        <v>2994</v>
      </c>
    </row>
    <row r="30" spans="1:9" s="4" customFormat="1" ht="14.25">
      <c r="A30" s="332" t="s">
        <v>3006</v>
      </c>
      <c r="B30" s="464" t="s">
        <v>2579</v>
      </c>
      <c r="C30" s="466" t="s">
        <v>3021</v>
      </c>
      <c r="D30" s="259" t="s">
        <v>3022</v>
      </c>
      <c r="E30" s="466" t="s">
        <v>3023</v>
      </c>
      <c r="F30" s="463" t="s">
        <v>3024</v>
      </c>
      <c r="G30" s="474">
        <v>20</v>
      </c>
      <c r="H30" s="475">
        <v>20</v>
      </c>
      <c r="I30" s="126" t="s">
        <v>2994</v>
      </c>
    </row>
    <row r="31" spans="1:9" s="4" customFormat="1" ht="103.5">
      <c r="A31" s="332" t="s">
        <v>3006</v>
      </c>
      <c r="B31" s="464" t="s">
        <v>2579</v>
      </c>
      <c r="C31" s="466" t="s">
        <v>3025</v>
      </c>
      <c r="D31" s="259" t="s">
        <v>3026</v>
      </c>
      <c r="E31" s="466" t="s">
        <v>3027</v>
      </c>
      <c r="F31" s="472" t="s">
        <v>3028</v>
      </c>
      <c r="G31" s="474">
        <v>20</v>
      </c>
      <c r="H31" s="476">
        <v>20</v>
      </c>
      <c r="I31" s="126" t="s">
        <v>2994</v>
      </c>
    </row>
    <row r="32" spans="1:9" s="4" customFormat="1" ht="57.75">
      <c r="A32" s="166" t="s">
        <v>3029</v>
      </c>
      <c r="B32" s="167" t="s">
        <v>2579</v>
      </c>
      <c r="C32" s="167" t="s">
        <v>3030</v>
      </c>
      <c r="D32" s="147" t="s">
        <v>3031</v>
      </c>
      <c r="E32" s="147" t="s">
        <v>3032</v>
      </c>
      <c r="F32" s="386" t="s">
        <v>3033</v>
      </c>
      <c r="G32" s="147"/>
      <c r="H32" s="173">
        <v>30</v>
      </c>
      <c r="I32" s="126" t="s">
        <v>3029</v>
      </c>
    </row>
    <row r="33" spans="1:9" s="4" customFormat="1" ht="64.5">
      <c r="A33" s="168" t="s">
        <v>3029</v>
      </c>
      <c r="B33" s="169" t="s">
        <v>2579</v>
      </c>
      <c r="C33" s="170" t="s">
        <v>3034</v>
      </c>
      <c r="D33" s="171" t="s">
        <v>3031</v>
      </c>
      <c r="E33" s="171" t="s">
        <v>3035</v>
      </c>
      <c r="F33" s="460" t="s">
        <v>3036</v>
      </c>
      <c r="G33" s="172"/>
      <c r="H33" s="173">
        <v>30</v>
      </c>
      <c r="I33" s="126" t="s">
        <v>3029</v>
      </c>
    </row>
    <row r="34" spans="1:9" s="4" customFormat="1" ht="51.75">
      <c r="A34" s="168" t="s">
        <v>3029</v>
      </c>
      <c r="B34" s="169" t="s">
        <v>2579</v>
      </c>
      <c r="C34" s="170" t="s">
        <v>3037</v>
      </c>
      <c r="D34" s="147" t="s">
        <v>3038</v>
      </c>
      <c r="E34" s="147" t="s">
        <v>3039</v>
      </c>
      <c r="F34" s="147" t="s">
        <v>3040</v>
      </c>
      <c r="G34" s="174"/>
      <c r="H34" s="165">
        <v>30</v>
      </c>
      <c r="I34" s="126" t="s">
        <v>3029</v>
      </c>
    </row>
    <row r="35" spans="1:9" s="4" customFormat="1" ht="57.75">
      <c r="A35" s="168" t="s">
        <v>3029</v>
      </c>
      <c r="B35" s="169" t="s">
        <v>2579</v>
      </c>
      <c r="C35" s="170" t="s">
        <v>3041</v>
      </c>
      <c r="D35" s="147" t="s">
        <v>3031</v>
      </c>
      <c r="E35" s="147" t="s">
        <v>3042</v>
      </c>
      <c r="F35" s="386" t="s">
        <v>3043</v>
      </c>
      <c r="G35" s="174"/>
      <c r="H35" s="165">
        <v>30</v>
      </c>
      <c r="I35" s="126" t="s">
        <v>3029</v>
      </c>
    </row>
    <row r="36" spans="1:9" s="4" customFormat="1" ht="72">
      <c r="A36" s="168" t="s">
        <v>3029</v>
      </c>
      <c r="B36" s="169" t="s">
        <v>2579</v>
      </c>
      <c r="C36" s="170" t="s">
        <v>3044</v>
      </c>
      <c r="D36" s="170" t="s">
        <v>3045</v>
      </c>
      <c r="E36" s="170" t="s">
        <v>3046</v>
      </c>
      <c r="F36" s="386" t="s">
        <v>3047</v>
      </c>
      <c r="G36" s="175"/>
      <c r="H36" s="176">
        <v>30</v>
      </c>
      <c r="I36" s="126" t="s">
        <v>3029</v>
      </c>
    </row>
    <row r="37" spans="1:9" s="4" customFormat="1" ht="57.75">
      <c r="A37" s="168" t="s">
        <v>3029</v>
      </c>
      <c r="B37" s="169" t="s">
        <v>2579</v>
      </c>
      <c r="C37" s="170" t="s">
        <v>3048</v>
      </c>
      <c r="D37" s="170" t="s">
        <v>3049</v>
      </c>
      <c r="E37" s="170" t="s">
        <v>3050</v>
      </c>
      <c r="F37" s="386" t="s">
        <v>3051</v>
      </c>
      <c r="G37" s="175"/>
      <c r="H37" s="176">
        <v>30</v>
      </c>
      <c r="I37" s="126" t="s">
        <v>3029</v>
      </c>
    </row>
    <row r="38" spans="1:9" s="4" customFormat="1" ht="51.75">
      <c r="A38" s="168" t="s">
        <v>3029</v>
      </c>
      <c r="B38" s="169" t="s">
        <v>2579</v>
      </c>
      <c r="C38" s="170" t="s">
        <v>3052</v>
      </c>
      <c r="D38" s="170" t="s">
        <v>3053</v>
      </c>
      <c r="E38" s="170" t="s">
        <v>3054</v>
      </c>
      <c r="F38" s="386" t="s">
        <v>3036</v>
      </c>
      <c r="G38" s="175"/>
      <c r="H38" s="176">
        <v>30</v>
      </c>
      <c r="I38" s="126" t="s">
        <v>3029</v>
      </c>
    </row>
    <row r="39" spans="1:9" s="4" customFormat="1" ht="57.75">
      <c r="A39" s="168" t="s">
        <v>3029</v>
      </c>
      <c r="B39" s="169" t="s">
        <v>2579</v>
      </c>
      <c r="C39" s="170" t="s">
        <v>3055</v>
      </c>
      <c r="D39" s="170" t="s">
        <v>3056</v>
      </c>
      <c r="E39" s="170" t="s">
        <v>3057</v>
      </c>
      <c r="F39" s="386" t="s">
        <v>3058</v>
      </c>
      <c r="G39" s="175"/>
      <c r="H39" s="176">
        <v>100</v>
      </c>
      <c r="I39" s="126" t="s">
        <v>3029</v>
      </c>
    </row>
    <row r="40" spans="1:9" s="4" customFormat="1" ht="25.5">
      <c r="A40" s="168" t="s">
        <v>3029</v>
      </c>
      <c r="B40" s="169" t="s">
        <v>2579</v>
      </c>
      <c r="C40" s="170" t="s">
        <v>3059</v>
      </c>
      <c r="D40" s="170" t="s">
        <v>3060</v>
      </c>
      <c r="E40" s="170" t="s">
        <v>3061</v>
      </c>
      <c r="F40" s="170" t="s">
        <v>3062</v>
      </c>
      <c r="G40" s="175"/>
      <c r="H40" s="176">
        <v>20</v>
      </c>
      <c r="I40" s="126" t="s">
        <v>3029</v>
      </c>
    </row>
    <row r="41" spans="1:9" s="4" customFormat="1" ht="51.75">
      <c r="A41" s="243" t="s">
        <v>3063</v>
      </c>
      <c r="B41" s="246" t="s">
        <v>2579</v>
      </c>
      <c r="C41" s="246" t="s">
        <v>3064</v>
      </c>
      <c r="D41" s="259" t="s">
        <v>3065</v>
      </c>
      <c r="E41" s="259" t="s">
        <v>2992</v>
      </c>
      <c r="F41" s="259"/>
      <c r="G41" s="477">
        <v>40</v>
      </c>
      <c r="H41" s="477">
        <v>8</v>
      </c>
      <c r="I41" s="126" t="s">
        <v>3066</v>
      </c>
    </row>
    <row r="42" spans="1:9" s="4" customFormat="1" ht="78">
      <c r="A42" s="332" t="s">
        <v>3067</v>
      </c>
      <c r="B42" s="464" t="s">
        <v>2579</v>
      </c>
      <c r="C42" s="466" t="s">
        <v>3068</v>
      </c>
      <c r="D42" s="467" t="s">
        <v>3069</v>
      </c>
      <c r="E42" s="467" t="s">
        <v>3070</v>
      </c>
      <c r="F42" s="478" t="s">
        <v>3071</v>
      </c>
      <c r="G42" s="479">
        <v>30</v>
      </c>
      <c r="H42" s="480">
        <v>15</v>
      </c>
      <c r="I42" s="126" t="s">
        <v>3066</v>
      </c>
    </row>
    <row r="43" spans="1:9" s="4" customFormat="1" ht="25.5">
      <c r="A43" s="332" t="s">
        <v>3072</v>
      </c>
      <c r="B43" s="464" t="s">
        <v>2579</v>
      </c>
      <c r="C43" s="466" t="s">
        <v>3073</v>
      </c>
      <c r="D43" s="259" t="s">
        <v>3069</v>
      </c>
      <c r="E43" s="259" t="s">
        <v>2540</v>
      </c>
      <c r="F43" s="259"/>
      <c r="G43" s="481">
        <v>30</v>
      </c>
      <c r="H43" s="408">
        <v>30</v>
      </c>
      <c r="I43" s="126" t="s">
        <v>3066</v>
      </c>
    </row>
    <row r="44" spans="1:9" s="4" customFormat="1" ht="39">
      <c r="A44" s="332" t="s">
        <v>3074</v>
      </c>
      <c r="B44" s="464" t="s">
        <v>2579</v>
      </c>
      <c r="C44" s="466" t="s">
        <v>3075</v>
      </c>
      <c r="D44" s="259" t="s">
        <v>3065</v>
      </c>
      <c r="E44" s="259" t="s">
        <v>2997</v>
      </c>
      <c r="F44" s="259"/>
      <c r="G44" s="481">
        <v>100</v>
      </c>
      <c r="H44" s="408">
        <v>25</v>
      </c>
      <c r="I44" s="126" t="s">
        <v>3066</v>
      </c>
    </row>
    <row r="45" spans="1:9" s="4" customFormat="1" ht="25.5">
      <c r="A45" s="332" t="s">
        <v>3072</v>
      </c>
      <c r="B45" s="464" t="s">
        <v>2579</v>
      </c>
      <c r="C45" s="466" t="s">
        <v>3076</v>
      </c>
      <c r="D45" s="466" t="s">
        <v>3077</v>
      </c>
      <c r="E45" s="466" t="s">
        <v>3078</v>
      </c>
      <c r="F45" s="472" t="s">
        <v>3079</v>
      </c>
      <c r="G45" s="482">
        <v>20</v>
      </c>
      <c r="H45" s="483">
        <v>20</v>
      </c>
      <c r="I45" s="126" t="s">
        <v>3066</v>
      </c>
    </row>
    <row r="46" spans="1:9" s="4" customFormat="1" ht="14.25">
      <c r="A46" s="166"/>
      <c r="B46" s="167"/>
      <c r="C46" s="167"/>
      <c r="D46" s="147"/>
      <c r="E46" s="147"/>
      <c r="F46" s="147"/>
      <c r="G46" s="147"/>
      <c r="H46" s="165"/>
      <c r="I46" s="126"/>
    </row>
    <row r="47" spans="1:9" s="4" customFormat="1" ht="14.25">
      <c r="A47" s="166"/>
      <c r="B47" s="167"/>
      <c r="C47" s="167"/>
      <c r="D47" s="147"/>
      <c r="E47" s="147"/>
      <c r="F47" s="147"/>
      <c r="G47" s="147"/>
      <c r="H47" s="165"/>
      <c r="I47" s="126"/>
    </row>
    <row r="48" spans="1:9" s="4" customFormat="1" ht="14.25">
      <c r="A48" s="166"/>
      <c r="B48" s="167"/>
      <c r="C48" s="167"/>
      <c r="D48" s="147"/>
      <c r="E48" s="147"/>
      <c r="F48" s="147"/>
      <c r="G48" s="147"/>
      <c r="H48" s="165"/>
      <c r="I48" s="126"/>
    </row>
    <row r="49" spans="1:9" s="4" customFormat="1" ht="14.25">
      <c r="A49" s="166"/>
      <c r="B49" s="167"/>
      <c r="C49" s="167"/>
      <c r="D49" s="147"/>
      <c r="E49" s="147"/>
      <c r="F49" s="147"/>
      <c r="G49" s="147"/>
      <c r="H49" s="165"/>
      <c r="I49" s="126"/>
    </row>
    <row r="50" spans="1:9" s="4" customFormat="1" ht="14.25">
      <c r="A50" s="166"/>
      <c r="B50" s="167"/>
      <c r="C50" s="167"/>
      <c r="D50" s="147"/>
      <c r="E50" s="147"/>
      <c r="F50" s="147"/>
      <c r="G50" s="147"/>
      <c r="H50" s="165"/>
      <c r="I50" s="126"/>
    </row>
    <row r="51" spans="1:9" s="4" customFormat="1" ht="14.25">
      <c r="A51" s="166"/>
      <c r="B51" s="167"/>
      <c r="C51" s="167"/>
      <c r="D51" s="147"/>
      <c r="E51" s="147"/>
      <c r="F51" s="147"/>
      <c r="G51" s="147"/>
      <c r="H51" s="165"/>
      <c r="I51" s="126"/>
    </row>
    <row r="52" spans="1:9" s="4" customFormat="1" ht="14.25">
      <c r="A52" s="166"/>
      <c r="B52" s="167"/>
      <c r="C52" s="167"/>
      <c r="D52" s="147"/>
      <c r="E52" s="147"/>
      <c r="F52" s="147"/>
      <c r="G52" s="147"/>
      <c r="H52" s="165"/>
      <c r="I52" s="126"/>
    </row>
    <row r="53" spans="1:9" s="4" customFormat="1" ht="14.25">
      <c r="A53" s="166"/>
      <c r="B53" s="167"/>
      <c r="C53" s="167"/>
      <c r="D53" s="147"/>
      <c r="E53" s="147"/>
      <c r="F53" s="147"/>
      <c r="G53" s="147"/>
      <c r="H53" s="165"/>
      <c r="I53" s="126"/>
    </row>
    <row r="54" spans="1:9" s="4" customFormat="1" ht="14.25">
      <c r="A54" s="166"/>
      <c r="B54" s="167"/>
      <c r="C54" s="167"/>
      <c r="D54" s="147"/>
      <c r="E54" s="147"/>
      <c r="F54" s="147"/>
      <c r="G54" s="147"/>
      <c r="H54" s="165"/>
      <c r="I54" s="126"/>
    </row>
    <row r="55" spans="1:9" s="8" customFormat="1" ht="14.25">
      <c r="A55" s="168"/>
      <c r="B55" s="169"/>
      <c r="C55" s="170"/>
      <c r="D55" s="171"/>
      <c r="E55" s="171"/>
      <c r="F55" s="171"/>
      <c r="G55" s="172"/>
      <c r="H55" s="173"/>
      <c r="I55" s="126"/>
    </row>
    <row r="56" spans="1:9" s="8" customFormat="1" ht="14.25">
      <c r="A56" s="168"/>
      <c r="B56" s="169"/>
      <c r="C56" s="170"/>
      <c r="D56" s="147"/>
      <c r="E56" s="147"/>
      <c r="F56" s="147"/>
      <c r="G56" s="174"/>
      <c r="H56" s="165"/>
      <c r="I56" s="126"/>
    </row>
    <row r="57" spans="1:9" s="8" customFormat="1" ht="14.25">
      <c r="A57" s="168"/>
      <c r="B57" s="169"/>
      <c r="C57" s="170"/>
      <c r="D57" s="147"/>
      <c r="E57" s="147"/>
      <c r="F57" s="147"/>
      <c r="G57" s="174"/>
      <c r="H57" s="165"/>
      <c r="I57" s="126"/>
    </row>
    <row r="58" spans="1:9" s="8" customFormat="1" ht="14.25">
      <c r="A58" s="168"/>
      <c r="B58" s="169"/>
      <c r="C58" s="170"/>
      <c r="D58" s="170"/>
      <c r="E58" s="170"/>
      <c r="F58" s="170"/>
      <c r="G58" s="175"/>
      <c r="H58" s="176"/>
      <c r="I58" s="126"/>
    </row>
    <row r="59" spans="1:9" ht="14.25">
      <c r="A59" s="168"/>
      <c r="B59" s="169"/>
      <c r="C59" s="170"/>
      <c r="D59" s="170"/>
      <c r="E59" s="170"/>
      <c r="F59" s="170"/>
      <c r="G59" s="175"/>
      <c r="H59" s="176"/>
      <c r="I59" s="126"/>
    </row>
    <row r="60" spans="1:8" ht="14.25">
      <c r="A60" s="9" t="s">
        <v>2</v>
      </c>
      <c r="G60" s="65"/>
      <c r="H60" s="61">
        <f>SUM(H10:H59)</f>
        <v>1479</v>
      </c>
    </row>
    <row r="62" spans="1:8" ht="14.25">
      <c r="A62" s="773" t="s">
        <v>12</v>
      </c>
      <c r="B62" s="773"/>
      <c r="C62" s="773"/>
      <c r="D62" s="773"/>
      <c r="E62" s="773"/>
      <c r="F62" s="773"/>
      <c r="G62" s="773"/>
      <c r="H62" s="773"/>
    </row>
  </sheetData>
  <sheetProtection/>
  <mergeCells count="6">
    <mergeCell ref="A7:H7"/>
    <mergeCell ref="A2:H2"/>
    <mergeCell ref="A62:H62"/>
    <mergeCell ref="A5:H5"/>
    <mergeCell ref="A4:H4"/>
    <mergeCell ref="A6:H6"/>
  </mergeCells>
  <hyperlinks>
    <hyperlink ref="F18" r:id="rId1" display="https://www.facebook.com/bucur.mirel.9/posts/1928947550470304"/>
    <hyperlink ref="F20" r:id="rId2" display="https://mnuai.ro/sesiunea-stiintifica-unitate-continuitate-si-independenta-in-istoria-poporului-roman-100-de-ani-de-la-marea-unire-1918-2018/"/>
    <hyperlink ref="F21" r:id="rId3" display="http://www.muzeulastra.ro/pdf/publicatii/Catalog%20Workshop%20Restaurare%202018/EYCH2018_Word%20Template_RO_Catalog%20Workshop%20restaurare%202018%20CD-ROM.pdf"/>
    <hyperlink ref="F31" r:id="rId4" display="http://www.muzeulastra.ro/component/content/article/123-evenimente/1081-conferintele-astrei-workshop-de-restaurare-la-muzeul-astra-editia-a-v-a.html"/>
    <hyperlink ref="F30" r:id="rId5" display="http://mnitshare.mnit.ro/?page_id=49&amp;lang=en"/>
    <hyperlink ref="F29" r:id="rId6" display="http://muzeulmures.ro/workshop-de-restaurare-lemn-policrom"/>
    <hyperlink ref="F23" r:id="rId7" display="https://www.youtube.com/watch?v=ZW9SyKU2n9Q&amp;feature=youtu.be&amp;fbclid=IwAR3toAOdOKkH62_n5MNtUZmVIyVbQx56ozmCuIVQP4lzxeCpmngp5ay3_Rs"/>
    <hyperlink ref="F28" r:id="rId8" display="https://www.facebook.com/photo.php?fbid=1958382027526856&amp;set=pcb.1805109279568601&amp;type=3&amp;theater&amp;ifg=1"/>
    <hyperlink ref="F32" r:id="rId9" display="https://www.facebook.com/asociatiasibiu.uap.3/posts/196166341261773"/>
    <hyperlink ref="F33" r:id="rId10" display="www.facebook.com/Asociatia-Sibiu UAP"/>
    <hyperlink ref="F35" r:id="rId11" display="https://www.facebook.com/asociatiasibiu.uap.3/posts/131461247732283"/>
    <hyperlink ref="F36" r:id="rId12" display="https://www.facebook.com/media/set/?set=a.834601643404959&amp;type=3"/>
    <hyperlink ref="F38" r:id="rId13" display="www.facebook.com/Asociatia-Sibiu UAP"/>
    <hyperlink ref="F39" r:id="rId14" display="https://www.facebook.com/asociatiasibiu.uap.3/posts/115079096037165"/>
    <hyperlink ref="F37" r:id="rId15" display="https://www.facebook.com/asociatiasibiu.uap.3/posts/169777927233948"/>
    <hyperlink ref="F42" r:id="rId16" display="https://evenimentemuzeale.ro/en/eveniment-cultural/craiova-salonul-national-de-restaurare-gala-restaurarii-romanesti/"/>
    <hyperlink ref="F45" r:id="rId17" display="http://mnitshare.mnit.ro/?page_id=34"/>
  </hyperlinks>
  <printOptions/>
  <pageMargins left="0.511811023622047" right="0.31496062992126" top="0.16" bottom="0" header="0" footer="0"/>
  <pageSetup horizontalDpi="200" verticalDpi="200" orientation="landscape" paperSize="9" scale="98" r:id="rId18"/>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1">
      <selection activeCell="G12" sqref="G12"/>
    </sheetView>
  </sheetViews>
  <sheetFormatPr defaultColWidth="9.140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28125" style="1" customWidth="1"/>
    <col min="9" max="9" width="20.7109375" style="0" customWidth="1"/>
  </cols>
  <sheetData>
    <row r="2" spans="1:8" s="4" customFormat="1" ht="15" customHeight="1">
      <c r="A2" s="725" t="s">
        <v>155</v>
      </c>
      <c r="B2" s="781"/>
      <c r="C2" s="781"/>
      <c r="D2" s="781"/>
      <c r="E2" s="781"/>
      <c r="F2" s="781"/>
      <c r="G2" s="781"/>
      <c r="H2" s="782"/>
    </row>
    <row r="3" spans="1:7" s="4" customFormat="1" ht="15" customHeight="1">
      <c r="A3" s="12"/>
      <c r="B3" s="12"/>
      <c r="C3" s="12"/>
      <c r="D3" s="12"/>
      <c r="E3" s="12"/>
      <c r="F3" s="12"/>
      <c r="G3" s="3"/>
    </row>
    <row r="4" spans="1:8" s="4" customFormat="1" ht="15" customHeight="1">
      <c r="A4" s="730" t="s">
        <v>45</v>
      </c>
      <c r="B4" s="733"/>
      <c r="C4" s="733"/>
      <c r="D4" s="733"/>
      <c r="E4" s="733"/>
      <c r="F4" s="733"/>
      <c r="G4" s="733"/>
      <c r="H4" s="734"/>
    </row>
    <row r="5" spans="1:8" s="4" customFormat="1" ht="15" customHeight="1">
      <c r="A5" s="730" t="s">
        <v>48</v>
      </c>
      <c r="B5" s="733"/>
      <c r="C5" s="733"/>
      <c r="D5" s="733"/>
      <c r="E5" s="733"/>
      <c r="F5" s="733"/>
      <c r="G5" s="733"/>
      <c r="H5" s="734"/>
    </row>
    <row r="6" spans="1:8" s="4" customFormat="1" ht="51.75" customHeight="1">
      <c r="A6" s="783" t="s">
        <v>110</v>
      </c>
      <c r="B6" s="784"/>
      <c r="C6" s="784"/>
      <c r="D6" s="784"/>
      <c r="E6" s="784"/>
      <c r="F6" s="784"/>
      <c r="G6" s="784"/>
      <c r="H6" s="785"/>
    </row>
    <row r="7" spans="1:8" s="4" customFormat="1" ht="147" customHeight="1">
      <c r="A7" s="778" t="s">
        <v>111</v>
      </c>
      <c r="B7" s="779"/>
      <c r="C7" s="779"/>
      <c r="D7" s="779"/>
      <c r="E7" s="779"/>
      <c r="F7" s="779"/>
      <c r="G7" s="779"/>
      <c r="H7" s="780"/>
    </row>
    <row r="8" spans="1:8" s="4" customFormat="1" ht="17.25" customHeight="1">
      <c r="A8" s="778" t="s">
        <v>112</v>
      </c>
      <c r="B8" s="779"/>
      <c r="C8" s="779"/>
      <c r="D8" s="779"/>
      <c r="E8" s="779"/>
      <c r="F8" s="779"/>
      <c r="G8" s="779"/>
      <c r="H8" s="780"/>
    </row>
    <row r="9" spans="1:7" s="4" customFormat="1" ht="14.25">
      <c r="A9" s="5"/>
      <c r="B9" s="6"/>
      <c r="C9" s="6"/>
      <c r="D9" s="6"/>
      <c r="E9" s="6"/>
      <c r="F9" s="5"/>
      <c r="G9" s="3"/>
    </row>
    <row r="10" spans="1:9" ht="51.75">
      <c r="A10" s="46" t="s">
        <v>93</v>
      </c>
      <c r="B10" s="46" t="s">
        <v>25</v>
      </c>
      <c r="C10" s="46" t="s">
        <v>94</v>
      </c>
      <c r="D10" s="46" t="s">
        <v>95</v>
      </c>
      <c r="E10" s="46" t="s">
        <v>113</v>
      </c>
      <c r="F10" s="46" t="s">
        <v>96</v>
      </c>
      <c r="G10" s="47" t="s">
        <v>54</v>
      </c>
      <c r="H10" s="47" t="s">
        <v>24</v>
      </c>
      <c r="I10" s="116" t="s">
        <v>203</v>
      </c>
    </row>
    <row r="11" spans="1:9" ht="14.25">
      <c r="A11" s="166"/>
      <c r="B11" s="167"/>
      <c r="C11" s="167"/>
      <c r="D11" s="147"/>
      <c r="E11" s="147"/>
      <c r="F11" s="147"/>
      <c r="G11" s="147"/>
      <c r="H11" s="165"/>
      <c r="I11" s="126"/>
    </row>
    <row r="12" spans="1:9" ht="14.25">
      <c r="A12" s="166"/>
      <c r="B12" s="167"/>
      <c r="C12" s="167"/>
      <c r="D12" s="147"/>
      <c r="E12" s="147"/>
      <c r="F12" s="147"/>
      <c r="G12" s="147"/>
      <c r="H12" s="165"/>
      <c r="I12" s="126"/>
    </row>
    <row r="13" spans="1:9" ht="14.25">
      <c r="A13" s="166"/>
      <c r="B13" s="167"/>
      <c r="C13" s="167"/>
      <c r="D13" s="147"/>
      <c r="E13" s="147"/>
      <c r="F13" s="147"/>
      <c r="G13" s="147"/>
      <c r="H13" s="165"/>
      <c r="I13" s="126"/>
    </row>
    <row r="14" spans="1:9" ht="14.25">
      <c r="A14" s="166"/>
      <c r="B14" s="167"/>
      <c r="C14" s="167"/>
      <c r="D14" s="147"/>
      <c r="E14" s="147"/>
      <c r="F14" s="147"/>
      <c r="G14" s="147"/>
      <c r="H14" s="165"/>
      <c r="I14" s="126"/>
    </row>
    <row r="15" spans="1:9" ht="14.25">
      <c r="A15" s="166"/>
      <c r="B15" s="167"/>
      <c r="C15" s="167"/>
      <c r="D15" s="147"/>
      <c r="E15" s="147"/>
      <c r="F15" s="147"/>
      <c r="G15" s="147"/>
      <c r="H15" s="165"/>
      <c r="I15" s="126"/>
    </row>
    <row r="16" spans="1:9" ht="14.25">
      <c r="A16" s="166"/>
      <c r="B16" s="167"/>
      <c r="C16" s="167"/>
      <c r="D16" s="147"/>
      <c r="E16" s="147"/>
      <c r="F16" s="147"/>
      <c r="G16" s="147"/>
      <c r="H16" s="165"/>
      <c r="I16" s="126"/>
    </row>
    <row r="17" spans="1:9" ht="14.25">
      <c r="A17" s="166"/>
      <c r="B17" s="167"/>
      <c r="C17" s="167"/>
      <c r="D17" s="147"/>
      <c r="E17" s="147"/>
      <c r="F17" s="147"/>
      <c r="G17" s="147"/>
      <c r="H17" s="165"/>
      <c r="I17" s="126"/>
    </row>
    <row r="18" spans="1:9" ht="14.25">
      <c r="A18" s="166"/>
      <c r="B18" s="167"/>
      <c r="C18" s="167"/>
      <c r="D18" s="147"/>
      <c r="E18" s="147"/>
      <c r="F18" s="147"/>
      <c r="G18" s="147"/>
      <c r="H18" s="165"/>
      <c r="I18" s="126"/>
    </row>
    <row r="19" spans="1:9" ht="14.25">
      <c r="A19" s="166"/>
      <c r="B19" s="167"/>
      <c r="C19" s="167"/>
      <c r="D19" s="147"/>
      <c r="E19" s="147"/>
      <c r="F19" s="147"/>
      <c r="G19" s="147"/>
      <c r="H19" s="165"/>
      <c r="I19" s="126"/>
    </row>
    <row r="20" spans="1:9" ht="14.25">
      <c r="A20" s="166"/>
      <c r="B20" s="167"/>
      <c r="C20" s="167"/>
      <c r="D20" s="147"/>
      <c r="E20" s="147"/>
      <c r="F20" s="147"/>
      <c r="G20" s="147"/>
      <c r="H20" s="165"/>
      <c r="I20" s="126"/>
    </row>
    <row r="21" spans="1:9" ht="14.25">
      <c r="A21" s="166"/>
      <c r="B21" s="167"/>
      <c r="C21" s="167"/>
      <c r="D21" s="147"/>
      <c r="E21" s="147"/>
      <c r="F21" s="147"/>
      <c r="G21" s="147"/>
      <c r="H21" s="165"/>
      <c r="I21" s="126"/>
    </row>
    <row r="22" spans="1:9" ht="14.25">
      <c r="A22" s="166"/>
      <c r="B22" s="167"/>
      <c r="C22" s="167"/>
      <c r="D22" s="147"/>
      <c r="E22" s="147"/>
      <c r="F22" s="147"/>
      <c r="G22" s="147"/>
      <c r="H22" s="165"/>
      <c r="I22" s="126"/>
    </row>
    <row r="23" spans="1:9" ht="14.25">
      <c r="A23" s="166"/>
      <c r="B23" s="167"/>
      <c r="C23" s="167"/>
      <c r="D23" s="147"/>
      <c r="E23" s="147"/>
      <c r="F23" s="147"/>
      <c r="G23" s="147"/>
      <c r="H23" s="165"/>
      <c r="I23" s="126"/>
    </row>
    <row r="24" spans="1:9" ht="14.25">
      <c r="A24" s="166"/>
      <c r="B24" s="167"/>
      <c r="C24" s="167"/>
      <c r="D24" s="147"/>
      <c r="E24" s="147"/>
      <c r="F24" s="147"/>
      <c r="G24" s="147"/>
      <c r="H24" s="165"/>
      <c r="I24" s="126"/>
    </row>
    <row r="25" spans="1:9" ht="14.25">
      <c r="A25" s="166"/>
      <c r="B25" s="167"/>
      <c r="C25" s="167"/>
      <c r="D25" s="147"/>
      <c r="E25" s="147"/>
      <c r="F25" s="147"/>
      <c r="G25" s="147"/>
      <c r="H25" s="165"/>
      <c r="I25" s="126"/>
    </row>
    <row r="26" spans="1:9" ht="14.25">
      <c r="A26" s="166"/>
      <c r="B26" s="167"/>
      <c r="C26" s="167"/>
      <c r="D26" s="147"/>
      <c r="E26" s="147"/>
      <c r="F26" s="147"/>
      <c r="G26" s="147"/>
      <c r="H26" s="165"/>
      <c r="I26" s="126"/>
    </row>
    <row r="27" spans="1:9" ht="14.25">
      <c r="A27" s="166"/>
      <c r="B27" s="167"/>
      <c r="C27" s="167"/>
      <c r="D27" s="147"/>
      <c r="E27" s="147"/>
      <c r="F27" s="147"/>
      <c r="G27" s="147"/>
      <c r="H27" s="165"/>
      <c r="I27" s="126"/>
    </row>
    <row r="28" spans="1:9" ht="14.25">
      <c r="A28" s="166"/>
      <c r="B28" s="167"/>
      <c r="C28" s="167"/>
      <c r="D28" s="147"/>
      <c r="E28" s="147"/>
      <c r="F28" s="147"/>
      <c r="G28" s="147"/>
      <c r="H28" s="165"/>
      <c r="I28" s="126"/>
    </row>
    <row r="29" spans="1:9" ht="14.25">
      <c r="A29" s="166"/>
      <c r="B29" s="167"/>
      <c r="C29" s="167"/>
      <c r="D29" s="147"/>
      <c r="E29" s="147"/>
      <c r="F29" s="147"/>
      <c r="G29" s="147"/>
      <c r="H29" s="165"/>
      <c r="I29" s="126"/>
    </row>
    <row r="30" spans="1:9" ht="14.25">
      <c r="A30" s="166"/>
      <c r="B30" s="167"/>
      <c r="C30" s="167"/>
      <c r="D30" s="147"/>
      <c r="E30" s="147"/>
      <c r="F30" s="147"/>
      <c r="G30" s="147"/>
      <c r="H30" s="165"/>
      <c r="I30" s="126"/>
    </row>
    <row r="31" spans="1:9" ht="14.25">
      <c r="A31" s="166"/>
      <c r="B31" s="167"/>
      <c r="C31" s="167"/>
      <c r="D31" s="147"/>
      <c r="E31" s="147"/>
      <c r="F31" s="147"/>
      <c r="G31" s="147"/>
      <c r="H31" s="165"/>
      <c r="I31" s="126"/>
    </row>
    <row r="32" spans="1:9" ht="14.25">
      <c r="A32" s="166"/>
      <c r="B32" s="167"/>
      <c r="C32" s="167"/>
      <c r="D32" s="147"/>
      <c r="E32" s="147"/>
      <c r="F32" s="147"/>
      <c r="G32" s="147"/>
      <c r="H32" s="165"/>
      <c r="I32" s="126"/>
    </row>
    <row r="33" spans="1:9" ht="14.25">
      <c r="A33" s="166"/>
      <c r="B33" s="167"/>
      <c r="C33" s="167"/>
      <c r="D33" s="147"/>
      <c r="E33" s="147"/>
      <c r="F33" s="147"/>
      <c r="G33" s="147"/>
      <c r="H33" s="165"/>
      <c r="I33" s="126"/>
    </row>
    <row r="34" spans="1:9" ht="14.25">
      <c r="A34" s="166"/>
      <c r="B34" s="167"/>
      <c r="C34" s="167"/>
      <c r="D34" s="147"/>
      <c r="E34" s="147"/>
      <c r="F34" s="147"/>
      <c r="G34" s="147"/>
      <c r="H34" s="165"/>
      <c r="I34" s="126"/>
    </row>
    <row r="35" spans="1:9" ht="14.25">
      <c r="A35" s="166"/>
      <c r="B35" s="167"/>
      <c r="C35" s="167"/>
      <c r="D35" s="147"/>
      <c r="E35" s="147"/>
      <c r="F35" s="147"/>
      <c r="G35" s="147"/>
      <c r="H35" s="165"/>
      <c r="I35" s="126"/>
    </row>
    <row r="36" spans="1:9" ht="14.25">
      <c r="A36" s="166"/>
      <c r="B36" s="167"/>
      <c r="C36" s="167"/>
      <c r="D36" s="147"/>
      <c r="E36" s="147"/>
      <c r="F36" s="147"/>
      <c r="G36" s="147"/>
      <c r="H36" s="165"/>
      <c r="I36" s="126"/>
    </row>
    <row r="37" spans="1:9" ht="14.25">
      <c r="A37" s="166"/>
      <c r="B37" s="167"/>
      <c r="C37" s="167"/>
      <c r="D37" s="147"/>
      <c r="E37" s="147"/>
      <c r="F37" s="147"/>
      <c r="G37" s="147"/>
      <c r="H37" s="165"/>
      <c r="I37" s="126"/>
    </row>
    <row r="38" spans="1:9" ht="14.25">
      <c r="A38" s="166"/>
      <c r="B38" s="167"/>
      <c r="C38" s="167"/>
      <c r="D38" s="147"/>
      <c r="E38" s="147"/>
      <c r="F38" s="147"/>
      <c r="G38" s="147"/>
      <c r="H38" s="165"/>
      <c r="I38" s="126"/>
    </row>
    <row r="39" spans="1:9" ht="14.25">
      <c r="A39" s="166"/>
      <c r="B39" s="167"/>
      <c r="C39" s="167"/>
      <c r="D39" s="147"/>
      <c r="E39" s="147"/>
      <c r="F39" s="147"/>
      <c r="G39" s="147"/>
      <c r="H39" s="165"/>
      <c r="I39" s="126"/>
    </row>
    <row r="40" spans="1:9" ht="14.25">
      <c r="A40" s="166"/>
      <c r="B40" s="167"/>
      <c r="C40" s="167"/>
      <c r="D40" s="147"/>
      <c r="E40" s="147"/>
      <c r="F40" s="147"/>
      <c r="G40" s="147"/>
      <c r="H40" s="165"/>
      <c r="I40" s="126"/>
    </row>
    <row r="41" spans="1:9" ht="14.25">
      <c r="A41" s="166"/>
      <c r="B41" s="167"/>
      <c r="C41" s="167"/>
      <c r="D41" s="147"/>
      <c r="E41" s="147"/>
      <c r="F41" s="147"/>
      <c r="G41" s="147"/>
      <c r="H41" s="165"/>
      <c r="I41" s="126"/>
    </row>
    <row r="42" spans="1:9" ht="14.25">
      <c r="A42" s="166"/>
      <c r="B42" s="167"/>
      <c r="C42" s="167"/>
      <c r="D42" s="147"/>
      <c r="E42" s="147"/>
      <c r="F42" s="147"/>
      <c r="G42" s="147"/>
      <c r="H42" s="165"/>
      <c r="I42" s="126"/>
    </row>
    <row r="43" spans="1:9" ht="14.25">
      <c r="A43" s="166"/>
      <c r="B43" s="167"/>
      <c r="C43" s="167"/>
      <c r="D43" s="147"/>
      <c r="E43" s="147"/>
      <c r="F43" s="147"/>
      <c r="G43" s="147"/>
      <c r="H43" s="165"/>
      <c r="I43" s="126"/>
    </row>
    <row r="44" spans="1:9" ht="14.25">
      <c r="A44" s="166"/>
      <c r="B44" s="167"/>
      <c r="C44" s="167"/>
      <c r="D44" s="147"/>
      <c r="E44" s="147"/>
      <c r="F44" s="147"/>
      <c r="G44" s="147"/>
      <c r="H44" s="165"/>
      <c r="I44" s="126"/>
    </row>
    <row r="45" spans="1:9" ht="14.25">
      <c r="A45" s="166"/>
      <c r="B45" s="167"/>
      <c r="C45" s="167"/>
      <c r="D45" s="147"/>
      <c r="E45" s="147"/>
      <c r="F45" s="147"/>
      <c r="G45" s="147"/>
      <c r="H45" s="165"/>
      <c r="I45" s="126"/>
    </row>
    <row r="46" spans="1:9" ht="14.25">
      <c r="A46" s="166"/>
      <c r="B46" s="167"/>
      <c r="C46" s="167"/>
      <c r="D46" s="147"/>
      <c r="E46" s="147"/>
      <c r="F46" s="147"/>
      <c r="G46" s="147"/>
      <c r="H46" s="165"/>
      <c r="I46" s="126"/>
    </row>
    <row r="47" spans="1:9" ht="14.25">
      <c r="A47" s="166"/>
      <c r="B47" s="167"/>
      <c r="C47" s="167"/>
      <c r="D47" s="147"/>
      <c r="E47" s="147"/>
      <c r="F47" s="147"/>
      <c r="G47" s="147"/>
      <c r="H47" s="165"/>
      <c r="I47" s="126"/>
    </row>
    <row r="48" spans="1:9" ht="14.25">
      <c r="A48" s="166"/>
      <c r="B48" s="167"/>
      <c r="C48" s="167"/>
      <c r="D48" s="147"/>
      <c r="E48" s="147"/>
      <c r="F48" s="147"/>
      <c r="G48" s="147"/>
      <c r="H48" s="165"/>
      <c r="I48" s="126"/>
    </row>
    <row r="49" spans="1:9" ht="14.25">
      <c r="A49" s="166"/>
      <c r="B49" s="167"/>
      <c r="C49" s="167"/>
      <c r="D49" s="147"/>
      <c r="E49" s="147"/>
      <c r="F49" s="147"/>
      <c r="G49" s="147"/>
      <c r="H49" s="165"/>
      <c r="I49" s="126"/>
    </row>
    <row r="50" spans="1:9" ht="14.25">
      <c r="A50" s="166"/>
      <c r="B50" s="167"/>
      <c r="C50" s="167"/>
      <c r="D50" s="147"/>
      <c r="E50" s="147"/>
      <c r="F50" s="147"/>
      <c r="G50" s="147"/>
      <c r="H50" s="165"/>
      <c r="I50" s="126"/>
    </row>
    <row r="51" spans="1:9" ht="14.25">
      <c r="A51" s="166"/>
      <c r="B51" s="167"/>
      <c r="C51" s="167"/>
      <c r="D51" s="147"/>
      <c r="E51" s="147"/>
      <c r="F51" s="147"/>
      <c r="G51" s="147"/>
      <c r="H51" s="165"/>
      <c r="I51" s="126"/>
    </row>
    <row r="52" spans="1:9" ht="14.25">
      <c r="A52" s="166"/>
      <c r="B52" s="167"/>
      <c r="C52" s="167"/>
      <c r="D52" s="147"/>
      <c r="E52" s="147"/>
      <c r="F52" s="147"/>
      <c r="G52" s="147"/>
      <c r="H52" s="165"/>
      <c r="I52" s="126"/>
    </row>
    <row r="53" spans="1:9" ht="14.25">
      <c r="A53" s="166"/>
      <c r="B53" s="167"/>
      <c r="C53" s="167"/>
      <c r="D53" s="147"/>
      <c r="E53" s="147"/>
      <c r="F53" s="147"/>
      <c r="G53" s="147"/>
      <c r="H53" s="165"/>
      <c r="I53" s="126"/>
    </row>
    <row r="54" spans="1:9" ht="14.25">
      <c r="A54" s="166"/>
      <c r="B54" s="167"/>
      <c r="C54" s="167"/>
      <c r="D54" s="147"/>
      <c r="E54" s="147"/>
      <c r="F54" s="147"/>
      <c r="G54" s="147"/>
      <c r="H54" s="165"/>
      <c r="I54" s="126"/>
    </row>
    <row r="55" spans="1:9" ht="14.25">
      <c r="A55" s="166"/>
      <c r="B55" s="167"/>
      <c r="C55" s="167"/>
      <c r="D55" s="147"/>
      <c r="E55" s="147"/>
      <c r="F55" s="147"/>
      <c r="G55" s="147"/>
      <c r="H55" s="165"/>
      <c r="I55" s="126"/>
    </row>
    <row r="56" spans="1:9" ht="14.25">
      <c r="A56" s="168"/>
      <c r="B56" s="169"/>
      <c r="C56" s="170"/>
      <c r="D56" s="171"/>
      <c r="E56" s="171"/>
      <c r="F56" s="171"/>
      <c r="G56" s="172"/>
      <c r="H56" s="173"/>
      <c r="I56" s="126"/>
    </row>
    <row r="57" spans="1:9" ht="14.25">
      <c r="A57" s="168"/>
      <c r="B57" s="169"/>
      <c r="C57" s="170"/>
      <c r="D57" s="147"/>
      <c r="E57" s="147"/>
      <c r="F57" s="147"/>
      <c r="G57" s="174"/>
      <c r="H57" s="165"/>
      <c r="I57" s="126"/>
    </row>
    <row r="58" spans="1:9" ht="14.25">
      <c r="A58" s="168"/>
      <c r="B58" s="169"/>
      <c r="C58" s="170"/>
      <c r="D58" s="147"/>
      <c r="E58" s="147"/>
      <c r="F58" s="147"/>
      <c r="G58" s="174"/>
      <c r="H58" s="165"/>
      <c r="I58" s="126"/>
    </row>
    <row r="59" spans="1:9" ht="14.25">
      <c r="A59" s="168"/>
      <c r="B59" s="169"/>
      <c r="C59" s="170"/>
      <c r="D59" s="170"/>
      <c r="E59" s="170"/>
      <c r="F59" s="170"/>
      <c r="G59" s="175"/>
      <c r="H59" s="176"/>
      <c r="I59" s="126"/>
    </row>
    <row r="60" spans="1:9" ht="14.25">
      <c r="A60" s="168"/>
      <c r="B60" s="169"/>
      <c r="C60" s="170"/>
      <c r="D60" s="170"/>
      <c r="E60" s="170"/>
      <c r="F60" s="170"/>
      <c r="G60" s="175"/>
      <c r="H60" s="176"/>
      <c r="I60" s="126"/>
    </row>
    <row r="61" spans="1:8" ht="14.25">
      <c r="A61" s="9" t="s">
        <v>2</v>
      </c>
      <c r="F61" s="7"/>
      <c r="G61" s="65"/>
      <c r="H61" s="61">
        <f>SUM(H11:H60)</f>
        <v>0</v>
      </c>
    </row>
    <row r="62" spans="6:8" ht="14.25">
      <c r="F62" s="7"/>
      <c r="G62" s="7"/>
      <c r="H62" s="1"/>
    </row>
    <row r="63" spans="1:8" ht="15" customHeight="1">
      <c r="A63" s="773" t="s">
        <v>12</v>
      </c>
      <c r="B63" s="773"/>
      <c r="C63" s="773"/>
      <c r="D63" s="773"/>
      <c r="E63" s="773"/>
      <c r="F63" s="773"/>
      <c r="G63" s="773"/>
      <c r="H63" s="773"/>
    </row>
    <row r="64" spans="6:8" ht="14.25">
      <c r="F64" s="7"/>
      <c r="G64" s="7"/>
      <c r="H64" s="1"/>
    </row>
  </sheetData>
  <sheetProtection password="CF7A" sheet="1"/>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H95"/>
  <sheetViews>
    <sheetView zoomScalePageLayoutView="0" workbookViewId="0" topLeftCell="A1">
      <selection activeCell="A64" sqref="A64:H79"/>
    </sheetView>
  </sheetViews>
  <sheetFormatPr defaultColWidth="9.140625" defaultRowHeight="15"/>
  <cols>
    <col min="1" max="1" width="29.421875" style="2" customWidth="1"/>
    <col min="2" max="2" width="11.7109375" style="7" customWidth="1"/>
    <col min="3" max="3" width="22.421875" style="7" customWidth="1"/>
    <col min="4" max="4" width="23.8515625" style="7" customWidth="1"/>
    <col min="5" max="5" width="23.421875" style="1" customWidth="1"/>
    <col min="6" max="6" width="12.28125" style="0" customWidth="1"/>
    <col min="8" max="8" width="21.28125" style="0" customWidth="1"/>
  </cols>
  <sheetData>
    <row r="2" spans="1:7" ht="15.75" customHeight="1">
      <c r="A2" s="725" t="s">
        <v>49</v>
      </c>
      <c r="B2" s="781"/>
      <c r="C2" s="781"/>
      <c r="D2" s="781"/>
      <c r="E2" s="781"/>
      <c r="F2" s="781"/>
      <c r="G2" s="782"/>
    </row>
    <row r="3" spans="1:5" ht="14.25">
      <c r="A3" s="11"/>
      <c r="B3" s="11"/>
      <c r="C3" s="11"/>
      <c r="D3" s="11"/>
      <c r="E3" s="11"/>
    </row>
    <row r="4" spans="1:7" ht="15" customHeight="1">
      <c r="A4" s="730" t="s">
        <v>204</v>
      </c>
      <c r="B4" s="733"/>
      <c r="C4" s="733"/>
      <c r="D4" s="733"/>
      <c r="E4" s="733"/>
      <c r="F4" s="733"/>
      <c r="G4" s="734"/>
    </row>
    <row r="5" spans="1:7" ht="15" customHeight="1">
      <c r="A5" s="730" t="s">
        <v>50</v>
      </c>
      <c r="B5" s="733"/>
      <c r="C5" s="733"/>
      <c r="D5" s="733"/>
      <c r="E5" s="733"/>
      <c r="F5" s="733"/>
      <c r="G5" s="734"/>
    </row>
    <row r="6" spans="1:7" ht="15" customHeight="1">
      <c r="A6" s="786" t="s">
        <v>51</v>
      </c>
      <c r="B6" s="787"/>
      <c r="C6" s="787"/>
      <c r="D6" s="787"/>
      <c r="E6" s="787"/>
      <c r="F6" s="787"/>
      <c r="G6" s="788"/>
    </row>
    <row r="7" spans="1:7" ht="80.25" customHeight="1">
      <c r="A7" s="741" t="s">
        <v>117</v>
      </c>
      <c r="B7" s="742"/>
      <c r="C7" s="742"/>
      <c r="D7" s="742"/>
      <c r="E7" s="742"/>
      <c r="F7" s="742"/>
      <c r="G7" s="743"/>
    </row>
    <row r="8" spans="1:5" ht="14.25">
      <c r="A8" s="5"/>
      <c r="B8" s="6"/>
      <c r="C8" s="6"/>
      <c r="D8" s="6"/>
      <c r="E8" s="5"/>
    </row>
    <row r="9" spans="1:8" ht="55.5" customHeight="1">
      <c r="A9" s="51" t="s">
        <v>22</v>
      </c>
      <c r="B9" s="48" t="s">
        <v>25</v>
      </c>
      <c r="C9" s="51" t="s">
        <v>114</v>
      </c>
      <c r="D9" s="75" t="s">
        <v>115</v>
      </c>
      <c r="E9" s="46" t="s">
        <v>116</v>
      </c>
      <c r="F9" s="51" t="s">
        <v>54</v>
      </c>
      <c r="G9" s="51" t="s">
        <v>7</v>
      </c>
      <c r="H9" s="116" t="s">
        <v>203</v>
      </c>
    </row>
    <row r="10" spans="1:8" ht="14.25">
      <c r="A10" s="127" t="s">
        <v>219</v>
      </c>
      <c r="B10" s="127" t="s">
        <v>220</v>
      </c>
      <c r="C10" s="127" t="s">
        <v>255</v>
      </c>
      <c r="D10" s="177" t="s">
        <v>256</v>
      </c>
      <c r="E10" s="146" t="s">
        <v>645</v>
      </c>
      <c r="F10" s="163">
        <v>400</v>
      </c>
      <c r="G10" s="165">
        <v>140</v>
      </c>
      <c r="H10" s="126" t="s">
        <v>219</v>
      </c>
    </row>
    <row r="11" spans="1:8" ht="14.25">
      <c r="A11" s="127" t="s">
        <v>344</v>
      </c>
      <c r="B11" s="127" t="s">
        <v>220</v>
      </c>
      <c r="C11" s="127" t="s">
        <v>255</v>
      </c>
      <c r="D11" s="177" t="s">
        <v>256</v>
      </c>
      <c r="E11" s="146" t="s">
        <v>645</v>
      </c>
      <c r="F11" s="163">
        <v>400</v>
      </c>
      <c r="G11" s="165">
        <v>40</v>
      </c>
      <c r="H11" s="126" t="s">
        <v>344</v>
      </c>
    </row>
    <row r="12" spans="1:8" ht="14.25">
      <c r="A12" s="127" t="s">
        <v>644</v>
      </c>
      <c r="B12" s="127" t="s">
        <v>220</v>
      </c>
      <c r="C12" s="127" t="s">
        <v>255</v>
      </c>
      <c r="D12" s="177" t="s">
        <v>256</v>
      </c>
      <c r="E12" s="146" t="s">
        <v>645</v>
      </c>
      <c r="F12" s="163">
        <v>400</v>
      </c>
      <c r="G12" s="165">
        <v>150</v>
      </c>
      <c r="H12" s="126" t="s">
        <v>644</v>
      </c>
    </row>
    <row r="13" spans="1:8" ht="51.75">
      <c r="A13" s="243" t="s">
        <v>776</v>
      </c>
      <c r="B13" s="243" t="s">
        <v>220</v>
      </c>
      <c r="C13" s="243" t="s">
        <v>810</v>
      </c>
      <c r="D13" s="244" t="s">
        <v>811</v>
      </c>
      <c r="E13" s="146" t="s">
        <v>812</v>
      </c>
      <c r="F13" s="245">
        <v>50</v>
      </c>
      <c r="G13" s="165">
        <v>50</v>
      </c>
      <c r="H13" s="126" t="s">
        <v>776</v>
      </c>
    </row>
    <row r="14" spans="1:8" ht="25.5">
      <c r="A14" s="243" t="s">
        <v>776</v>
      </c>
      <c r="B14" s="243" t="s">
        <v>220</v>
      </c>
      <c r="C14" s="127" t="s">
        <v>255</v>
      </c>
      <c r="D14" s="177" t="s">
        <v>813</v>
      </c>
      <c r="E14" s="146" t="s">
        <v>814</v>
      </c>
      <c r="F14" s="163">
        <v>70</v>
      </c>
      <c r="G14" s="165">
        <v>70</v>
      </c>
      <c r="H14" s="126" t="s">
        <v>776</v>
      </c>
    </row>
    <row r="15" spans="1:8" ht="25.5">
      <c r="A15" s="147" t="s">
        <v>836</v>
      </c>
      <c r="B15" s="127" t="s">
        <v>220</v>
      </c>
      <c r="C15" s="147" t="s">
        <v>858</v>
      </c>
      <c r="D15" s="252" t="s">
        <v>859</v>
      </c>
      <c r="E15" s="146" t="s">
        <v>860</v>
      </c>
      <c r="F15" s="163">
        <v>50</v>
      </c>
      <c r="G15" s="165">
        <v>50</v>
      </c>
      <c r="H15" s="126" t="s">
        <v>836</v>
      </c>
    </row>
    <row r="16" spans="1:8" ht="39">
      <c r="A16" s="166" t="s">
        <v>836</v>
      </c>
      <c r="B16" s="127" t="s">
        <v>220</v>
      </c>
      <c r="C16" s="253" t="s">
        <v>861</v>
      </c>
      <c r="D16" s="147" t="s">
        <v>862</v>
      </c>
      <c r="E16" s="146" t="s">
        <v>863</v>
      </c>
      <c r="F16" s="163">
        <v>50</v>
      </c>
      <c r="G16" s="165">
        <v>50</v>
      </c>
      <c r="H16" s="126" t="s">
        <v>836</v>
      </c>
    </row>
    <row r="17" spans="1:8" ht="78">
      <c r="A17" s="127" t="s">
        <v>899</v>
      </c>
      <c r="B17" s="167" t="s">
        <v>220</v>
      </c>
      <c r="C17" s="253" t="s">
        <v>810</v>
      </c>
      <c r="D17" s="168" t="s">
        <v>922</v>
      </c>
      <c r="E17" s="146" t="s">
        <v>923</v>
      </c>
      <c r="F17" s="163">
        <v>50</v>
      </c>
      <c r="G17" s="165">
        <v>50</v>
      </c>
      <c r="H17" s="126" t="s">
        <v>899</v>
      </c>
    </row>
    <row r="18" spans="1:8" ht="51.75">
      <c r="A18" s="127" t="s">
        <v>899</v>
      </c>
      <c r="B18" s="167" t="s">
        <v>220</v>
      </c>
      <c r="C18" s="253" t="s">
        <v>924</v>
      </c>
      <c r="D18" s="168" t="s">
        <v>925</v>
      </c>
      <c r="E18" s="146" t="s">
        <v>926</v>
      </c>
      <c r="F18" s="163">
        <v>100</v>
      </c>
      <c r="G18" s="165">
        <v>100</v>
      </c>
      <c r="H18" s="126" t="s">
        <v>899</v>
      </c>
    </row>
    <row r="19" spans="1:8" ht="39">
      <c r="A19" s="127" t="s">
        <v>899</v>
      </c>
      <c r="B19" s="178" t="s">
        <v>927</v>
      </c>
      <c r="C19" s="170" t="s">
        <v>928</v>
      </c>
      <c r="D19" s="258" t="s">
        <v>929</v>
      </c>
      <c r="E19" s="146" t="s">
        <v>930</v>
      </c>
      <c r="F19" s="163">
        <v>50</v>
      </c>
      <c r="G19" s="165">
        <v>50</v>
      </c>
      <c r="H19" s="126" t="s">
        <v>899</v>
      </c>
    </row>
    <row r="20" spans="1:8" ht="142.5">
      <c r="A20" s="127" t="s">
        <v>899</v>
      </c>
      <c r="B20" s="127" t="s">
        <v>220</v>
      </c>
      <c r="C20" s="147" t="s">
        <v>255</v>
      </c>
      <c r="D20" s="259" t="s">
        <v>931</v>
      </c>
      <c r="E20" s="146" t="s">
        <v>932</v>
      </c>
      <c r="F20" s="163">
        <v>50</v>
      </c>
      <c r="G20" s="165">
        <v>0</v>
      </c>
      <c r="H20" s="126" t="s">
        <v>899</v>
      </c>
    </row>
    <row r="21" spans="1:8" ht="25.5">
      <c r="A21" s="127" t="s">
        <v>1091</v>
      </c>
      <c r="B21" s="127" t="s">
        <v>1199</v>
      </c>
      <c r="C21" s="127" t="s">
        <v>1085</v>
      </c>
      <c r="D21" s="177" t="s">
        <v>416</v>
      </c>
      <c r="E21" s="146" t="s">
        <v>1200</v>
      </c>
      <c r="F21" s="163">
        <v>200</v>
      </c>
      <c r="G21" s="165">
        <v>200</v>
      </c>
      <c r="H21" s="126" t="s">
        <v>1091</v>
      </c>
    </row>
    <row r="22" spans="1:8" ht="25.5">
      <c r="A22" s="127" t="s">
        <v>1236</v>
      </c>
      <c r="B22" s="135" t="s">
        <v>220</v>
      </c>
      <c r="C22" s="277" t="s">
        <v>1260</v>
      </c>
      <c r="D22" s="278" t="s">
        <v>1261</v>
      </c>
      <c r="E22" s="223" t="s">
        <v>1262</v>
      </c>
      <c r="F22" s="163">
        <v>50</v>
      </c>
      <c r="G22" s="165">
        <v>50</v>
      </c>
      <c r="H22" s="126" t="s">
        <v>1236</v>
      </c>
    </row>
    <row r="23" spans="1:8" ht="14.25">
      <c r="A23" s="127" t="s">
        <v>1314</v>
      </c>
      <c r="B23" s="127" t="s">
        <v>220</v>
      </c>
      <c r="C23" s="127" t="s">
        <v>1317</v>
      </c>
      <c r="D23" s="177" t="s">
        <v>1321</v>
      </c>
      <c r="E23" s="146" t="s">
        <v>1325</v>
      </c>
      <c r="F23" s="163">
        <v>50</v>
      </c>
      <c r="G23" s="165">
        <v>50</v>
      </c>
      <c r="H23" s="126" t="s">
        <v>1314</v>
      </c>
    </row>
    <row r="24" spans="1:8" ht="39">
      <c r="A24" s="127" t="s">
        <v>1314</v>
      </c>
      <c r="B24" s="127" t="s">
        <v>220</v>
      </c>
      <c r="C24" s="127" t="s">
        <v>976</v>
      </c>
      <c r="D24" s="177" t="s">
        <v>1326</v>
      </c>
      <c r="E24" s="146" t="s">
        <v>1327</v>
      </c>
      <c r="F24" s="163">
        <v>50</v>
      </c>
      <c r="G24" s="165">
        <v>50</v>
      </c>
      <c r="H24" s="126" t="s">
        <v>1314</v>
      </c>
    </row>
    <row r="25" spans="1:8" ht="39">
      <c r="A25" s="127" t="s">
        <v>1332</v>
      </c>
      <c r="B25" s="127" t="s">
        <v>220</v>
      </c>
      <c r="C25" s="127" t="s">
        <v>1337</v>
      </c>
      <c r="D25" s="177" t="s">
        <v>256</v>
      </c>
      <c r="E25" s="146" t="s">
        <v>1336</v>
      </c>
      <c r="F25" s="163">
        <v>400</v>
      </c>
      <c r="G25" s="165">
        <v>50</v>
      </c>
      <c r="H25" s="126" t="s">
        <v>1332</v>
      </c>
    </row>
    <row r="26" spans="1:8" ht="39">
      <c r="A26" s="127" t="s">
        <v>1332</v>
      </c>
      <c r="B26" s="127" t="s">
        <v>220</v>
      </c>
      <c r="C26" s="127" t="s">
        <v>1338</v>
      </c>
      <c r="D26" s="177" t="s">
        <v>1339</v>
      </c>
      <c r="E26" s="146" t="s">
        <v>1262</v>
      </c>
      <c r="F26" s="163">
        <v>50</v>
      </c>
      <c r="G26" s="165">
        <v>50</v>
      </c>
      <c r="H26" s="126" t="s">
        <v>1332</v>
      </c>
    </row>
    <row r="27" spans="1:8" ht="39">
      <c r="A27" s="127" t="s">
        <v>1343</v>
      </c>
      <c r="B27" s="127" t="s">
        <v>335</v>
      </c>
      <c r="C27" s="127" t="s">
        <v>1345</v>
      </c>
      <c r="D27" s="177" t="s">
        <v>256</v>
      </c>
      <c r="E27" s="146" t="s">
        <v>1327</v>
      </c>
      <c r="F27" s="163">
        <v>400</v>
      </c>
      <c r="G27" s="165">
        <v>100</v>
      </c>
      <c r="H27" s="126" t="s">
        <v>1343</v>
      </c>
    </row>
    <row r="28" spans="1:8" ht="39">
      <c r="A28" s="127" t="s">
        <v>1365</v>
      </c>
      <c r="B28" s="127" t="s">
        <v>220</v>
      </c>
      <c r="C28" s="127" t="s">
        <v>976</v>
      </c>
      <c r="D28" s="177" t="s">
        <v>256</v>
      </c>
      <c r="E28" s="146" t="s">
        <v>1327</v>
      </c>
      <c r="F28" s="163">
        <v>400</v>
      </c>
      <c r="G28" s="165">
        <v>50</v>
      </c>
      <c r="H28" s="126" t="s">
        <v>1363</v>
      </c>
    </row>
    <row r="29" spans="1:8" ht="39">
      <c r="A29" s="127" t="s">
        <v>1391</v>
      </c>
      <c r="B29" s="127" t="s">
        <v>220</v>
      </c>
      <c r="C29" s="127" t="s">
        <v>976</v>
      </c>
      <c r="D29" s="177" t="s">
        <v>979</v>
      </c>
      <c r="E29" s="146" t="s">
        <v>1327</v>
      </c>
      <c r="F29" s="163">
        <v>400</v>
      </c>
      <c r="G29" s="165">
        <v>50</v>
      </c>
      <c r="H29" s="126" t="s">
        <v>1391</v>
      </c>
    </row>
    <row r="30" spans="1:8" ht="39">
      <c r="A30" s="127" t="s">
        <v>1392</v>
      </c>
      <c r="B30" s="127" t="s">
        <v>220</v>
      </c>
      <c r="C30" s="127" t="s">
        <v>976</v>
      </c>
      <c r="D30" s="177" t="s">
        <v>256</v>
      </c>
      <c r="E30" s="146" t="s">
        <v>1327</v>
      </c>
      <c r="F30" s="163">
        <v>400</v>
      </c>
      <c r="G30" s="165">
        <v>50</v>
      </c>
      <c r="H30" s="126" t="s">
        <v>1392</v>
      </c>
    </row>
    <row r="31" spans="1:8" ht="39">
      <c r="A31" s="127" t="s">
        <v>1433</v>
      </c>
      <c r="B31" s="127" t="s">
        <v>220</v>
      </c>
      <c r="C31" s="313" t="s">
        <v>976</v>
      </c>
      <c r="D31" s="177" t="s">
        <v>256</v>
      </c>
      <c r="E31" s="146" t="s">
        <v>1439</v>
      </c>
      <c r="F31" s="314">
        <v>400</v>
      </c>
      <c r="G31" s="165">
        <v>50</v>
      </c>
      <c r="H31" s="126" t="s">
        <v>1433</v>
      </c>
    </row>
    <row r="32" spans="1:8" ht="51.75">
      <c r="A32" s="127" t="s">
        <v>1618</v>
      </c>
      <c r="B32" s="127" t="s">
        <v>220</v>
      </c>
      <c r="C32" s="127" t="s">
        <v>1619</v>
      </c>
      <c r="D32" s="177" t="s">
        <v>1620</v>
      </c>
      <c r="E32" s="146" t="s">
        <v>1621</v>
      </c>
      <c r="F32" s="163">
        <v>50</v>
      </c>
      <c r="G32" s="165">
        <v>50</v>
      </c>
      <c r="H32" s="126" t="s">
        <v>1618</v>
      </c>
    </row>
    <row r="33" spans="1:8" ht="39">
      <c r="A33" s="127" t="s">
        <v>1618</v>
      </c>
      <c r="B33" s="127" t="s">
        <v>220</v>
      </c>
      <c r="C33" s="127" t="s">
        <v>1622</v>
      </c>
      <c r="D33" s="177" t="s">
        <v>1623</v>
      </c>
      <c r="E33" s="146" t="s">
        <v>1624</v>
      </c>
      <c r="F33" s="163">
        <v>100</v>
      </c>
      <c r="G33" s="165">
        <v>100</v>
      </c>
      <c r="H33" s="126" t="s">
        <v>1618</v>
      </c>
    </row>
    <row r="34" spans="1:8" ht="51.75">
      <c r="A34" s="127" t="s">
        <v>1457</v>
      </c>
      <c r="B34" s="127" t="s">
        <v>220</v>
      </c>
      <c r="C34" s="127" t="s">
        <v>1887</v>
      </c>
      <c r="D34" s="177" t="s">
        <v>1888</v>
      </c>
      <c r="E34" s="146" t="s">
        <v>1458</v>
      </c>
      <c r="F34" s="163">
        <v>200</v>
      </c>
      <c r="G34" s="165">
        <v>200</v>
      </c>
      <c r="H34" s="126" t="s">
        <v>1456</v>
      </c>
    </row>
    <row r="35" spans="1:8" ht="57.75">
      <c r="A35" s="127" t="s">
        <v>2289</v>
      </c>
      <c r="B35" s="127" t="s">
        <v>250</v>
      </c>
      <c r="C35" s="127" t="s">
        <v>2290</v>
      </c>
      <c r="D35" s="147" t="s">
        <v>2291</v>
      </c>
      <c r="E35" s="180" t="s">
        <v>2292</v>
      </c>
      <c r="F35" s="163">
        <v>50</v>
      </c>
      <c r="G35" s="127">
        <v>50</v>
      </c>
      <c r="H35" s="126" t="s">
        <v>2293</v>
      </c>
    </row>
    <row r="36" spans="1:8" ht="57.75">
      <c r="A36" s="127" t="s">
        <v>2289</v>
      </c>
      <c r="B36" s="127" t="s">
        <v>250</v>
      </c>
      <c r="C36" s="127" t="s">
        <v>2294</v>
      </c>
      <c r="D36" s="147" t="s">
        <v>2295</v>
      </c>
      <c r="E36" s="357" t="s">
        <v>2296</v>
      </c>
      <c r="F36" s="124">
        <v>50</v>
      </c>
      <c r="G36" s="127">
        <v>50</v>
      </c>
      <c r="H36" s="126" t="s">
        <v>2293</v>
      </c>
    </row>
    <row r="37" spans="1:8" ht="64.5">
      <c r="A37" s="127" t="s">
        <v>2297</v>
      </c>
      <c r="B37" s="127" t="s">
        <v>250</v>
      </c>
      <c r="C37" s="127" t="s">
        <v>2298</v>
      </c>
      <c r="D37" s="177" t="s">
        <v>2299</v>
      </c>
      <c r="E37" s="357" t="s">
        <v>2300</v>
      </c>
      <c r="F37" s="163">
        <v>50</v>
      </c>
      <c r="G37" s="127">
        <v>50</v>
      </c>
      <c r="H37" s="126" t="s">
        <v>2102</v>
      </c>
    </row>
    <row r="38" spans="1:8" ht="51.75">
      <c r="A38" s="127" t="s">
        <v>2297</v>
      </c>
      <c r="B38" s="127" t="s">
        <v>250</v>
      </c>
      <c r="C38" s="127" t="s">
        <v>2301</v>
      </c>
      <c r="D38" s="177" t="s">
        <v>2302</v>
      </c>
      <c r="E38" s="180" t="s">
        <v>2303</v>
      </c>
      <c r="F38" s="124">
        <v>50</v>
      </c>
      <c r="G38" s="127">
        <v>50</v>
      </c>
      <c r="H38" s="126" t="s">
        <v>2102</v>
      </c>
    </row>
    <row r="39" spans="1:8" ht="84">
      <c r="A39" s="127" t="s">
        <v>2297</v>
      </c>
      <c r="B39" s="147" t="s">
        <v>250</v>
      </c>
      <c r="C39" s="147" t="s">
        <v>1988</v>
      </c>
      <c r="D39" s="389" t="s">
        <v>2304</v>
      </c>
      <c r="E39" s="180" t="s">
        <v>2305</v>
      </c>
      <c r="F39" s="182">
        <v>50</v>
      </c>
      <c r="G39" s="298">
        <v>50</v>
      </c>
      <c r="H39" s="126" t="s">
        <v>2102</v>
      </c>
    </row>
    <row r="40" spans="1:8" ht="39">
      <c r="A40" s="127" t="s">
        <v>2306</v>
      </c>
      <c r="B40" s="127" t="s">
        <v>250</v>
      </c>
      <c r="C40" s="127" t="s">
        <v>2307</v>
      </c>
      <c r="D40" s="177" t="s">
        <v>2308</v>
      </c>
      <c r="E40" s="390" t="s">
        <v>2309</v>
      </c>
      <c r="F40" s="163">
        <v>50</v>
      </c>
      <c r="G40" s="127">
        <v>50</v>
      </c>
      <c r="H40" s="126" t="s">
        <v>2121</v>
      </c>
    </row>
    <row r="41" spans="1:8" ht="14.25">
      <c r="A41" s="127" t="s">
        <v>2028</v>
      </c>
      <c r="B41" s="127" t="s">
        <v>250</v>
      </c>
      <c r="C41" s="391" t="s">
        <v>2310</v>
      </c>
      <c r="D41" s="352" t="s">
        <v>2311</v>
      </c>
      <c r="E41" s="392" t="s">
        <v>2312</v>
      </c>
      <c r="F41" s="352">
        <v>50</v>
      </c>
      <c r="G41" s="127">
        <v>50</v>
      </c>
      <c r="H41" s="126" t="s">
        <v>2028</v>
      </c>
    </row>
    <row r="42" spans="1:8" ht="28.5">
      <c r="A42" s="127" t="s">
        <v>2028</v>
      </c>
      <c r="B42" s="127" t="s">
        <v>250</v>
      </c>
      <c r="C42" s="352" t="s">
        <v>2024</v>
      </c>
      <c r="D42" s="393" t="s">
        <v>2313</v>
      </c>
      <c r="E42" s="386" t="s">
        <v>2314</v>
      </c>
      <c r="F42" s="352">
        <v>50</v>
      </c>
      <c r="G42" s="298">
        <v>50</v>
      </c>
      <c r="H42" s="126" t="s">
        <v>2028</v>
      </c>
    </row>
    <row r="43" spans="1:8" ht="90.75">
      <c r="A43" s="394" t="s">
        <v>2104</v>
      </c>
      <c r="B43" s="225" t="s">
        <v>250</v>
      </c>
      <c r="C43" s="395" t="s">
        <v>1988</v>
      </c>
      <c r="D43" s="223" t="s">
        <v>2315</v>
      </c>
      <c r="E43" s="396" t="s">
        <v>2316</v>
      </c>
      <c r="F43" s="365">
        <v>50</v>
      </c>
      <c r="G43" s="365">
        <v>50</v>
      </c>
      <c r="H43" s="126" t="s">
        <v>2104</v>
      </c>
    </row>
    <row r="44" spans="1:8" ht="51.75">
      <c r="A44" s="127" t="s">
        <v>2317</v>
      </c>
      <c r="B44" s="127" t="s">
        <v>250</v>
      </c>
      <c r="C44" s="127" t="s">
        <v>2318</v>
      </c>
      <c r="D44" s="177" t="s">
        <v>2248</v>
      </c>
      <c r="E44" s="146" t="s">
        <v>2319</v>
      </c>
      <c r="F44" s="163">
        <v>50</v>
      </c>
      <c r="G44" s="163">
        <v>50</v>
      </c>
      <c r="H44" s="126" t="s">
        <v>2275</v>
      </c>
    </row>
    <row r="45" spans="1:8" ht="43.5">
      <c r="A45" s="127" t="s">
        <v>1942</v>
      </c>
      <c r="B45" s="127" t="s">
        <v>451</v>
      </c>
      <c r="C45" s="127" t="s">
        <v>2320</v>
      </c>
      <c r="D45" s="177" t="s">
        <v>2321</v>
      </c>
      <c r="E45" s="357" t="s">
        <v>2322</v>
      </c>
      <c r="F45" s="163">
        <v>50</v>
      </c>
      <c r="G45" s="127">
        <v>50</v>
      </c>
      <c r="H45" s="126" t="s">
        <v>1949</v>
      </c>
    </row>
    <row r="46" spans="1:8" ht="28.5">
      <c r="A46" s="127" t="s">
        <v>1968</v>
      </c>
      <c r="B46" s="127" t="s">
        <v>250</v>
      </c>
      <c r="C46" s="127" t="s">
        <v>2323</v>
      </c>
      <c r="D46" s="177" t="s">
        <v>2324</v>
      </c>
      <c r="E46" s="180" t="s">
        <v>2325</v>
      </c>
      <c r="F46" s="124">
        <v>50</v>
      </c>
      <c r="G46" s="127">
        <v>50</v>
      </c>
      <c r="H46" s="126" t="s">
        <v>1968</v>
      </c>
    </row>
    <row r="47" spans="1:8" ht="28.5">
      <c r="A47" s="127" t="s">
        <v>2578</v>
      </c>
      <c r="B47" s="127" t="s">
        <v>2579</v>
      </c>
      <c r="C47" s="127" t="s">
        <v>2727</v>
      </c>
      <c r="D47" s="177" t="s">
        <v>3080</v>
      </c>
      <c r="E47" s="357" t="s">
        <v>3081</v>
      </c>
      <c r="F47" s="163">
        <v>50</v>
      </c>
      <c r="G47" s="127">
        <v>50</v>
      </c>
      <c r="H47" s="126" t="s">
        <v>2578</v>
      </c>
    </row>
    <row r="48" spans="1:8" ht="28.5">
      <c r="A48" s="127" t="s">
        <v>2578</v>
      </c>
      <c r="B48" s="127" t="s">
        <v>2579</v>
      </c>
      <c r="C48" s="127" t="s">
        <v>3082</v>
      </c>
      <c r="D48" s="177" t="s">
        <v>1468</v>
      </c>
      <c r="E48" s="180" t="s">
        <v>3083</v>
      </c>
      <c r="F48" s="124">
        <v>400</v>
      </c>
      <c r="G48" s="163">
        <v>100</v>
      </c>
      <c r="H48" s="126" t="s">
        <v>2578</v>
      </c>
    </row>
    <row r="49" spans="1:8" ht="28.5">
      <c r="A49" s="127" t="s">
        <v>2977</v>
      </c>
      <c r="B49" s="124" t="s">
        <v>2579</v>
      </c>
      <c r="C49" s="127" t="s">
        <v>3084</v>
      </c>
      <c r="D49" s="130" t="s">
        <v>3085</v>
      </c>
      <c r="E49" s="484" t="s">
        <v>2850</v>
      </c>
      <c r="F49" s="124">
        <v>100</v>
      </c>
      <c r="G49" s="163">
        <v>100</v>
      </c>
      <c r="H49" s="126" t="s">
        <v>2977</v>
      </c>
    </row>
    <row r="50" spans="1:8" ht="28.5">
      <c r="A50" s="127" t="s">
        <v>2638</v>
      </c>
      <c r="B50" s="138" t="s">
        <v>2579</v>
      </c>
      <c r="C50" s="127" t="s">
        <v>2645</v>
      </c>
      <c r="D50" s="177" t="s">
        <v>3086</v>
      </c>
      <c r="E50" s="357" t="s">
        <v>3083</v>
      </c>
      <c r="F50" s="163">
        <v>75</v>
      </c>
      <c r="G50" s="127">
        <v>75</v>
      </c>
      <c r="H50" s="126" t="s">
        <v>2598</v>
      </c>
    </row>
    <row r="51" spans="1:8" ht="43.5">
      <c r="A51" s="127" t="s">
        <v>2638</v>
      </c>
      <c r="B51" s="127" t="s">
        <v>2579</v>
      </c>
      <c r="C51" s="127" t="s">
        <v>3087</v>
      </c>
      <c r="D51" s="177" t="s">
        <v>3088</v>
      </c>
      <c r="E51" s="180" t="s">
        <v>3089</v>
      </c>
      <c r="F51" s="477">
        <v>50</v>
      </c>
      <c r="G51" s="127">
        <v>50</v>
      </c>
      <c r="H51" s="126" t="s">
        <v>2598</v>
      </c>
    </row>
    <row r="52" spans="1:8" ht="28.5">
      <c r="A52" s="127" t="s">
        <v>2884</v>
      </c>
      <c r="B52" s="127" t="s">
        <v>2579</v>
      </c>
      <c r="C52" s="127" t="s">
        <v>2645</v>
      </c>
      <c r="D52" s="177" t="s">
        <v>3090</v>
      </c>
      <c r="E52" s="357" t="s">
        <v>2850</v>
      </c>
      <c r="F52" s="163">
        <v>50</v>
      </c>
      <c r="G52" s="127">
        <v>50</v>
      </c>
      <c r="H52" s="126" t="s">
        <v>2600</v>
      </c>
    </row>
    <row r="53" spans="1:8" ht="43.5">
      <c r="A53" s="127" t="s">
        <v>2884</v>
      </c>
      <c r="B53" s="127" t="s">
        <v>2579</v>
      </c>
      <c r="C53" s="127" t="s">
        <v>3091</v>
      </c>
      <c r="D53" s="177" t="s">
        <v>3092</v>
      </c>
      <c r="E53" s="180" t="s">
        <v>3093</v>
      </c>
      <c r="F53" s="124">
        <v>50</v>
      </c>
      <c r="G53" s="127">
        <v>50</v>
      </c>
      <c r="H53" s="126" t="s">
        <v>2600</v>
      </c>
    </row>
    <row r="54" spans="1:8" ht="57.75">
      <c r="A54" s="178" t="s">
        <v>2884</v>
      </c>
      <c r="B54" s="178" t="s">
        <v>2579</v>
      </c>
      <c r="C54" s="168" t="s">
        <v>3094</v>
      </c>
      <c r="D54" s="485" t="s">
        <v>3095</v>
      </c>
      <c r="E54" s="180" t="s">
        <v>3096</v>
      </c>
      <c r="F54" s="124">
        <v>100</v>
      </c>
      <c r="G54" s="163">
        <v>100</v>
      </c>
      <c r="H54" s="126" t="s">
        <v>2600</v>
      </c>
    </row>
    <row r="55" spans="1:8" ht="28.5">
      <c r="A55" s="127" t="s">
        <v>2786</v>
      </c>
      <c r="B55" s="127" t="s">
        <v>2579</v>
      </c>
      <c r="C55" s="127" t="s">
        <v>1307</v>
      </c>
      <c r="D55" s="177" t="s">
        <v>1468</v>
      </c>
      <c r="E55" s="486" t="s">
        <v>3097</v>
      </c>
      <c r="F55" s="163">
        <v>100</v>
      </c>
      <c r="G55" s="127">
        <v>100</v>
      </c>
      <c r="H55" s="126" t="s">
        <v>2597</v>
      </c>
    </row>
    <row r="56" spans="1:8" ht="43.5">
      <c r="A56" s="137" t="s">
        <v>2786</v>
      </c>
      <c r="B56" s="137" t="s">
        <v>2579</v>
      </c>
      <c r="C56" s="168" t="s">
        <v>2669</v>
      </c>
      <c r="D56" s="487" t="s">
        <v>3098</v>
      </c>
      <c r="E56" s="180" t="s">
        <v>2712</v>
      </c>
      <c r="F56" s="124">
        <v>100</v>
      </c>
      <c r="G56" s="127">
        <v>100</v>
      </c>
      <c r="H56" s="126" t="s">
        <v>2597</v>
      </c>
    </row>
    <row r="57" spans="1:8" ht="57.75">
      <c r="A57" s="127" t="s">
        <v>2590</v>
      </c>
      <c r="B57" s="127" t="s">
        <v>2579</v>
      </c>
      <c r="C57" s="127" t="s">
        <v>2675</v>
      </c>
      <c r="D57" s="177" t="s">
        <v>3099</v>
      </c>
      <c r="E57" s="486" t="s">
        <v>2666</v>
      </c>
      <c r="F57" s="163">
        <v>50</v>
      </c>
      <c r="G57" s="127">
        <v>50</v>
      </c>
      <c r="H57" s="126" t="s">
        <v>2590</v>
      </c>
    </row>
    <row r="58" spans="1:8" ht="25.5">
      <c r="A58" s="127" t="s">
        <v>3100</v>
      </c>
      <c r="B58" s="127" t="s">
        <v>2579</v>
      </c>
      <c r="C58" s="127" t="s">
        <v>3101</v>
      </c>
      <c r="D58" s="177" t="s">
        <v>3102</v>
      </c>
      <c r="E58" s="357" t="s">
        <v>3103</v>
      </c>
      <c r="F58" s="163">
        <v>400</v>
      </c>
      <c r="G58" s="163">
        <v>100</v>
      </c>
      <c r="H58" s="126" t="s">
        <v>3100</v>
      </c>
    </row>
    <row r="59" spans="1:8" ht="51.75">
      <c r="A59" s="127" t="s">
        <v>3100</v>
      </c>
      <c r="B59" s="127" t="s">
        <v>2579</v>
      </c>
      <c r="C59" s="488" t="s">
        <v>3104</v>
      </c>
      <c r="D59" s="177" t="s">
        <v>3105</v>
      </c>
      <c r="E59" s="180" t="s">
        <v>3106</v>
      </c>
      <c r="F59" s="477">
        <v>50</v>
      </c>
      <c r="G59" s="127">
        <v>50</v>
      </c>
      <c r="H59" s="126" t="s">
        <v>3100</v>
      </c>
    </row>
    <row r="60" spans="1:8" ht="39">
      <c r="A60" s="127" t="s">
        <v>3107</v>
      </c>
      <c r="B60" s="127" t="s">
        <v>3108</v>
      </c>
      <c r="C60" s="127" t="s">
        <v>3109</v>
      </c>
      <c r="D60" s="177" t="s">
        <v>3110</v>
      </c>
      <c r="E60" s="357" t="s">
        <v>3103</v>
      </c>
      <c r="F60" s="163" t="s">
        <v>3111</v>
      </c>
      <c r="G60" s="127">
        <v>150</v>
      </c>
      <c r="H60" s="126" t="s">
        <v>3107</v>
      </c>
    </row>
    <row r="61" spans="1:8" ht="25.5">
      <c r="A61" s="127" t="s">
        <v>2966</v>
      </c>
      <c r="B61" s="127" t="s">
        <v>2579</v>
      </c>
      <c r="C61" s="127" t="s">
        <v>3112</v>
      </c>
      <c r="D61" s="177" t="s">
        <v>3113</v>
      </c>
      <c r="E61" s="124" t="s">
        <v>3114</v>
      </c>
      <c r="F61" s="124">
        <v>400</v>
      </c>
      <c r="G61" s="127">
        <v>200</v>
      </c>
      <c r="H61" s="126" t="s">
        <v>2700</v>
      </c>
    </row>
    <row r="62" spans="1:8" ht="25.5">
      <c r="A62" s="127" t="s">
        <v>2596</v>
      </c>
      <c r="B62" s="127" t="s">
        <v>2579</v>
      </c>
      <c r="C62" s="127" t="s">
        <v>2711</v>
      </c>
      <c r="D62" s="177" t="s">
        <v>2924</v>
      </c>
      <c r="E62" s="355" t="s">
        <v>3115</v>
      </c>
      <c r="F62" s="163">
        <v>100</v>
      </c>
      <c r="G62" s="163">
        <v>100</v>
      </c>
      <c r="H62" s="126" t="s">
        <v>2596</v>
      </c>
    </row>
    <row r="63" spans="1:8" ht="25.5">
      <c r="A63" s="127" t="s">
        <v>2596</v>
      </c>
      <c r="B63" s="127" t="s">
        <v>2579</v>
      </c>
      <c r="C63" s="127" t="s">
        <v>3087</v>
      </c>
      <c r="D63" s="177" t="s">
        <v>3116</v>
      </c>
      <c r="E63" s="146" t="s">
        <v>3117</v>
      </c>
      <c r="F63" s="163">
        <v>100</v>
      </c>
      <c r="G63" s="163">
        <v>100</v>
      </c>
      <c r="H63" s="126" t="s">
        <v>2596</v>
      </c>
    </row>
    <row r="64" spans="1:8" ht="25.5">
      <c r="A64" s="127" t="s">
        <v>3398</v>
      </c>
      <c r="B64" s="127" t="s">
        <v>3383</v>
      </c>
      <c r="C64" s="127" t="s">
        <v>3436</v>
      </c>
      <c r="D64" s="177" t="s">
        <v>3438</v>
      </c>
      <c r="E64" s="146" t="s">
        <v>3627</v>
      </c>
      <c r="F64" s="163">
        <v>50</v>
      </c>
      <c r="G64" s="127">
        <v>50</v>
      </c>
      <c r="H64" s="126" t="s">
        <v>3628</v>
      </c>
    </row>
    <row r="65" spans="1:8" ht="25.5">
      <c r="A65" s="127" t="s">
        <v>3629</v>
      </c>
      <c r="B65" s="127" t="s">
        <v>3383</v>
      </c>
      <c r="C65" s="127" t="s">
        <v>3436</v>
      </c>
      <c r="D65" s="177" t="s">
        <v>3438</v>
      </c>
      <c r="E65" s="146" t="s">
        <v>3627</v>
      </c>
      <c r="F65" s="163">
        <v>50</v>
      </c>
      <c r="G65" s="127">
        <v>50</v>
      </c>
      <c r="H65" s="126" t="s">
        <v>3384</v>
      </c>
    </row>
    <row r="66" spans="1:8" ht="25.5">
      <c r="A66" s="127" t="s">
        <v>3386</v>
      </c>
      <c r="B66" s="127" t="s">
        <v>3383</v>
      </c>
      <c r="C66" s="127" t="s">
        <v>3436</v>
      </c>
      <c r="D66" s="177" t="s">
        <v>3438</v>
      </c>
      <c r="E66" s="146" t="s">
        <v>3627</v>
      </c>
      <c r="F66" s="163">
        <v>50</v>
      </c>
      <c r="G66" s="127">
        <v>50</v>
      </c>
      <c r="H66" s="126" t="s">
        <v>3386</v>
      </c>
    </row>
    <row r="67" spans="1:8" ht="103.5">
      <c r="A67" s="127" t="s">
        <v>3441</v>
      </c>
      <c r="B67" s="127" t="s">
        <v>3383</v>
      </c>
      <c r="C67" s="127" t="s">
        <v>3442</v>
      </c>
      <c r="D67" s="536" t="s">
        <v>3447</v>
      </c>
      <c r="E67" s="117" t="s">
        <v>3630</v>
      </c>
      <c r="F67" s="163">
        <v>50</v>
      </c>
      <c r="G67" s="127">
        <v>50</v>
      </c>
      <c r="H67" s="126" t="s">
        <v>3441</v>
      </c>
    </row>
    <row r="68" spans="1:8" ht="39">
      <c r="A68" s="127" t="s">
        <v>3441</v>
      </c>
      <c r="B68" s="127" t="s">
        <v>3383</v>
      </c>
      <c r="C68" s="127" t="s">
        <v>3631</v>
      </c>
      <c r="D68" s="177" t="s">
        <v>3632</v>
      </c>
      <c r="E68" s="147" t="s">
        <v>3633</v>
      </c>
      <c r="F68" s="124">
        <v>50</v>
      </c>
      <c r="G68" s="127">
        <v>50</v>
      </c>
      <c r="H68" s="126" t="s">
        <v>3441</v>
      </c>
    </row>
    <row r="69" spans="1:8" ht="312">
      <c r="A69" s="127" t="s">
        <v>3391</v>
      </c>
      <c r="B69" s="127" t="s">
        <v>3383</v>
      </c>
      <c r="C69" s="127" t="s">
        <v>3634</v>
      </c>
      <c r="D69" s="177" t="s">
        <v>3461</v>
      </c>
      <c r="E69" s="146" t="s">
        <v>3635</v>
      </c>
      <c r="F69" s="163">
        <v>50</v>
      </c>
      <c r="G69" s="127">
        <v>50</v>
      </c>
      <c r="H69" s="126" t="s">
        <v>3391</v>
      </c>
    </row>
    <row r="70" spans="1:8" ht="90.75">
      <c r="A70" s="127" t="s">
        <v>3636</v>
      </c>
      <c r="B70" s="127" t="s">
        <v>3383</v>
      </c>
      <c r="C70" s="127" t="s">
        <v>3637</v>
      </c>
      <c r="D70" s="177" t="s">
        <v>3638</v>
      </c>
      <c r="E70" s="146" t="s">
        <v>3639</v>
      </c>
      <c r="F70" s="163">
        <v>200</v>
      </c>
      <c r="G70" s="127">
        <v>200</v>
      </c>
      <c r="H70" s="126"/>
    </row>
    <row r="71" spans="1:8" ht="43.5">
      <c r="A71" s="127" t="s">
        <v>3477</v>
      </c>
      <c r="B71" s="127" t="s">
        <v>3478</v>
      </c>
      <c r="C71" s="127" t="s">
        <v>3442</v>
      </c>
      <c r="D71" s="177" t="s">
        <v>3640</v>
      </c>
      <c r="E71" s="486" t="s">
        <v>3641</v>
      </c>
      <c r="F71" s="163"/>
      <c r="G71" s="127">
        <v>50</v>
      </c>
      <c r="H71" s="126" t="s">
        <v>3477</v>
      </c>
    </row>
    <row r="72" spans="1:8" ht="39">
      <c r="A72" s="127" t="s">
        <v>3477</v>
      </c>
      <c r="B72" s="127" t="s">
        <v>3478</v>
      </c>
      <c r="C72" s="127" t="s">
        <v>3483</v>
      </c>
      <c r="D72" s="177" t="s">
        <v>3620</v>
      </c>
      <c r="E72" s="180" t="s">
        <v>3642</v>
      </c>
      <c r="F72" s="124"/>
      <c r="G72" s="127">
        <v>50</v>
      </c>
      <c r="H72" s="126" t="s">
        <v>3477</v>
      </c>
    </row>
    <row r="73" spans="1:8" ht="14.25">
      <c r="A73" s="127" t="s">
        <v>3477</v>
      </c>
      <c r="B73" s="127" t="s">
        <v>3478</v>
      </c>
      <c r="C73" s="223" t="s">
        <v>3643</v>
      </c>
      <c r="D73" s="223" t="s">
        <v>3644</v>
      </c>
      <c r="E73" s="371" t="s">
        <v>3645</v>
      </c>
      <c r="F73" s="352"/>
      <c r="G73" s="352">
        <v>50</v>
      </c>
      <c r="H73" s="126" t="s">
        <v>3477</v>
      </c>
    </row>
    <row r="74" spans="1:8" ht="103.5">
      <c r="A74" s="127" t="s">
        <v>3646</v>
      </c>
      <c r="B74" s="127" t="s">
        <v>3383</v>
      </c>
      <c r="C74" s="127" t="s">
        <v>3442</v>
      </c>
      <c r="D74" s="536" t="s">
        <v>3447</v>
      </c>
      <c r="E74" s="117" t="s">
        <v>3630</v>
      </c>
      <c r="F74" s="163">
        <v>50</v>
      </c>
      <c r="G74" s="127">
        <v>50</v>
      </c>
      <c r="H74" s="126" t="s">
        <v>3646</v>
      </c>
    </row>
    <row r="75" spans="1:8" ht="25.5">
      <c r="A75" s="524" t="s">
        <v>3493</v>
      </c>
      <c r="B75" s="524" t="s">
        <v>3383</v>
      </c>
      <c r="C75" s="524" t="s">
        <v>3647</v>
      </c>
      <c r="D75" s="537" t="s">
        <v>3648</v>
      </c>
      <c r="E75" s="538" t="s">
        <v>3641</v>
      </c>
      <c r="F75" s="530">
        <v>50</v>
      </c>
      <c r="G75" s="524">
        <v>50</v>
      </c>
      <c r="H75" s="126" t="s">
        <v>3493</v>
      </c>
    </row>
    <row r="76" spans="1:8" ht="28.5">
      <c r="A76" s="524" t="s">
        <v>3493</v>
      </c>
      <c r="B76" s="524" t="s">
        <v>3383</v>
      </c>
      <c r="C76" s="524" t="s">
        <v>3649</v>
      </c>
      <c r="D76" s="539" t="s">
        <v>3650</v>
      </c>
      <c r="E76" s="540" t="s">
        <v>3633</v>
      </c>
      <c r="F76" s="529">
        <v>50</v>
      </c>
      <c r="G76" s="524">
        <v>50</v>
      </c>
      <c r="H76" s="126" t="s">
        <v>3493</v>
      </c>
    </row>
    <row r="77" spans="1:8" ht="25.5">
      <c r="A77" s="524" t="s">
        <v>3545</v>
      </c>
      <c r="B77" s="524" t="s">
        <v>3546</v>
      </c>
      <c r="C77" s="524" t="s">
        <v>3442</v>
      </c>
      <c r="D77" s="541" t="s">
        <v>3651</v>
      </c>
      <c r="E77" s="338" t="s">
        <v>3641</v>
      </c>
      <c r="F77" s="530">
        <v>50</v>
      </c>
      <c r="G77" s="524">
        <v>50</v>
      </c>
      <c r="H77" s="126" t="s">
        <v>3545</v>
      </c>
    </row>
    <row r="78" spans="1:8" ht="103.5">
      <c r="A78" s="127" t="s">
        <v>3652</v>
      </c>
      <c r="B78" s="127" t="s">
        <v>3383</v>
      </c>
      <c r="C78" s="127" t="s">
        <v>3442</v>
      </c>
      <c r="D78" s="177" t="s">
        <v>3653</v>
      </c>
      <c r="E78" s="542" t="s">
        <v>3641</v>
      </c>
      <c r="F78" s="124">
        <v>400</v>
      </c>
      <c r="G78" s="127">
        <v>50</v>
      </c>
      <c r="H78" s="126" t="s">
        <v>3652</v>
      </c>
    </row>
    <row r="79" spans="1:8" ht="39">
      <c r="A79" s="127" t="s">
        <v>3652</v>
      </c>
      <c r="B79" s="127" t="s">
        <v>3383</v>
      </c>
      <c r="C79" s="127" t="s">
        <v>3654</v>
      </c>
      <c r="D79" s="177" t="s">
        <v>3655</v>
      </c>
      <c r="E79" s="358" t="s">
        <v>3642</v>
      </c>
      <c r="F79" s="124">
        <v>400</v>
      </c>
      <c r="G79" s="127">
        <v>50</v>
      </c>
      <c r="H79" s="126" t="s">
        <v>3652</v>
      </c>
    </row>
    <row r="80" spans="1:8" ht="14.25">
      <c r="A80" s="127"/>
      <c r="B80" s="127"/>
      <c r="C80" s="127"/>
      <c r="D80" s="177"/>
      <c r="E80" s="146"/>
      <c r="F80" s="163"/>
      <c r="G80" s="165"/>
      <c r="H80" s="126"/>
    </row>
    <row r="81" spans="1:8" ht="14.25">
      <c r="A81" s="127"/>
      <c r="B81" s="127"/>
      <c r="C81" s="127"/>
      <c r="D81" s="177"/>
      <c r="E81" s="146"/>
      <c r="F81" s="163"/>
      <c r="G81" s="165"/>
      <c r="H81" s="126"/>
    </row>
    <row r="82" spans="1:8" ht="14.25">
      <c r="A82" s="127"/>
      <c r="B82" s="127"/>
      <c r="C82" s="127"/>
      <c r="D82" s="177"/>
      <c r="E82" s="146"/>
      <c r="F82" s="163"/>
      <c r="G82" s="165"/>
      <c r="H82" s="126"/>
    </row>
    <row r="83" spans="1:8" ht="14.25">
      <c r="A83" s="127"/>
      <c r="B83" s="127"/>
      <c r="C83" s="127"/>
      <c r="D83" s="177"/>
      <c r="E83" s="146"/>
      <c r="F83" s="163"/>
      <c r="G83" s="165"/>
      <c r="H83" s="126"/>
    </row>
    <row r="84" spans="1:8" ht="14.25">
      <c r="A84" s="127"/>
      <c r="B84" s="127"/>
      <c r="C84" s="127"/>
      <c r="D84" s="177"/>
      <c r="E84" s="146"/>
      <c r="F84" s="163"/>
      <c r="G84" s="165"/>
      <c r="H84" s="126"/>
    </row>
    <row r="85" spans="1:8" ht="14.25">
      <c r="A85" s="127"/>
      <c r="B85" s="127"/>
      <c r="C85" s="127"/>
      <c r="D85" s="177"/>
      <c r="E85" s="146"/>
      <c r="F85" s="163"/>
      <c r="G85" s="165"/>
      <c r="H85" s="126"/>
    </row>
    <row r="86" spans="1:8" ht="14.25">
      <c r="A86" s="127"/>
      <c r="B86" s="127"/>
      <c r="C86" s="127"/>
      <c r="D86" s="177"/>
      <c r="E86" s="146"/>
      <c r="F86" s="163"/>
      <c r="G86" s="165"/>
      <c r="H86" s="126"/>
    </row>
    <row r="87" spans="1:8" ht="14.25">
      <c r="A87" s="127"/>
      <c r="B87" s="127"/>
      <c r="C87" s="127"/>
      <c r="D87" s="177"/>
      <c r="E87" s="146"/>
      <c r="F87" s="163"/>
      <c r="G87" s="165"/>
      <c r="H87" s="126"/>
    </row>
    <row r="88" spans="1:8" ht="14.25">
      <c r="A88" s="127"/>
      <c r="B88" s="127"/>
      <c r="C88" s="127"/>
      <c r="D88" s="177"/>
      <c r="E88" s="124"/>
      <c r="F88" s="124"/>
      <c r="G88" s="165"/>
      <c r="H88" s="126"/>
    </row>
    <row r="89" spans="1:8" ht="14.25">
      <c r="A89" s="178"/>
      <c r="B89" s="178"/>
      <c r="C89" s="168"/>
      <c r="D89" s="179"/>
      <c r="E89" s="180"/>
      <c r="F89" s="124"/>
      <c r="G89" s="165"/>
      <c r="H89" s="126"/>
    </row>
    <row r="90" spans="1:8" ht="14.25">
      <c r="A90" s="127"/>
      <c r="B90" s="127"/>
      <c r="C90" s="127"/>
      <c r="D90" s="177"/>
      <c r="E90" s="124"/>
      <c r="F90" s="124"/>
      <c r="G90" s="165"/>
      <c r="H90" s="126"/>
    </row>
    <row r="91" spans="1:8" ht="14.25">
      <c r="A91" s="127"/>
      <c r="B91" s="124"/>
      <c r="C91" s="127"/>
      <c r="D91" s="130"/>
      <c r="E91" s="124"/>
      <c r="F91" s="131"/>
      <c r="G91" s="165"/>
      <c r="H91" s="126"/>
    </row>
    <row r="92" spans="1:8" ht="14.25">
      <c r="A92" s="127"/>
      <c r="B92" s="124"/>
      <c r="C92" s="127"/>
      <c r="D92" s="130"/>
      <c r="E92" s="124"/>
      <c r="F92" s="131"/>
      <c r="G92" s="165"/>
      <c r="H92" s="126"/>
    </row>
    <row r="93" spans="1:7" ht="14.25">
      <c r="A93" s="9" t="s">
        <v>2</v>
      </c>
      <c r="E93" s="7"/>
      <c r="F93" s="65"/>
      <c r="G93" s="61">
        <f>SUM(G10:G92)</f>
        <v>4925</v>
      </c>
    </row>
    <row r="94" spans="5:7" ht="14.25">
      <c r="E94" s="7"/>
      <c r="F94" s="7"/>
      <c r="G94" s="1"/>
    </row>
    <row r="95" spans="1:7" ht="14.25">
      <c r="A95" s="773" t="s">
        <v>12</v>
      </c>
      <c r="B95" s="773"/>
      <c r="C95" s="773"/>
      <c r="D95" s="773"/>
      <c r="E95" s="773"/>
      <c r="F95" s="773"/>
      <c r="G95" s="773"/>
    </row>
  </sheetData>
  <sheetProtection/>
  <mergeCells count="6">
    <mergeCell ref="A7:G7"/>
    <mergeCell ref="A95:G95"/>
    <mergeCell ref="A2:G2"/>
    <mergeCell ref="A4:G4"/>
    <mergeCell ref="A5:G5"/>
    <mergeCell ref="A6:G6"/>
  </mergeCells>
  <hyperlinks>
    <hyperlink ref="E13" r:id="rId1" display="http://www.arsociologie.ro/sociologieromaneasca"/>
    <hyperlink ref="E18" r:id="rId2" display="http://www.revistacalitateavietii.ro/colegiu.html "/>
    <hyperlink ref="E19" r:id="rId3" display="http://jrehe.reviste.ubbcluj.ro/index.php/editorial-board/"/>
    <hyperlink ref="E17" r:id="rId4" display="http://www.arsociologie.ro/37-recenzie-socol-1-1993"/>
    <hyperlink ref="E20" r:id="rId5" display="http://socialchangereview.ro/index.php/SCR/about/editorialTeam"/>
    <hyperlink ref="E23" r:id="rId6" display="www.revue-alkemie.com"/>
    <hyperlink ref="E24" r:id="rId7" display="http://socio-umane.ulbsibiu.ro/dep.jurnalistica/revista_saeculum.html"/>
    <hyperlink ref="E25" r:id="rId8" display="http://socio-umane.ulbsibiu.ro/dep.jurnalistica_saeculum.html"/>
    <hyperlink ref="E26" r:id="rId9" display="http://sserr.ro/editorial-board/"/>
    <hyperlink ref="E27" r:id="rId10" display="http://socio-umane.ulbsibiu.ro/dep.jurnalistica/revista_saeculum.html"/>
    <hyperlink ref="E28" r:id="rId11" display="http://socio-umane.ulbsibiu.ro/dep.jurnalistica/revista_saeculum.html"/>
    <hyperlink ref="E29" r:id="rId12" display="http://socio-umane.ulbsibiu.ro/dep.jurnalistica/revista_saeculum.html"/>
    <hyperlink ref="E30" r:id="rId13" display="http://socio-umane.ulbsibiu.ro/dep.jurnalistica/revista_saeculum.html"/>
    <hyperlink ref="E31" r:id="rId14" display="http://socio-umane.ulbsibiu.ro/dep.jurnalistica/revista_saeculum.html"/>
    <hyperlink ref="E32" r:id="rId15" display="http://www.igi-global.com/journal/international-journal-applied-behavioral-economics/49170"/>
    <hyperlink ref="E33" r:id="rId16" display="http://www.ejer.com.tr/?git=5"/>
    <hyperlink ref="E34" r:id="rId17" display="https://www.igi-global.com/book/big-data-governance-perspectives-knowledge/202759"/>
    <hyperlink ref="E45" r:id="rId18" display="http://socioumane.ro/blog/ead/home/editorial-board/"/>
    <hyperlink ref="E46" r:id="rId19" display="http://educazioneaperta.it/la-comunita-di-ricerca"/>
    <hyperlink ref="E47" r:id="rId20" display="http://icsusib.ro/periodice/forschungen"/>
    <hyperlink ref="E48" r:id="rId21" display="http://ccpisc.ulbsibiu.ro/language/en/editorial/"/>
    <hyperlink ref="E49" r:id="rId22" display="http://ccpisc.ulbsibiu.ro/language/en/studia-en/"/>
    <hyperlink ref="E50" r:id="rId23" display="http://ccpisc.ulbsibiu.ro/language/en/editorial/"/>
    <hyperlink ref="E51" r:id="rId24" display="http://socio-umane.ulbsibiu.ro/dep.istorie/cercetarereviste.html"/>
    <hyperlink ref="E53" r:id="rId25" display="http://annals-politics.univ-ovidius.ro/editorial-board/"/>
    <hyperlink ref="E52" r:id="rId26" display="http://ccpisc.ulbsibiu.ro/language/en/studia-en/"/>
    <hyperlink ref="E54" r:id="rId27" display="https://www.tandfonline.com/action/journalInformation?show=editorialBoard&amp;journalCode=rper20"/>
    <hyperlink ref="E55" r:id="rId28" display="https://revistatransilvania.ro/"/>
    <hyperlink ref="E56" r:id="rId29" display="http://www.brukenthalmuseum.ro/publicatii_en/01.htm"/>
    <hyperlink ref="E57" r:id="rId30" display="http://www.brukenthalmuseum.ro/pdf/BAM/BRVKENTHALIA%202018%20def.pdf"/>
    <hyperlink ref="E58" r:id="rId31" display="www.res.ecum.ro"/>
    <hyperlink ref="E59" r:id="rId32" display="http://www.tandfonline.com/loi/rjsc20#.U5aOIihqNyw"/>
    <hyperlink ref="E60" r:id="rId33" display="www.res.ecum.ro"/>
    <hyperlink ref="E62" r:id="rId34" display="http://www.brukenthalmuseum.ro/publicatii/01.htm"/>
  </hyperlinks>
  <printOptions/>
  <pageMargins left="0.511811023622047" right="0.31496062992126" top="0.16" bottom="0" header="0" footer="0"/>
  <pageSetup horizontalDpi="200" verticalDpi="200" orientation="landscape" paperSize="9" r:id="rId35"/>
</worksheet>
</file>

<file path=xl/worksheets/sheet16.xml><?xml version="1.0" encoding="utf-8"?>
<worksheet xmlns="http://schemas.openxmlformats.org/spreadsheetml/2006/main" xmlns:r="http://schemas.openxmlformats.org/officeDocument/2006/relationships">
  <dimension ref="A2:H90"/>
  <sheetViews>
    <sheetView zoomScalePageLayoutView="0" workbookViewId="0" topLeftCell="A75">
      <selection activeCell="A75" sqref="A75:H82"/>
    </sheetView>
  </sheetViews>
  <sheetFormatPr defaultColWidth="9.140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
      <c r="A2" s="725" t="s">
        <v>121</v>
      </c>
      <c r="B2" s="789"/>
      <c r="C2" s="789"/>
      <c r="D2" s="789"/>
      <c r="E2" s="789"/>
      <c r="F2" s="789"/>
      <c r="G2" s="790"/>
    </row>
    <row r="3" spans="1:7" s="4" customFormat="1" ht="15">
      <c r="A3" s="13"/>
      <c r="B3" s="13"/>
      <c r="C3" s="13"/>
      <c r="D3" s="13"/>
      <c r="E3" s="13"/>
      <c r="F3" s="13"/>
      <c r="G3" s="13"/>
    </row>
    <row r="4" spans="1:7" s="4" customFormat="1" ht="14.25">
      <c r="A4" s="737" t="s">
        <v>52</v>
      </c>
      <c r="B4" s="737"/>
      <c r="C4" s="737"/>
      <c r="D4" s="737"/>
      <c r="E4" s="737"/>
      <c r="F4" s="737"/>
      <c r="G4" s="737"/>
    </row>
    <row r="5" spans="1:7" s="4" customFormat="1" ht="14.25">
      <c r="A5" s="737" t="s">
        <v>119</v>
      </c>
      <c r="B5" s="737"/>
      <c r="C5" s="737"/>
      <c r="D5" s="737"/>
      <c r="E5" s="737"/>
      <c r="F5" s="737"/>
      <c r="G5" s="737"/>
    </row>
    <row r="6" spans="1:7" s="4" customFormat="1" ht="80.25" customHeight="1">
      <c r="A6" s="741" t="s">
        <v>122</v>
      </c>
      <c r="B6" s="742"/>
      <c r="C6" s="742"/>
      <c r="D6" s="742"/>
      <c r="E6" s="742"/>
      <c r="F6" s="742"/>
      <c r="G6" s="743"/>
    </row>
    <row r="7" spans="1:7" s="4" customFormat="1" ht="53.25" customHeight="1">
      <c r="A7" s="791" t="s">
        <v>123</v>
      </c>
      <c r="B7" s="742"/>
      <c r="C7" s="742"/>
      <c r="D7" s="742"/>
      <c r="E7" s="742"/>
      <c r="F7" s="742"/>
      <c r="G7" s="743"/>
    </row>
    <row r="8" spans="1:7" s="4" customFormat="1" ht="14.25">
      <c r="A8" s="5"/>
      <c r="B8" s="5"/>
      <c r="C8" s="6"/>
      <c r="D8" s="6"/>
      <c r="E8" s="6"/>
      <c r="F8" s="6"/>
      <c r="G8" s="5"/>
    </row>
    <row r="9" spans="1:8" s="4" customFormat="1" ht="25.5">
      <c r="A9" s="49" t="s">
        <v>22</v>
      </c>
      <c r="B9" s="48" t="s">
        <v>25</v>
      </c>
      <c r="C9" s="53" t="s">
        <v>120</v>
      </c>
      <c r="D9" s="53" t="s">
        <v>124</v>
      </c>
      <c r="E9" s="53" t="s">
        <v>125</v>
      </c>
      <c r="F9" s="53" t="s">
        <v>54</v>
      </c>
      <c r="G9" s="53" t="s">
        <v>24</v>
      </c>
      <c r="H9" s="116" t="s">
        <v>203</v>
      </c>
    </row>
    <row r="10" spans="1:8" ht="64.5">
      <c r="A10" s="127" t="s">
        <v>219</v>
      </c>
      <c r="B10" s="124" t="s">
        <v>220</v>
      </c>
      <c r="C10" s="147" t="s">
        <v>257</v>
      </c>
      <c r="D10" s="147" t="s">
        <v>258</v>
      </c>
      <c r="E10" s="208" t="s">
        <v>259</v>
      </c>
      <c r="F10" s="153">
        <v>50</v>
      </c>
      <c r="G10" s="165">
        <v>50</v>
      </c>
      <c r="H10" s="126" t="s">
        <v>219</v>
      </c>
    </row>
    <row r="11" spans="1:8" ht="25.5">
      <c r="A11" s="127" t="s">
        <v>344</v>
      </c>
      <c r="B11" s="124" t="s">
        <v>220</v>
      </c>
      <c r="C11" s="127" t="s">
        <v>255</v>
      </c>
      <c r="D11" s="147" t="s">
        <v>367</v>
      </c>
      <c r="E11" s="124" t="s">
        <v>368</v>
      </c>
      <c r="F11" s="181">
        <v>25</v>
      </c>
      <c r="G11" s="165">
        <v>25</v>
      </c>
      <c r="H11" s="126" t="s">
        <v>344</v>
      </c>
    </row>
    <row r="12" spans="1:8" ht="25.5">
      <c r="A12" s="127" t="s">
        <v>575</v>
      </c>
      <c r="B12" s="124" t="s">
        <v>392</v>
      </c>
      <c r="C12" s="147" t="s">
        <v>576</v>
      </c>
      <c r="D12" s="147" t="s">
        <v>577</v>
      </c>
      <c r="E12" s="124" t="s">
        <v>578</v>
      </c>
      <c r="F12" s="181">
        <v>50</v>
      </c>
      <c r="G12" s="165">
        <v>50</v>
      </c>
      <c r="H12" s="126" t="s">
        <v>389</v>
      </c>
    </row>
    <row r="13" spans="1:8" ht="25.5">
      <c r="A13" s="127" t="s">
        <v>575</v>
      </c>
      <c r="B13" s="124" t="s">
        <v>392</v>
      </c>
      <c r="C13" s="147" t="s">
        <v>255</v>
      </c>
      <c r="D13" s="147" t="s">
        <v>396</v>
      </c>
      <c r="E13" s="124" t="s">
        <v>579</v>
      </c>
      <c r="F13" s="181">
        <v>25</v>
      </c>
      <c r="G13" s="165">
        <v>25</v>
      </c>
      <c r="H13" s="126" t="s">
        <v>389</v>
      </c>
    </row>
    <row r="14" spans="1:8" ht="25.5">
      <c r="A14" s="127" t="s">
        <v>575</v>
      </c>
      <c r="B14" s="124" t="s">
        <v>392</v>
      </c>
      <c r="C14" s="147" t="s">
        <v>580</v>
      </c>
      <c r="D14" s="147" t="s">
        <v>581</v>
      </c>
      <c r="E14" s="124" t="s">
        <v>582</v>
      </c>
      <c r="F14" s="181">
        <v>25</v>
      </c>
      <c r="G14" s="165">
        <v>25</v>
      </c>
      <c r="H14" s="126" t="s">
        <v>389</v>
      </c>
    </row>
    <row r="15" spans="1:8" ht="25.5">
      <c r="A15" s="127" t="s">
        <v>776</v>
      </c>
      <c r="B15" s="124" t="s">
        <v>220</v>
      </c>
      <c r="C15" s="147" t="s">
        <v>780</v>
      </c>
      <c r="D15" s="147" t="s">
        <v>815</v>
      </c>
      <c r="E15" s="208">
        <v>43192</v>
      </c>
      <c r="F15" s="181">
        <v>50</v>
      </c>
      <c r="G15" s="165">
        <v>50</v>
      </c>
      <c r="H15" s="126" t="s">
        <v>776</v>
      </c>
    </row>
    <row r="16" spans="1:8" ht="25.5">
      <c r="A16" s="127" t="s">
        <v>776</v>
      </c>
      <c r="B16" s="124" t="s">
        <v>220</v>
      </c>
      <c r="C16" s="147" t="s">
        <v>816</v>
      </c>
      <c r="D16" s="147" t="s">
        <v>817</v>
      </c>
      <c r="E16" s="208">
        <v>43404</v>
      </c>
      <c r="F16" s="181">
        <v>50</v>
      </c>
      <c r="G16" s="165">
        <v>50</v>
      </c>
      <c r="H16" s="126" t="s">
        <v>776</v>
      </c>
    </row>
    <row r="17" spans="1:8" ht="25.5">
      <c r="A17" s="127" t="s">
        <v>776</v>
      </c>
      <c r="B17" s="124" t="s">
        <v>220</v>
      </c>
      <c r="C17" s="147" t="s">
        <v>255</v>
      </c>
      <c r="D17" s="147" t="s">
        <v>814</v>
      </c>
      <c r="E17" s="208">
        <v>43255</v>
      </c>
      <c r="F17" s="181">
        <v>25</v>
      </c>
      <c r="G17" s="165">
        <v>25</v>
      </c>
      <c r="H17" s="126" t="s">
        <v>776</v>
      </c>
    </row>
    <row r="18" spans="1:8" ht="25.5">
      <c r="A18" s="166" t="s">
        <v>836</v>
      </c>
      <c r="B18" s="124" t="s">
        <v>220</v>
      </c>
      <c r="C18" s="166" t="s">
        <v>255</v>
      </c>
      <c r="D18" s="124" t="s">
        <v>864</v>
      </c>
      <c r="E18" s="124" t="s">
        <v>865</v>
      </c>
      <c r="F18" s="181">
        <v>25</v>
      </c>
      <c r="G18" s="165">
        <v>25</v>
      </c>
      <c r="H18" s="126" t="s">
        <v>836</v>
      </c>
    </row>
    <row r="19" spans="1:8" ht="51.75">
      <c r="A19" s="166" t="s">
        <v>836</v>
      </c>
      <c r="B19" s="124" t="s">
        <v>220</v>
      </c>
      <c r="C19" s="147" t="s">
        <v>866</v>
      </c>
      <c r="D19" s="147" t="s">
        <v>867</v>
      </c>
      <c r="E19" s="124" t="s">
        <v>868</v>
      </c>
      <c r="F19" s="181">
        <v>50</v>
      </c>
      <c r="G19" s="165">
        <v>50</v>
      </c>
      <c r="H19" s="126" t="s">
        <v>836</v>
      </c>
    </row>
    <row r="20" spans="1:8" ht="25.5">
      <c r="A20" s="127" t="s">
        <v>899</v>
      </c>
      <c r="B20" s="124" t="s">
        <v>220</v>
      </c>
      <c r="C20" s="147" t="s">
        <v>933</v>
      </c>
      <c r="D20" s="147" t="s">
        <v>934</v>
      </c>
      <c r="E20" s="209">
        <v>43345</v>
      </c>
      <c r="F20" s="181">
        <v>50</v>
      </c>
      <c r="G20" s="165">
        <v>50</v>
      </c>
      <c r="H20" s="126" t="s">
        <v>899</v>
      </c>
    </row>
    <row r="21" spans="1:8" ht="64.5">
      <c r="A21" s="127" t="s">
        <v>899</v>
      </c>
      <c r="B21" s="124" t="s">
        <v>220</v>
      </c>
      <c r="C21" s="147" t="s">
        <v>936</v>
      </c>
      <c r="D21" s="147" t="s">
        <v>937</v>
      </c>
      <c r="E21" s="124" t="s">
        <v>938</v>
      </c>
      <c r="F21" s="181">
        <v>25</v>
      </c>
      <c r="G21" s="165">
        <v>25</v>
      </c>
      <c r="H21" s="126" t="s">
        <v>899</v>
      </c>
    </row>
    <row r="22" spans="1:8" ht="14.25">
      <c r="A22" s="127" t="s">
        <v>899</v>
      </c>
      <c r="B22" s="124" t="s">
        <v>220</v>
      </c>
      <c r="C22" s="147" t="s">
        <v>255</v>
      </c>
      <c r="D22" s="147" t="s">
        <v>939</v>
      </c>
      <c r="E22" s="124" t="s">
        <v>940</v>
      </c>
      <c r="F22" s="181">
        <v>25</v>
      </c>
      <c r="G22" s="165">
        <v>25</v>
      </c>
      <c r="H22" s="126" t="s">
        <v>899</v>
      </c>
    </row>
    <row r="23" spans="1:8" ht="25.5">
      <c r="A23" s="127" t="s">
        <v>974</v>
      </c>
      <c r="B23" s="124" t="s">
        <v>220</v>
      </c>
      <c r="C23" s="147" t="s">
        <v>1040</v>
      </c>
      <c r="D23" s="147" t="s">
        <v>1041</v>
      </c>
      <c r="E23" s="124" t="s">
        <v>1042</v>
      </c>
      <c r="F23" s="153">
        <v>50</v>
      </c>
      <c r="G23" s="165">
        <v>50</v>
      </c>
      <c r="H23" s="126" t="s">
        <v>974</v>
      </c>
    </row>
    <row r="24" spans="1:8" ht="25.5">
      <c r="A24" s="127" t="s">
        <v>974</v>
      </c>
      <c r="B24" s="124" t="s">
        <v>220</v>
      </c>
      <c r="C24" s="147" t="s">
        <v>1040</v>
      </c>
      <c r="D24" s="147" t="s">
        <v>1041</v>
      </c>
      <c r="E24" s="124" t="s">
        <v>1043</v>
      </c>
      <c r="F24" s="153">
        <v>50</v>
      </c>
      <c r="G24" s="165">
        <v>0</v>
      </c>
      <c r="H24" s="126" t="s">
        <v>974</v>
      </c>
    </row>
    <row r="25" spans="1:8" ht="25.5">
      <c r="A25" s="127" t="s">
        <v>974</v>
      </c>
      <c r="B25" s="124" t="s">
        <v>220</v>
      </c>
      <c r="C25" s="147" t="s">
        <v>255</v>
      </c>
      <c r="D25" s="147" t="s">
        <v>396</v>
      </c>
      <c r="E25" s="124" t="s">
        <v>1044</v>
      </c>
      <c r="F25" s="153">
        <v>25</v>
      </c>
      <c r="G25" s="165">
        <v>25</v>
      </c>
      <c r="H25" s="126" t="s">
        <v>974</v>
      </c>
    </row>
    <row r="26" spans="1:8" ht="25.5">
      <c r="A26" s="127" t="s">
        <v>1091</v>
      </c>
      <c r="B26" s="124" t="s">
        <v>220</v>
      </c>
      <c r="C26" s="147" t="s">
        <v>1201</v>
      </c>
      <c r="D26" s="147" t="s">
        <v>1202</v>
      </c>
      <c r="E26" s="273">
        <v>43313</v>
      </c>
      <c r="F26" s="181">
        <v>50</v>
      </c>
      <c r="G26" s="165">
        <v>50</v>
      </c>
      <c r="H26" s="126" t="s">
        <v>1091</v>
      </c>
    </row>
    <row r="27" spans="1:8" ht="25.5">
      <c r="A27" s="127" t="s">
        <v>1091</v>
      </c>
      <c r="B27" s="124" t="s">
        <v>220</v>
      </c>
      <c r="C27" s="147" t="s">
        <v>1203</v>
      </c>
      <c r="D27" s="147" t="s">
        <v>1204</v>
      </c>
      <c r="E27" s="124" t="s">
        <v>1205</v>
      </c>
      <c r="F27" s="181">
        <v>50</v>
      </c>
      <c r="G27" s="165">
        <v>50</v>
      </c>
      <c r="H27" s="126" t="s">
        <v>1091</v>
      </c>
    </row>
    <row r="28" spans="1:8" ht="25.5">
      <c r="A28" s="127" t="s">
        <v>1091</v>
      </c>
      <c r="B28" s="124" t="s">
        <v>220</v>
      </c>
      <c r="C28" s="147" t="s">
        <v>1206</v>
      </c>
      <c r="D28" s="147" t="s">
        <v>1207</v>
      </c>
      <c r="E28" s="124" t="s">
        <v>1205</v>
      </c>
      <c r="F28" s="181">
        <v>50</v>
      </c>
      <c r="G28" s="165">
        <v>50</v>
      </c>
      <c r="H28" s="126" t="s">
        <v>1091</v>
      </c>
    </row>
    <row r="29" spans="1:8" ht="78">
      <c r="A29" s="127" t="s">
        <v>1091</v>
      </c>
      <c r="B29" s="124" t="s">
        <v>250</v>
      </c>
      <c r="C29" s="147" t="s">
        <v>1208</v>
      </c>
      <c r="D29" s="147" t="s">
        <v>1209</v>
      </c>
      <c r="E29" s="124" t="s">
        <v>1210</v>
      </c>
      <c r="F29" s="181">
        <v>50</v>
      </c>
      <c r="G29" s="165">
        <v>50</v>
      </c>
      <c r="H29" s="126" t="s">
        <v>1091</v>
      </c>
    </row>
    <row r="30" spans="1:8" ht="64.5">
      <c r="A30" s="127" t="s">
        <v>1519</v>
      </c>
      <c r="B30" s="124" t="s">
        <v>220</v>
      </c>
      <c r="C30" s="259" t="s">
        <v>1520</v>
      </c>
      <c r="D30" s="147" t="s">
        <v>1521</v>
      </c>
      <c r="E30" s="209">
        <v>43425</v>
      </c>
      <c r="F30" s="181">
        <v>50</v>
      </c>
      <c r="G30" s="165">
        <v>50</v>
      </c>
      <c r="H30" s="126" t="s">
        <v>1494</v>
      </c>
    </row>
    <row r="31" spans="1:8" ht="64.5">
      <c r="A31" s="127" t="s">
        <v>1519</v>
      </c>
      <c r="B31" s="124" t="s">
        <v>220</v>
      </c>
      <c r="C31" s="259" t="s">
        <v>1522</v>
      </c>
      <c r="D31" s="147" t="s">
        <v>1523</v>
      </c>
      <c r="E31" s="209">
        <v>43154</v>
      </c>
      <c r="F31" s="181">
        <v>50</v>
      </c>
      <c r="G31" s="165">
        <v>50</v>
      </c>
      <c r="H31" s="126" t="s">
        <v>1494</v>
      </c>
    </row>
    <row r="32" spans="1:8" ht="39">
      <c r="A32" s="127" t="s">
        <v>1519</v>
      </c>
      <c r="B32" s="124" t="s">
        <v>220</v>
      </c>
      <c r="C32" s="259" t="s">
        <v>1524</v>
      </c>
      <c r="D32" s="147" t="s">
        <v>1523</v>
      </c>
      <c r="E32" s="124" t="s">
        <v>1525</v>
      </c>
      <c r="F32" s="181">
        <v>50</v>
      </c>
      <c r="G32" s="165">
        <v>50</v>
      </c>
      <c r="H32" s="126" t="s">
        <v>1494</v>
      </c>
    </row>
    <row r="33" spans="1:8" ht="51.75">
      <c r="A33" s="127" t="s">
        <v>1519</v>
      </c>
      <c r="B33" s="124" t="s">
        <v>220</v>
      </c>
      <c r="C33" s="259" t="s">
        <v>1526</v>
      </c>
      <c r="D33" s="147" t="s">
        <v>1527</v>
      </c>
      <c r="E33" s="273">
        <v>43304</v>
      </c>
      <c r="F33" s="181">
        <v>50</v>
      </c>
      <c r="G33" s="165">
        <v>50</v>
      </c>
      <c r="H33" s="126" t="s">
        <v>1494</v>
      </c>
    </row>
    <row r="34" spans="1:8" ht="25.5">
      <c r="A34" s="127" t="s">
        <v>1618</v>
      </c>
      <c r="B34" s="124" t="s">
        <v>220</v>
      </c>
      <c r="C34" s="147" t="s">
        <v>1625</v>
      </c>
      <c r="D34" s="147" t="s">
        <v>1626</v>
      </c>
      <c r="E34" s="124">
        <v>2018</v>
      </c>
      <c r="F34" s="181">
        <v>25</v>
      </c>
      <c r="G34" s="165">
        <v>25</v>
      </c>
      <c r="H34" s="126" t="s">
        <v>1618</v>
      </c>
    </row>
    <row r="35" spans="1:8" ht="14.25">
      <c r="A35" s="127" t="s">
        <v>1618</v>
      </c>
      <c r="B35" s="169" t="s">
        <v>220</v>
      </c>
      <c r="C35" s="147" t="s">
        <v>1627</v>
      </c>
      <c r="D35" s="147" t="s">
        <v>1628</v>
      </c>
      <c r="E35" s="130" t="s">
        <v>1629</v>
      </c>
      <c r="F35" s="181">
        <v>50</v>
      </c>
      <c r="G35" s="165">
        <v>50</v>
      </c>
      <c r="H35" s="126" t="s">
        <v>1618</v>
      </c>
    </row>
    <row r="36" spans="1:8" ht="51.75">
      <c r="A36" s="127" t="s">
        <v>1618</v>
      </c>
      <c r="B36" s="169" t="s">
        <v>220</v>
      </c>
      <c r="C36" s="147" t="s">
        <v>1630</v>
      </c>
      <c r="D36" s="147" t="s">
        <v>1631</v>
      </c>
      <c r="E36" s="124">
        <v>2018</v>
      </c>
      <c r="F36" s="181">
        <v>50</v>
      </c>
      <c r="G36" s="165">
        <v>50</v>
      </c>
      <c r="H36" s="126" t="s">
        <v>1618</v>
      </c>
    </row>
    <row r="37" spans="1:8" ht="25.5">
      <c r="A37" s="127" t="s">
        <v>1618</v>
      </c>
      <c r="B37" s="169" t="s">
        <v>220</v>
      </c>
      <c r="C37" s="147" t="s">
        <v>1632</v>
      </c>
      <c r="D37" s="147" t="s">
        <v>1633</v>
      </c>
      <c r="E37" s="124">
        <v>2018</v>
      </c>
      <c r="F37" s="181">
        <v>25</v>
      </c>
      <c r="G37" s="165">
        <v>25</v>
      </c>
      <c r="H37" s="126" t="s">
        <v>1618</v>
      </c>
    </row>
    <row r="38" spans="1:8" ht="39">
      <c r="A38" s="127" t="s">
        <v>1673</v>
      </c>
      <c r="B38" s="124" t="s">
        <v>220</v>
      </c>
      <c r="C38" s="147" t="s">
        <v>1681</v>
      </c>
      <c r="D38" s="147" t="s">
        <v>1682</v>
      </c>
      <c r="E38" s="209">
        <v>43457</v>
      </c>
      <c r="F38" s="153">
        <v>50</v>
      </c>
      <c r="G38" s="165">
        <v>50</v>
      </c>
      <c r="H38" s="126" t="s">
        <v>1673</v>
      </c>
    </row>
    <row r="39" spans="1:8" ht="25.5">
      <c r="A39" s="127" t="s">
        <v>1686</v>
      </c>
      <c r="B39" s="330" t="s">
        <v>220</v>
      </c>
      <c r="C39" s="147" t="s">
        <v>1702</v>
      </c>
      <c r="D39" s="147" t="s">
        <v>1703</v>
      </c>
      <c r="E39" s="331">
        <v>43414</v>
      </c>
      <c r="F39" s="181">
        <v>25</v>
      </c>
      <c r="G39" s="165">
        <v>25</v>
      </c>
      <c r="H39" s="126" t="s">
        <v>1686</v>
      </c>
    </row>
    <row r="40" spans="1:8" ht="25.5">
      <c r="A40" s="127" t="s">
        <v>1709</v>
      </c>
      <c r="B40" s="124" t="s">
        <v>220</v>
      </c>
      <c r="C40" s="147" t="s">
        <v>1723</v>
      </c>
      <c r="D40" s="147" t="s">
        <v>1483</v>
      </c>
      <c r="E40" s="209">
        <v>43331</v>
      </c>
      <c r="F40" s="181">
        <v>25</v>
      </c>
      <c r="G40" s="165">
        <v>25</v>
      </c>
      <c r="H40" s="126" t="s">
        <v>1709</v>
      </c>
    </row>
    <row r="41" spans="1:8" ht="39">
      <c r="A41" s="127" t="s">
        <v>1784</v>
      </c>
      <c r="B41" s="124" t="s">
        <v>220</v>
      </c>
      <c r="C41" s="147" t="s">
        <v>1846</v>
      </c>
      <c r="D41" s="147" t="s">
        <v>1847</v>
      </c>
      <c r="E41" s="124" t="s">
        <v>1848</v>
      </c>
      <c r="F41" s="181">
        <v>25</v>
      </c>
      <c r="G41" s="165">
        <v>25</v>
      </c>
      <c r="H41" s="126" t="s">
        <v>1782</v>
      </c>
    </row>
    <row r="42" spans="1:8" ht="28.5">
      <c r="A42" s="127" t="s">
        <v>2289</v>
      </c>
      <c r="B42" s="124" t="s">
        <v>2326</v>
      </c>
      <c r="C42" s="147" t="s">
        <v>2327</v>
      </c>
      <c r="D42" s="386" t="s">
        <v>2328</v>
      </c>
      <c r="E42" s="124" t="s">
        <v>2329</v>
      </c>
      <c r="F42" s="153">
        <v>25</v>
      </c>
      <c r="G42" s="298">
        <v>25</v>
      </c>
      <c r="H42" s="126" t="s">
        <v>2293</v>
      </c>
    </row>
    <row r="43" spans="1:8" ht="51.75">
      <c r="A43" s="127" t="s">
        <v>2297</v>
      </c>
      <c r="B43" s="124" t="s">
        <v>250</v>
      </c>
      <c r="C43" s="147" t="s">
        <v>2330</v>
      </c>
      <c r="D43" s="386" t="s">
        <v>2331</v>
      </c>
      <c r="E43" s="130" t="s">
        <v>2332</v>
      </c>
      <c r="F43" s="182">
        <v>25</v>
      </c>
      <c r="G43" s="298">
        <v>25</v>
      </c>
      <c r="H43" s="126" t="s">
        <v>2333</v>
      </c>
    </row>
    <row r="44" spans="1:8" ht="90.75">
      <c r="A44" s="127" t="s">
        <v>2297</v>
      </c>
      <c r="B44" s="124" t="s">
        <v>250</v>
      </c>
      <c r="C44" s="147" t="s">
        <v>2334</v>
      </c>
      <c r="D44" s="386" t="s">
        <v>2335</v>
      </c>
      <c r="E44" s="130" t="s">
        <v>2336</v>
      </c>
      <c r="F44" s="182">
        <v>25</v>
      </c>
      <c r="G44" s="298">
        <v>25</v>
      </c>
      <c r="H44" s="126" t="s">
        <v>2333</v>
      </c>
    </row>
    <row r="45" spans="1:8" ht="25.5">
      <c r="A45" s="397" t="s">
        <v>2117</v>
      </c>
      <c r="B45" s="398" t="s">
        <v>250</v>
      </c>
      <c r="C45" s="397" t="s">
        <v>2337</v>
      </c>
      <c r="D45" s="398" t="s">
        <v>2338</v>
      </c>
      <c r="E45" s="398" t="s">
        <v>2339</v>
      </c>
      <c r="F45" s="398">
        <v>25</v>
      </c>
      <c r="G45" s="398">
        <v>25</v>
      </c>
      <c r="H45" s="126" t="s">
        <v>2340</v>
      </c>
    </row>
    <row r="46" spans="1:8" ht="25.5">
      <c r="A46" s="397" t="s">
        <v>2117</v>
      </c>
      <c r="B46" s="398" t="s">
        <v>250</v>
      </c>
      <c r="C46" s="397" t="s">
        <v>2341</v>
      </c>
      <c r="D46" s="398" t="s">
        <v>2342</v>
      </c>
      <c r="E46" s="398" t="s">
        <v>2343</v>
      </c>
      <c r="F46" s="398">
        <v>25</v>
      </c>
      <c r="G46" s="398">
        <v>25</v>
      </c>
      <c r="H46" s="126" t="s">
        <v>2340</v>
      </c>
    </row>
    <row r="47" spans="1:8" ht="39">
      <c r="A47" s="397" t="s">
        <v>2117</v>
      </c>
      <c r="B47" s="398" t="s">
        <v>250</v>
      </c>
      <c r="C47" s="399" t="s">
        <v>2344</v>
      </c>
      <c r="D47" s="398" t="s">
        <v>2345</v>
      </c>
      <c r="E47" s="400" t="s">
        <v>2346</v>
      </c>
      <c r="F47" s="400">
        <v>25</v>
      </c>
      <c r="G47" s="398">
        <v>25</v>
      </c>
      <c r="H47" s="126" t="s">
        <v>2340</v>
      </c>
    </row>
    <row r="48" spans="1:8" ht="26.25">
      <c r="A48" s="127" t="s">
        <v>2117</v>
      </c>
      <c r="B48" s="124" t="s">
        <v>250</v>
      </c>
      <c r="C48" s="147" t="s">
        <v>2347</v>
      </c>
      <c r="D48" s="390" t="s">
        <v>2309</v>
      </c>
      <c r="E48" s="400" t="s">
        <v>2348</v>
      </c>
      <c r="F48" s="400">
        <v>25</v>
      </c>
      <c r="G48" s="398">
        <v>25</v>
      </c>
      <c r="H48" s="126" t="s">
        <v>2340</v>
      </c>
    </row>
    <row r="49" spans="1:8" ht="52.5">
      <c r="A49" s="397" t="s">
        <v>2117</v>
      </c>
      <c r="B49" s="398" t="s">
        <v>250</v>
      </c>
      <c r="C49" s="401" t="s">
        <v>2349</v>
      </c>
      <c r="D49" s="398" t="s">
        <v>2338</v>
      </c>
      <c r="E49" s="398" t="s">
        <v>2350</v>
      </c>
      <c r="F49" s="398">
        <v>25</v>
      </c>
      <c r="G49" s="398">
        <v>25</v>
      </c>
      <c r="H49" s="126" t="s">
        <v>2340</v>
      </c>
    </row>
    <row r="50" spans="1:8" ht="26.25">
      <c r="A50" s="397" t="s">
        <v>2117</v>
      </c>
      <c r="B50" s="398" t="s">
        <v>250</v>
      </c>
      <c r="C50" s="397" t="s">
        <v>2351</v>
      </c>
      <c r="D50" s="402" t="s">
        <v>2352</v>
      </c>
      <c r="E50" s="398" t="s">
        <v>2353</v>
      </c>
      <c r="F50" s="398">
        <v>25</v>
      </c>
      <c r="G50" s="398">
        <v>25</v>
      </c>
      <c r="H50" s="126" t="s">
        <v>2340</v>
      </c>
    </row>
    <row r="51" spans="1:8" ht="25.5">
      <c r="A51" s="397" t="s">
        <v>2117</v>
      </c>
      <c r="B51" s="398" t="s">
        <v>250</v>
      </c>
      <c r="C51" s="397" t="s">
        <v>2354</v>
      </c>
      <c r="D51" s="398" t="s">
        <v>2342</v>
      </c>
      <c r="E51" s="398" t="s">
        <v>2355</v>
      </c>
      <c r="F51" s="398">
        <v>25</v>
      </c>
      <c r="G51" s="398">
        <v>25</v>
      </c>
      <c r="H51" s="126" t="s">
        <v>2340</v>
      </c>
    </row>
    <row r="52" spans="1:8" ht="43.5">
      <c r="A52" s="127" t="s">
        <v>2117</v>
      </c>
      <c r="B52" s="124" t="s">
        <v>250</v>
      </c>
      <c r="C52" s="147" t="s">
        <v>2354</v>
      </c>
      <c r="D52" s="403" t="s">
        <v>2342</v>
      </c>
      <c r="E52" s="124" t="s">
        <v>2356</v>
      </c>
      <c r="F52" s="315">
        <v>25</v>
      </c>
      <c r="G52" s="130">
        <v>25</v>
      </c>
      <c r="H52" s="126" t="s">
        <v>2340</v>
      </c>
    </row>
    <row r="53" spans="1:8" ht="25.5">
      <c r="A53" s="127" t="s">
        <v>2117</v>
      </c>
      <c r="B53" s="124" t="s">
        <v>250</v>
      </c>
      <c r="C53" s="147" t="s">
        <v>2354</v>
      </c>
      <c r="D53" s="398" t="s">
        <v>2342</v>
      </c>
      <c r="E53" s="124" t="s">
        <v>2357</v>
      </c>
      <c r="F53" s="315">
        <v>25</v>
      </c>
      <c r="G53" s="130">
        <v>25</v>
      </c>
      <c r="H53" s="126" t="s">
        <v>2340</v>
      </c>
    </row>
    <row r="54" spans="1:8" ht="25.5">
      <c r="A54" s="127" t="s">
        <v>2117</v>
      </c>
      <c r="B54" s="124" t="s">
        <v>250</v>
      </c>
      <c r="C54" s="147" t="s">
        <v>2358</v>
      </c>
      <c r="D54" s="147" t="s">
        <v>2359</v>
      </c>
      <c r="E54" s="124" t="s">
        <v>2360</v>
      </c>
      <c r="F54" s="315">
        <v>25</v>
      </c>
      <c r="G54" s="130">
        <v>25</v>
      </c>
      <c r="H54" s="126" t="s">
        <v>2340</v>
      </c>
    </row>
    <row r="55" spans="1:8" ht="43.5">
      <c r="A55" s="127" t="s">
        <v>2006</v>
      </c>
      <c r="B55" s="124" t="s">
        <v>250</v>
      </c>
      <c r="C55" s="147" t="s">
        <v>2361</v>
      </c>
      <c r="D55" s="404" t="s">
        <v>2362</v>
      </c>
      <c r="E55" s="124" t="s">
        <v>2363</v>
      </c>
      <c r="F55" s="181">
        <v>25</v>
      </c>
      <c r="G55" s="298">
        <v>25</v>
      </c>
      <c r="H55" s="126" t="s">
        <v>2011</v>
      </c>
    </row>
    <row r="56" spans="1:8" ht="43.5">
      <c r="A56" s="127" t="s">
        <v>2006</v>
      </c>
      <c r="B56" s="124" t="s">
        <v>250</v>
      </c>
      <c r="C56" s="147" t="s">
        <v>2361</v>
      </c>
      <c r="D56" s="386" t="s">
        <v>2364</v>
      </c>
      <c r="E56" s="124" t="s">
        <v>2365</v>
      </c>
      <c r="F56" s="182">
        <v>25</v>
      </c>
      <c r="G56" s="298">
        <v>25</v>
      </c>
      <c r="H56" s="126" t="s">
        <v>2011</v>
      </c>
    </row>
    <row r="57" spans="1:8" ht="43.5">
      <c r="A57" s="127" t="s">
        <v>2006</v>
      </c>
      <c r="B57" s="124" t="s">
        <v>250</v>
      </c>
      <c r="C57" s="147" t="s">
        <v>2361</v>
      </c>
      <c r="D57" s="386" t="s">
        <v>2362</v>
      </c>
      <c r="E57" s="124" t="s">
        <v>2366</v>
      </c>
      <c r="F57" s="182">
        <v>25</v>
      </c>
      <c r="G57" s="298">
        <v>25</v>
      </c>
      <c r="H57" s="126" t="s">
        <v>2011</v>
      </c>
    </row>
    <row r="58" spans="1:8" ht="43.5">
      <c r="A58" s="127" t="s">
        <v>2006</v>
      </c>
      <c r="B58" s="124" t="s">
        <v>250</v>
      </c>
      <c r="C58" s="147" t="s">
        <v>2367</v>
      </c>
      <c r="D58" s="386" t="s">
        <v>2368</v>
      </c>
      <c r="E58" s="124" t="s">
        <v>2369</v>
      </c>
      <c r="F58" s="182">
        <v>25</v>
      </c>
      <c r="G58" s="298">
        <v>25</v>
      </c>
      <c r="H58" s="126" t="s">
        <v>2011</v>
      </c>
    </row>
    <row r="59" spans="1:8" ht="43.5">
      <c r="A59" s="127" t="s">
        <v>2006</v>
      </c>
      <c r="B59" s="124" t="s">
        <v>250</v>
      </c>
      <c r="C59" s="147" t="s">
        <v>2367</v>
      </c>
      <c r="D59" s="386" t="s">
        <v>2368</v>
      </c>
      <c r="E59" s="124" t="s">
        <v>2370</v>
      </c>
      <c r="F59" s="182">
        <v>25</v>
      </c>
      <c r="G59" s="298">
        <v>25</v>
      </c>
      <c r="H59" s="126" t="s">
        <v>2011</v>
      </c>
    </row>
    <row r="60" spans="1:8" ht="43.5">
      <c r="A60" s="127" t="s">
        <v>2006</v>
      </c>
      <c r="B60" s="124" t="s">
        <v>250</v>
      </c>
      <c r="C60" s="147" t="s">
        <v>2367</v>
      </c>
      <c r="D60" s="386" t="s">
        <v>2368</v>
      </c>
      <c r="E60" s="124" t="s">
        <v>2371</v>
      </c>
      <c r="F60" s="182">
        <v>25</v>
      </c>
      <c r="G60" s="298">
        <v>25</v>
      </c>
      <c r="H60" s="126" t="s">
        <v>2011</v>
      </c>
    </row>
    <row r="61" spans="1:8" ht="43.5">
      <c r="A61" s="127" t="s">
        <v>2006</v>
      </c>
      <c r="B61" s="124" t="s">
        <v>250</v>
      </c>
      <c r="C61" s="147" t="s">
        <v>2367</v>
      </c>
      <c r="D61" s="386" t="s">
        <v>2368</v>
      </c>
      <c r="E61" s="124" t="s">
        <v>2372</v>
      </c>
      <c r="F61" s="182">
        <v>25</v>
      </c>
      <c r="G61" s="298">
        <v>25</v>
      </c>
      <c r="H61" s="126" t="s">
        <v>2011</v>
      </c>
    </row>
    <row r="62" spans="1:8" s="2" customFormat="1" ht="15" customHeight="1">
      <c r="A62" s="127" t="s">
        <v>2172</v>
      </c>
      <c r="B62" s="124" t="s">
        <v>250</v>
      </c>
      <c r="C62" s="147" t="s">
        <v>2373</v>
      </c>
      <c r="D62" s="386" t="s">
        <v>2374</v>
      </c>
      <c r="E62" s="124"/>
      <c r="F62" s="315">
        <v>25</v>
      </c>
      <c r="G62" s="298">
        <v>25</v>
      </c>
      <c r="H62" s="126" t="s">
        <v>2172</v>
      </c>
    </row>
    <row r="63" spans="1:8" ht="57.75">
      <c r="A63" s="127" t="s">
        <v>2043</v>
      </c>
      <c r="B63" s="124" t="s">
        <v>250</v>
      </c>
      <c r="C63" s="147" t="s">
        <v>2375</v>
      </c>
      <c r="D63" s="386" t="s">
        <v>2376</v>
      </c>
      <c r="E63" s="124">
        <v>2018</v>
      </c>
      <c r="F63" s="315">
        <v>25</v>
      </c>
      <c r="G63" s="298">
        <v>25</v>
      </c>
      <c r="H63" s="126" t="s">
        <v>2051</v>
      </c>
    </row>
    <row r="64" spans="1:8" ht="43.5">
      <c r="A64" s="127" t="s">
        <v>2043</v>
      </c>
      <c r="B64" s="124" t="s">
        <v>250</v>
      </c>
      <c r="C64" s="147" t="s">
        <v>2377</v>
      </c>
      <c r="D64" s="386" t="s">
        <v>2378</v>
      </c>
      <c r="E64" s="124">
        <v>2018</v>
      </c>
      <c r="F64" s="315">
        <v>25</v>
      </c>
      <c r="G64" s="298">
        <v>25</v>
      </c>
      <c r="H64" s="126" t="s">
        <v>2051</v>
      </c>
    </row>
    <row r="65" spans="1:8" ht="57.75">
      <c r="A65" s="127" t="s">
        <v>2043</v>
      </c>
      <c r="B65" s="124" t="s">
        <v>250</v>
      </c>
      <c r="C65" s="147" t="s">
        <v>2375</v>
      </c>
      <c r="D65" s="386" t="s">
        <v>2376</v>
      </c>
      <c r="E65" s="124">
        <v>2018</v>
      </c>
      <c r="F65" s="315">
        <v>25</v>
      </c>
      <c r="G65" s="298">
        <v>25</v>
      </c>
      <c r="H65" s="126" t="s">
        <v>2051</v>
      </c>
    </row>
    <row r="66" spans="1:8" ht="43.5">
      <c r="A66" s="127" t="s">
        <v>2043</v>
      </c>
      <c r="B66" s="124" t="s">
        <v>250</v>
      </c>
      <c r="C66" s="147" t="s">
        <v>2377</v>
      </c>
      <c r="D66" s="386" t="s">
        <v>2378</v>
      </c>
      <c r="E66" s="124">
        <v>2018</v>
      </c>
      <c r="F66" s="315">
        <v>25</v>
      </c>
      <c r="G66" s="298">
        <v>25</v>
      </c>
      <c r="H66" s="126" t="s">
        <v>2051</v>
      </c>
    </row>
    <row r="67" spans="1:8" ht="57.75">
      <c r="A67" s="127" t="s">
        <v>2043</v>
      </c>
      <c r="B67" s="124" t="s">
        <v>250</v>
      </c>
      <c r="C67" s="147" t="s">
        <v>2375</v>
      </c>
      <c r="D67" s="386" t="s">
        <v>2376</v>
      </c>
      <c r="E67" s="124">
        <v>2018</v>
      </c>
      <c r="F67" s="315">
        <v>25</v>
      </c>
      <c r="G67" s="298">
        <v>25</v>
      </c>
      <c r="H67" s="126" t="s">
        <v>2051</v>
      </c>
    </row>
    <row r="68" spans="1:8" ht="43.5">
      <c r="A68" s="127" t="s">
        <v>2043</v>
      </c>
      <c r="B68" s="124" t="s">
        <v>250</v>
      </c>
      <c r="C68" s="147" t="s">
        <v>2377</v>
      </c>
      <c r="D68" s="386" t="s">
        <v>2378</v>
      </c>
      <c r="E68" s="124">
        <v>2018</v>
      </c>
      <c r="F68" s="315">
        <v>25</v>
      </c>
      <c r="G68" s="298">
        <v>25</v>
      </c>
      <c r="H68" s="126" t="s">
        <v>2051</v>
      </c>
    </row>
    <row r="69" spans="1:8" ht="72">
      <c r="A69" s="127" t="s">
        <v>3118</v>
      </c>
      <c r="B69" s="124" t="s">
        <v>2579</v>
      </c>
      <c r="C69" s="147" t="s">
        <v>3119</v>
      </c>
      <c r="D69" s="386" t="s">
        <v>2713</v>
      </c>
      <c r="E69" s="273">
        <v>43374</v>
      </c>
      <c r="F69" s="181">
        <v>25</v>
      </c>
      <c r="G69" s="298">
        <v>25</v>
      </c>
      <c r="H69" s="126" t="s">
        <v>3118</v>
      </c>
    </row>
    <row r="70" spans="1:8" ht="43.5">
      <c r="A70" s="127" t="s">
        <v>2638</v>
      </c>
      <c r="B70" s="124" t="s">
        <v>2579</v>
      </c>
      <c r="C70" s="147" t="s">
        <v>2711</v>
      </c>
      <c r="D70" s="386" t="s">
        <v>3115</v>
      </c>
      <c r="E70" s="273" t="s">
        <v>3120</v>
      </c>
      <c r="F70" s="181">
        <v>25</v>
      </c>
      <c r="G70" s="298">
        <v>25</v>
      </c>
      <c r="H70" s="126" t="s">
        <v>2598</v>
      </c>
    </row>
    <row r="71" spans="1:8" ht="25.5">
      <c r="A71" s="127" t="s">
        <v>2966</v>
      </c>
      <c r="B71" s="124" t="s">
        <v>2579</v>
      </c>
      <c r="C71" s="147" t="s">
        <v>3121</v>
      </c>
      <c r="D71" s="147" t="s">
        <v>3122</v>
      </c>
      <c r="E71" s="273">
        <v>43221</v>
      </c>
      <c r="F71" s="181">
        <v>25</v>
      </c>
      <c r="G71" s="298">
        <v>25</v>
      </c>
      <c r="H71" s="126" t="s">
        <v>2700</v>
      </c>
    </row>
    <row r="72" spans="1:8" ht="25.5">
      <c r="A72" s="127" t="s">
        <v>2966</v>
      </c>
      <c r="B72" s="124" t="s">
        <v>2579</v>
      </c>
      <c r="C72" s="147" t="s">
        <v>3123</v>
      </c>
      <c r="D72" s="147" t="s">
        <v>3124</v>
      </c>
      <c r="E72" s="273">
        <v>43221</v>
      </c>
      <c r="F72" s="182">
        <v>25</v>
      </c>
      <c r="G72" s="298">
        <v>25</v>
      </c>
      <c r="H72" s="126" t="s">
        <v>2700</v>
      </c>
    </row>
    <row r="73" spans="1:8" ht="72">
      <c r="A73" s="127" t="s">
        <v>2583</v>
      </c>
      <c r="B73" s="124" t="s">
        <v>2579</v>
      </c>
      <c r="C73" s="147" t="s">
        <v>3125</v>
      </c>
      <c r="D73" s="386" t="s">
        <v>3126</v>
      </c>
      <c r="E73" s="124" t="s">
        <v>3127</v>
      </c>
      <c r="F73" s="489">
        <v>25</v>
      </c>
      <c r="G73" s="298">
        <v>25</v>
      </c>
      <c r="H73" s="126" t="s">
        <v>2583</v>
      </c>
    </row>
    <row r="74" spans="1:8" ht="25.5">
      <c r="A74" s="127" t="s">
        <v>2829</v>
      </c>
      <c r="B74" s="124" t="s">
        <v>335</v>
      </c>
      <c r="C74" s="147" t="s">
        <v>3128</v>
      </c>
      <c r="D74" s="147" t="s">
        <v>3129</v>
      </c>
      <c r="E74" s="273">
        <v>43374</v>
      </c>
      <c r="F74" s="181">
        <v>25</v>
      </c>
      <c r="G74" s="298">
        <v>25</v>
      </c>
      <c r="H74" s="126" t="s">
        <v>2829</v>
      </c>
    </row>
    <row r="75" spans="1:8" ht="57.75">
      <c r="A75" s="137" t="s">
        <v>3477</v>
      </c>
      <c r="B75" s="137" t="s">
        <v>3383</v>
      </c>
      <c r="C75" s="147" t="s">
        <v>3656</v>
      </c>
      <c r="D75" s="386" t="s">
        <v>3657</v>
      </c>
      <c r="E75" s="223"/>
      <c r="F75" s="124"/>
      <c r="G75" s="127">
        <v>25</v>
      </c>
      <c r="H75" s="126" t="s">
        <v>3477</v>
      </c>
    </row>
    <row r="76" spans="1:8" ht="43.5">
      <c r="A76" s="137" t="s">
        <v>3477</v>
      </c>
      <c r="B76" s="137" t="s">
        <v>3383</v>
      </c>
      <c r="C76" s="147" t="s">
        <v>3442</v>
      </c>
      <c r="D76" s="180" t="s">
        <v>3658</v>
      </c>
      <c r="E76" s="223"/>
      <c r="F76" s="182"/>
      <c r="G76" s="298">
        <v>25</v>
      </c>
      <c r="H76" s="126" t="s">
        <v>3477</v>
      </c>
    </row>
    <row r="77" spans="1:8" ht="28.5">
      <c r="A77" s="137" t="s">
        <v>3477</v>
      </c>
      <c r="B77" s="137" t="s">
        <v>3383</v>
      </c>
      <c r="C77" s="147" t="s">
        <v>3483</v>
      </c>
      <c r="D77" s="180" t="s">
        <v>3642</v>
      </c>
      <c r="E77" s="223"/>
      <c r="F77" s="182"/>
      <c r="G77" s="298">
        <v>25</v>
      </c>
      <c r="H77" s="126" t="s">
        <v>3477</v>
      </c>
    </row>
    <row r="78" spans="1:8" ht="115.5">
      <c r="A78" s="127" t="s">
        <v>3477</v>
      </c>
      <c r="B78" s="124" t="s">
        <v>3383</v>
      </c>
      <c r="C78" s="147" t="s">
        <v>3659</v>
      </c>
      <c r="D78" s="386" t="s">
        <v>3660</v>
      </c>
      <c r="E78" s="124"/>
      <c r="F78" s="182"/>
      <c r="G78" s="298">
        <v>25</v>
      </c>
      <c r="H78" s="126" t="s">
        <v>3477</v>
      </c>
    </row>
    <row r="79" spans="1:8" ht="87">
      <c r="A79" s="127" t="s">
        <v>3477</v>
      </c>
      <c r="B79" s="124" t="s">
        <v>3383</v>
      </c>
      <c r="C79" s="147" t="s">
        <v>3661</v>
      </c>
      <c r="D79" s="386" t="s">
        <v>3662</v>
      </c>
      <c r="E79" s="124"/>
      <c r="F79" s="182"/>
      <c r="G79" s="298">
        <v>25</v>
      </c>
      <c r="H79" s="126" t="s">
        <v>3477</v>
      </c>
    </row>
    <row r="80" spans="1:8" ht="25.5">
      <c r="A80" s="127" t="s">
        <v>3382</v>
      </c>
      <c r="B80" s="127" t="s">
        <v>3506</v>
      </c>
      <c r="C80" s="127" t="s">
        <v>3663</v>
      </c>
      <c r="D80" s="146" t="s">
        <v>3664</v>
      </c>
      <c r="E80" s="223"/>
      <c r="F80" s="163"/>
      <c r="G80" s="165">
        <v>50</v>
      </c>
      <c r="H80" s="126" t="s">
        <v>3382</v>
      </c>
    </row>
    <row r="81" spans="1:8" ht="39">
      <c r="A81" s="127" t="s">
        <v>3382</v>
      </c>
      <c r="B81" s="127" t="s">
        <v>3506</v>
      </c>
      <c r="C81" s="127" t="s">
        <v>3665</v>
      </c>
      <c r="D81" s="124" t="s">
        <v>3666</v>
      </c>
      <c r="E81" s="223"/>
      <c r="F81" s="124"/>
      <c r="G81" s="165">
        <v>50</v>
      </c>
      <c r="H81" s="126" t="s">
        <v>3382</v>
      </c>
    </row>
    <row r="82" spans="1:8" ht="28.5">
      <c r="A82" s="178" t="s">
        <v>3382</v>
      </c>
      <c r="B82" s="178" t="s">
        <v>3506</v>
      </c>
      <c r="C82" s="168" t="s">
        <v>3667</v>
      </c>
      <c r="D82" s="180" t="s">
        <v>3668</v>
      </c>
      <c r="E82" s="223"/>
      <c r="F82" s="124"/>
      <c r="G82" s="165">
        <v>50</v>
      </c>
      <c r="H82" s="126" t="s">
        <v>3382</v>
      </c>
    </row>
    <row r="83" spans="1:8" ht="14.25">
      <c r="A83" s="127"/>
      <c r="B83" s="124"/>
      <c r="C83" s="147"/>
      <c r="D83" s="147"/>
      <c r="E83" s="124"/>
      <c r="F83" s="182"/>
      <c r="G83" s="165"/>
      <c r="H83" s="126"/>
    </row>
    <row r="84" spans="1:8" ht="14.25">
      <c r="A84" s="127"/>
      <c r="B84" s="124"/>
      <c r="C84" s="147"/>
      <c r="D84" s="147"/>
      <c r="E84" s="124"/>
      <c r="F84" s="182"/>
      <c r="G84" s="165"/>
      <c r="H84" s="126"/>
    </row>
    <row r="85" spans="1:7" ht="14.25">
      <c r="A85" s="70"/>
      <c r="B85" s="70"/>
      <c r="C85" s="24"/>
      <c r="D85" s="24"/>
      <c r="E85" s="24"/>
      <c r="F85" s="24"/>
      <c r="G85" s="62">
        <f>SUM(G10:G84)</f>
        <v>2325</v>
      </c>
    </row>
    <row r="87" spans="1:8" ht="14.25">
      <c r="A87" s="724" t="s">
        <v>12</v>
      </c>
      <c r="B87" s="724"/>
      <c r="C87" s="724"/>
      <c r="D87" s="724"/>
      <c r="E87" s="724"/>
      <c r="F87" s="724"/>
      <c r="G87" s="724"/>
      <c r="H87" s="2"/>
    </row>
    <row r="88" ht="14.25">
      <c r="F88" s="1"/>
    </row>
    <row r="90" spans="4:7" ht="14.25">
      <c r="D90" s="44"/>
      <c r="E90" s="44"/>
      <c r="F90" s="43"/>
      <c r="G90" s="43"/>
    </row>
  </sheetData>
  <sheetProtection/>
  <mergeCells count="6">
    <mergeCell ref="A2:G2"/>
    <mergeCell ref="A5:G5"/>
    <mergeCell ref="A87:G87"/>
    <mergeCell ref="A4:G4"/>
    <mergeCell ref="A6:G6"/>
    <mergeCell ref="A7:G7"/>
  </mergeCells>
  <hyperlinks>
    <hyperlink ref="D10" r:id="rId1" display="https://www.springer.com/psychology/child+%26+school+psychology/journal/10826"/>
    <hyperlink ref="D14" r:id="rId2" display="http://www.minedu.sk/zoznam-kontaktnych-adries-ovtvs/"/>
    <hyperlink ref="D12" r:id="rId3" display="http://jemi.edu.pl/"/>
    <hyperlink ref="D13" r:id="rId4" display="https://content.sciendo.com/view/journals/scr/scr-overview.xml"/>
    <hyperlink ref="D21" r:id="rId5" display="https://swicub.com/committees/"/>
    <hyperlink ref="D22" r:id="rId6" display="http://socialchangereview.ro/ "/>
    <hyperlink ref="D23" r:id="rId7" display="https://journals.sagepub.com/home/ome"/>
    <hyperlink ref="D24" r:id="rId8" display="https://journals.sagepub.com/home/ome"/>
    <hyperlink ref="D25" r:id="rId9" display="https://content.sciendo.com/view/journals/scr/scr-overview.xml"/>
    <hyperlink ref="D27" r:id="rId10" display="https://journals.sagepub.com/home/csi"/>
    <hyperlink ref="D30" r:id="rId11" display="http://www.scielo.br/scielo.php?script=sci_serial&amp;pid=2237-6089&amp;lng=en&amp;nrm=iso"/>
    <hyperlink ref="D31" r:id="rId12" display="https://link.springer.com/journal/10597"/>
    <hyperlink ref="D32" r:id="rId13" display="https://link.springer.com/journal/10597"/>
    <hyperlink ref="D33" r:id="rId14" display="https://www.tandfonline.com/action/journalInformation?show=aimsScope&amp;journalCode=upil20"/>
    <hyperlink ref="D38" r:id="rId15" display="https://publons.com/journal/39789/international-journal-of-qualitative-methods"/>
    <hyperlink ref="D40" r:id="rId16" display="http://multidisciplinary-research.com/"/>
    <hyperlink ref="D69" r:id="rId17" display="http://www.brukenthalmuseum.ro/pdf/BAM/Brukenthal%20Acta%20Musei%20VIII%204%20conservare%20restaurare2.pdf"/>
    <hyperlink ref="D70" r:id="rId18" display="http://www.brukenthalmuseum.ro/publicatii/01.htm"/>
    <hyperlink ref="D73" r:id="rId19" display="http://www.brukenthalmuseum.ro/pdf/BAM/Brukenthal%20Acta%20Musei%20VIII%204%20conservare%20restaurare2.pdf "/>
  </hyperlinks>
  <printOptions/>
  <pageMargins left="0.511811023622047" right="0.31496062992126" top="0.16" bottom="0" header="0" footer="0"/>
  <pageSetup horizontalDpi="200" verticalDpi="200" orientation="landscape" paperSize="9" r:id="rId20"/>
</worksheet>
</file>

<file path=xl/worksheets/sheet17.xml><?xml version="1.0" encoding="utf-8"?>
<worksheet xmlns="http://schemas.openxmlformats.org/spreadsheetml/2006/main" xmlns:r="http://schemas.openxmlformats.org/officeDocument/2006/relationships">
  <dimension ref="A2:J96"/>
  <sheetViews>
    <sheetView zoomScalePageLayoutView="0" workbookViewId="0" topLeftCell="A1">
      <selection activeCell="A82" sqref="A82:J88"/>
    </sheetView>
  </sheetViews>
  <sheetFormatPr defaultColWidth="9.140625" defaultRowHeight="15"/>
  <cols>
    <col min="1" max="1" width="25.00390625" style="2" customWidth="1"/>
    <col min="2" max="2" width="10.57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8515625" style="0" customWidth="1"/>
  </cols>
  <sheetData>
    <row r="2" spans="1:9" ht="15">
      <c r="A2" s="725" t="s">
        <v>126</v>
      </c>
      <c r="B2" s="758"/>
      <c r="C2" s="758"/>
      <c r="D2" s="758"/>
      <c r="E2" s="758"/>
      <c r="F2" s="758"/>
      <c r="G2" s="758"/>
      <c r="H2" s="758"/>
      <c r="I2" s="759"/>
    </row>
    <row r="3" spans="1:9" ht="15">
      <c r="A3" s="12"/>
      <c r="B3" s="12"/>
      <c r="C3" s="12"/>
      <c r="D3" s="12"/>
      <c r="E3" s="12"/>
      <c r="F3" s="12"/>
      <c r="G3" s="12"/>
      <c r="H3" s="12"/>
      <c r="I3" s="12"/>
    </row>
    <row r="4" spans="1:9" ht="14.25">
      <c r="A4" s="786" t="s">
        <v>128</v>
      </c>
      <c r="B4" s="787"/>
      <c r="C4" s="787"/>
      <c r="D4" s="787"/>
      <c r="E4" s="787"/>
      <c r="F4" s="787"/>
      <c r="G4" s="787"/>
      <c r="H4" s="787"/>
      <c r="I4" s="788"/>
    </row>
    <row r="5" spans="1:9" ht="106.5" customHeight="1">
      <c r="A5" s="786" t="s">
        <v>129</v>
      </c>
      <c r="B5" s="787"/>
      <c r="C5" s="787"/>
      <c r="D5" s="787"/>
      <c r="E5" s="787"/>
      <c r="F5" s="787"/>
      <c r="G5" s="787"/>
      <c r="H5" s="787"/>
      <c r="I5" s="788"/>
    </row>
    <row r="6" spans="1:9" ht="93.75" customHeight="1">
      <c r="A6" s="786" t="s">
        <v>130</v>
      </c>
      <c r="B6" s="787"/>
      <c r="C6" s="787"/>
      <c r="D6" s="787"/>
      <c r="E6" s="787"/>
      <c r="F6" s="787"/>
      <c r="G6" s="787"/>
      <c r="H6" s="787"/>
      <c r="I6" s="788"/>
    </row>
    <row r="7" spans="1:9" ht="14.25">
      <c r="A7" s="5"/>
      <c r="B7" s="5"/>
      <c r="C7" s="6"/>
      <c r="D7" s="6"/>
      <c r="E7" s="6"/>
      <c r="F7" s="6"/>
      <c r="G7" s="6"/>
      <c r="H7" s="6"/>
      <c r="I7" s="5"/>
    </row>
    <row r="8" spans="1:10" ht="78">
      <c r="A8" s="53" t="s">
        <v>22</v>
      </c>
      <c r="B8" s="48" t="s">
        <v>25</v>
      </c>
      <c r="C8" s="53" t="s">
        <v>101</v>
      </c>
      <c r="D8" s="53" t="s">
        <v>131</v>
      </c>
      <c r="E8" s="53" t="s">
        <v>127</v>
      </c>
      <c r="F8" s="53" t="s">
        <v>133</v>
      </c>
      <c r="G8" s="53" t="s">
        <v>132</v>
      </c>
      <c r="H8" s="53" t="s">
        <v>54</v>
      </c>
      <c r="I8" s="53" t="s">
        <v>7</v>
      </c>
      <c r="J8" s="116" t="s">
        <v>203</v>
      </c>
    </row>
    <row r="9" spans="1:10" ht="39">
      <c r="A9" s="127" t="s">
        <v>219</v>
      </c>
      <c r="B9" s="127" t="s">
        <v>220</v>
      </c>
      <c r="C9" s="127" t="s">
        <v>260</v>
      </c>
      <c r="D9" s="127" t="s">
        <v>261</v>
      </c>
      <c r="E9" s="146" t="s">
        <v>262</v>
      </c>
      <c r="F9" s="124" t="s">
        <v>263</v>
      </c>
      <c r="G9" s="124" t="s">
        <v>264</v>
      </c>
      <c r="H9" s="184">
        <v>25</v>
      </c>
      <c r="I9" s="203">
        <v>25</v>
      </c>
      <c r="J9" s="126" t="s">
        <v>219</v>
      </c>
    </row>
    <row r="10" spans="1:10" ht="39">
      <c r="A10" s="127" t="s">
        <v>287</v>
      </c>
      <c r="B10" s="127" t="s">
        <v>220</v>
      </c>
      <c r="C10" s="127" t="s">
        <v>288</v>
      </c>
      <c r="D10" s="127" t="s">
        <v>289</v>
      </c>
      <c r="E10" s="146" t="s">
        <v>290</v>
      </c>
      <c r="F10" s="183" t="s">
        <v>291</v>
      </c>
      <c r="G10" s="183" t="s">
        <v>292</v>
      </c>
      <c r="H10" s="184">
        <v>50</v>
      </c>
      <c r="I10" s="203">
        <v>50</v>
      </c>
      <c r="J10" s="126" t="s">
        <v>287</v>
      </c>
    </row>
    <row r="11" spans="1:10" ht="51.75">
      <c r="A11" s="185" t="s">
        <v>287</v>
      </c>
      <c r="B11" s="183" t="s">
        <v>220</v>
      </c>
      <c r="C11" s="127" t="s">
        <v>293</v>
      </c>
      <c r="D11" s="186" t="s">
        <v>261</v>
      </c>
      <c r="E11" s="146" t="s">
        <v>262</v>
      </c>
      <c r="F11" s="183" t="s">
        <v>291</v>
      </c>
      <c r="G11" s="183" t="s">
        <v>294</v>
      </c>
      <c r="H11" s="184">
        <v>25</v>
      </c>
      <c r="I11" s="203">
        <v>25</v>
      </c>
      <c r="J11" s="126" t="s">
        <v>287</v>
      </c>
    </row>
    <row r="12" spans="1:10" ht="51.75">
      <c r="A12" s="212" t="s">
        <v>315</v>
      </c>
      <c r="B12" s="212" t="s">
        <v>220</v>
      </c>
      <c r="C12" s="212" t="s">
        <v>329</v>
      </c>
      <c r="D12" s="212" t="s">
        <v>330</v>
      </c>
      <c r="E12" s="146" t="s">
        <v>262</v>
      </c>
      <c r="F12" s="217" t="s">
        <v>263</v>
      </c>
      <c r="G12" s="217" t="s">
        <v>331</v>
      </c>
      <c r="H12" s="215">
        <v>25</v>
      </c>
      <c r="I12" s="203">
        <v>25</v>
      </c>
      <c r="J12" s="126" t="s">
        <v>315</v>
      </c>
    </row>
    <row r="13" spans="1:10" ht="39">
      <c r="A13" s="212" t="s">
        <v>315</v>
      </c>
      <c r="B13" s="127" t="s">
        <v>220</v>
      </c>
      <c r="C13" s="214" t="s">
        <v>332</v>
      </c>
      <c r="D13" s="214" t="s">
        <v>261</v>
      </c>
      <c r="E13" s="146" t="s">
        <v>333</v>
      </c>
      <c r="F13" s="217" t="s">
        <v>263</v>
      </c>
      <c r="G13" s="219">
        <v>43625</v>
      </c>
      <c r="H13" s="220">
        <v>25</v>
      </c>
      <c r="I13" s="203">
        <v>25</v>
      </c>
      <c r="J13" s="126" t="s">
        <v>315</v>
      </c>
    </row>
    <row r="14" spans="1:10" ht="51.75">
      <c r="A14" s="127" t="s">
        <v>344</v>
      </c>
      <c r="B14" s="127" t="s">
        <v>220</v>
      </c>
      <c r="C14" s="127" t="s">
        <v>369</v>
      </c>
      <c r="D14" s="223" t="s">
        <v>370</v>
      </c>
      <c r="E14" s="146" t="s">
        <v>371</v>
      </c>
      <c r="F14" s="183" t="s">
        <v>372</v>
      </c>
      <c r="G14" s="183" t="s">
        <v>373</v>
      </c>
      <c r="H14" s="184">
        <v>50</v>
      </c>
      <c r="I14" s="203">
        <v>50</v>
      </c>
      <c r="J14" s="126" t="s">
        <v>344</v>
      </c>
    </row>
    <row r="15" spans="1:10" ht="51.75">
      <c r="A15" s="127" t="s">
        <v>344</v>
      </c>
      <c r="B15" s="127" t="s">
        <v>220</v>
      </c>
      <c r="C15" s="186" t="s">
        <v>374</v>
      </c>
      <c r="D15" s="186" t="s">
        <v>375</v>
      </c>
      <c r="E15" s="146" t="s">
        <v>376</v>
      </c>
      <c r="F15" s="183" t="s">
        <v>372</v>
      </c>
      <c r="G15" s="183" t="s">
        <v>377</v>
      </c>
      <c r="H15" s="181">
        <v>25</v>
      </c>
      <c r="I15" s="203">
        <v>0</v>
      </c>
      <c r="J15" s="126" t="s">
        <v>344</v>
      </c>
    </row>
    <row r="16" spans="1:10" ht="64.5">
      <c r="A16" s="127" t="s">
        <v>344</v>
      </c>
      <c r="B16" s="127" t="s">
        <v>220</v>
      </c>
      <c r="C16" s="186" t="s">
        <v>378</v>
      </c>
      <c r="D16" s="186" t="s">
        <v>375</v>
      </c>
      <c r="E16" s="146" t="s">
        <v>379</v>
      </c>
      <c r="F16" s="183" t="s">
        <v>380</v>
      </c>
      <c r="G16" s="183" t="s">
        <v>381</v>
      </c>
      <c r="H16" s="181">
        <v>50</v>
      </c>
      <c r="I16" s="203">
        <v>50</v>
      </c>
      <c r="J16" s="126" t="s">
        <v>344</v>
      </c>
    </row>
    <row r="17" spans="1:10" ht="39">
      <c r="A17" s="229" t="s">
        <v>389</v>
      </c>
      <c r="B17" s="229" t="s">
        <v>392</v>
      </c>
      <c r="C17" s="231" t="s">
        <v>583</v>
      </c>
      <c r="D17" s="232" t="s">
        <v>584</v>
      </c>
      <c r="E17" s="146" t="s">
        <v>585</v>
      </c>
      <c r="F17" s="183" t="s">
        <v>380</v>
      </c>
      <c r="G17" s="230" t="s">
        <v>300</v>
      </c>
      <c r="H17" s="184">
        <v>50</v>
      </c>
      <c r="I17" s="203">
        <v>50</v>
      </c>
      <c r="J17" s="126" t="s">
        <v>389</v>
      </c>
    </row>
    <row r="18" spans="1:10" ht="39">
      <c r="A18" s="127" t="s">
        <v>644</v>
      </c>
      <c r="B18" s="127" t="s">
        <v>220</v>
      </c>
      <c r="C18" s="127" t="s">
        <v>646</v>
      </c>
      <c r="D18" s="127" t="s">
        <v>647</v>
      </c>
      <c r="E18" s="146" t="s">
        <v>262</v>
      </c>
      <c r="F18" s="183" t="s">
        <v>648</v>
      </c>
      <c r="G18" s="183" t="s">
        <v>649</v>
      </c>
      <c r="H18" s="184">
        <v>25</v>
      </c>
      <c r="I18" s="203">
        <v>25</v>
      </c>
      <c r="J18" s="126" t="s">
        <v>644</v>
      </c>
    </row>
    <row r="19" spans="1:10" ht="51.75">
      <c r="A19" s="127" t="s">
        <v>667</v>
      </c>
      <c r="B19" s="127" t="s">
        <v>220</v>
      </c>
      <c r="C19" s="127" t="s">
        <v>661</v>
      </c>
      <c r="D19" s="127" t="s">
        <v>647</v>
      </c>
      <c r="E19" s="146" t="s">
        <v>662</v>
      </c>
      <c r="F19" s="124" t="s">
        <v>663</v>
      </c>
      <c r="G19" s="124" t="s">
        <v>264</v>
      </c>
      <c r="H19" s="184">
        <v>25</v>
      </c>
      <c r="I19" s="203">
        <v>25</v>
      </c>
      <c r="J19" s="126" t="s">
        <v>666</v>
      </c>
    </row>
    <row r="20" spans="1:10" ht="39">
      <c r="A20" s="127" t="s">
        <v>667</v>
      </c>
      <c r="B20" s="127" t="s">
        <v>220</v>
      </c>
      <c r="C20" s="147" t="s">
        <v>664</v>
      </c>
      <c r="D20" s="127" t="s">
        <v>647</v>
      </c>
      <c r="E20" s="146" t="s">
        <v>665</v>
      </c>
      <c r="F20" s="124" t="s">
        <v>663</v>
      </c>
      <c r="G20" s="208">
        <v>43210</v>
      </c>
      <c r="H20" s="184">
        <v>25</v>
      </c>
      <c r="I20" s="203">
        <v>25</v>
      </c>
      <c r="J20" s="126" t="s">
        <v>666</v>
      </c>
    </row>
    <row r="21" spans="1:10" ht="39">
      <c r="A21" s="127" t="s">
        <v>684</v>
      </c>
      <c r="B21" s="127" t="s">
        <v>220</v>
      </c>
      <c r="C21" s="127" t="s">
        <v>717</v>
      </c>
      <c r="D21" s="127" t="s">
        <v>261</v>
      </c>
      <c r="E21" s="146" t="s">
        <v>262</v>
      </c>
      <c r="F21" s="124" t="s">
        <v>263</v>
      </c>
      <c r="G21" s="124" t="s">
        <v>718</v>
      </c>
      <c r="H21" s="148">
        <v>25</v>
      </c>
      <c r="I21" s="203">
        <v>25</v>
      </c>
      <c r="J21" s="126" t="s">
        <v>684</v>
      </c>
    </row>
    <row r="22" spans="1:10" ht="64.5">
      <c r="A22" s="127" t="s">
        <v>745</v>
      </c>
      <c r="B22" s="127" t="s">
        <v>220</v>
      </c>
      <c r="C22" s="127" t="s">
        <v>764</v>
      </c>
      <c r="D22" s="127" t="s">
        <v>289</v>
      </c>
      <c r="E22" s="146" t="s">
        <v>765</v>
      </c>
      <c r="F22" s="124" t="s">
        <v>263</v>
      </c>
      <c r="G22" s="209">
        <v>43427</v>
      </c>
      <c r="H22" s="148">
        <v>50</v>
      </c>
      <c r="I22" s="203">
        <v>50</v>
      </c>
      <c r="J22" s="126" t="s">
        <v>745</v>
      </c>
    </row>
    <row r="23" spans="1:10" ht="78">
      <c r="A23" s="127" t="s">
        <v>745</v>
      </c>
      <c r="B23" s="127" t="s">
        <v>220</v>
      </c>
      <c r="C23" s="147" t="s">
        <v>766</v>
      </c>
      <c r="D23" s="147" t="s">
        <v>261</v>
      </c>
      <c r="E23" s="146" t="s">
        <v>262</v>
      </c>
      <c r="F23" s="124" t="s">
        <v>263</v>
      </c>
      <c r="G23" s="124" t="s">
        <v>767</v>
      </c>
      <c r="H23" s="153">
        <v>25</v>
      </c>
      <c r="I23" s="203">
        <v>25</v>
      </c>
      <c r="J23" s="126" t="s">
        <v>745</v>
      </c>
    </row>
    <row r="24" spans="1:10" ht="39">
      <c r="A24" s="243" t="s">
        <v>776</v>
      </c>
      <c r="B24" s="243" t="s">
        <v>220</v>
      </c>
      <c r="C24" s="127" t="s">
        <v>818</v>
      </c>
      <c r="D24" s="243" t="s">
        <v>647</v>
      </c>
      <c r="E24" s="146" t="s">
        <v>262</v>
      </c>
      <c r="F24" s="246" t="s">
        <v>819</v>
      </c>
      <c r="G24" s="247" t="s">
        <v>300</v>
      </c>
      <c r="H24" s="248">
        <v>25</v>
      </c>
      <c r="I24" s="203">
        <v>25</v>
      </c>
      <c r="J24" s="126" t="s">
        <v>776</v>
      </c>
    </row>
    <row r="25" spans="1:10" ht="39">
      <c r="A25" s="243" t="s">
        <v>776</v>
      </c>
      <c r="B25" s="243" t="s">
        <v>220</v>
      </c>
      <c r="C25" s="127" t="s">
        <v>820</v>
      </c>
      <c r="D25" s="147" t="s">
        <v>821</v>
      </c>
      <c r="E25" s="146" t="s">
        <v>711</v>
      </c>
      <c r="F25" s="246" t="s">
        <v>819</v>
      </c>
      <c r="G25" s="124" t="s">
        <v>297</v>
      </c>
      <c r="H25" s="153">
        <v>50</v>
      </c>
      <c r="I25" s="165">
        <v>50</v>
      </c>
      <c r="J25" s="126" t="s">
        <v>776</v>
      </c>
    </row>
    <row r="26" spans="1:10" ht="25.5">
      <c r="A26" s="127" t="s">
        <v>836</v>
      </c>
      <c r="B26" s="127" t="s">
        <v>220</v>
      </c>
      <c r="C26" s="127" t="s">
        <v>583</v>
      </c>
      <c r="D26" s="127" t="s">
        <v>261</v>
      </c>
      <c r="E26" s="250" t="s">
        <v>585</v>
      </c>
      <c r="F26" s="183" t="s">
        <v>869</v>
      </c>
      <c r="G26" s="183" t="s">
        <v>767</v>
      </c>
      <c r="H26" s="184">
        <v>50</v>
      </c>
      <c r="I26" s="203">
        <v>50</v>
      </c>
      <c r="J26" s="126" t="s">
        <v>836</v>
      </c>
    </row>
    <row r="27" spans="1:10" ht="39">
      <c r="A27" s="185" t="s">
        <v>836</v>
      </c>
      <c r="B27" s="186" t="s">
        <v>220</v>
      </c>
      <c r="C27" s="171" t="s">
        <v>870</v>
      </c>
      <c r="D27" s="127" t="s">
        <v>261</v>
      </c>
      <c r="E27" s="254" t="s">
        <v>871</v>
      </c>
      <c r="F27" s="183" t="s">
        <v>263</v>
      </c>
      <c r="G27" s="124" t="s">
        <v>872</v>
      </c>
      <c r="H27" s="184">
        <v>25</v>
      </c>
      <c r="I27" s="203">
        <v>25</v>
      </c>
      <c r="J27" s="126" t="s">
        <v>836</v>
      </c>
    </row>
    <row r="28" spans="1:10" ht="64.5">
      <c r="A28" s="127" t="s">
        <v>880</v>
      </c>
      <c r="B28" s="127" t="s">
        <v>220</v>
      </c>
      <c r="C28" s="127" t="s">
        <v>895</v>
      </c>
      <c r="D28" s="127" t="s">
        <v>261</v>
      </c>
      <c r="E28" s="146" t="s">
        <v>896</v>
      </c>
      <c r="F28" s="183" t="s">
        <v>263</v>
      </c>
      <c r="G28" s="183" t="s">
        <v>767</v>
      </c>
      <c r="H28" s="184">
        <v>25</v>
      </c>
      <c r="I28" s="203">
        <v>25</v>
      </c>
      <c r="J28" s="126" t="s">
        <v>880</v>
      </c>
    </row>
    <row r="29" spans="1:10" ht="25.5">
      <c r="A29" s="127" t="s">
        <v>899</v>
      </c>
      <c r="B29" s="127" t="s">
        <v>220</v>
      </c>
      <c r="C29" s="127" t="s">
        <v>941</v>
      </c>
      <c r="D29" s="186" t="s">
        <v>942</v>
      </c>
      <c r="E29" s="146" t="s">
        <v>659</v>
      </c>
      <c r="F29" s="183" t="s">
        <v>943</v>
      </c>
      <c r="G29" s="183" t="s">
        <v>944</v>
      </c>
      <c r="H29" s="184">
        <v>50</v>
      </c>
      <c r="I29" s="203">
        <v>25</v>
      </c>
      <c r="J29" s="126" t="s">
        <v>899</v>
      </c>
    </row>
    <row r="30" spans="1:10" ht="51.75">
      <c r="A30" s="127" t="s">
        <v>899</v>
      </c>
      <c r="B30" s="127" t="s">
        <v>220</v>
      </c>
      <c r="C30" s="186" t="s">
        <v>945</v>
      </c>
      <c r="D30" s="186" t="s">
        <v>946</v>
      </c>
      <c r="E30" s="146" t="s">
        <v>376</v>
      </c>
      <c r="F30" s="183" t="s">
        <v>943</v>
      </c>
      <c r="G30" s="183" t="s">
        <v>767</v>
      </c>
      <c r="H30" s="181">
        <v>25</v>
      </c>
      <c r="I30" s="188">
        <v>25</v>
      </c>
      <c r="J30" s="126" t="s">
        <v>899</v>
      </c>
    </row>
    <row r="31" spans="1:10" ht="90.75">
      <c r="A31" s="127" t="s">
        <v>899</v>
      </c>
      <c r="B31" s="127" t="s">
        <v>220</v>
      </c>
      <c r="C31" s="186" t="s">
        <v>947</v>
      </c>
      <c r="D31" s="186" t="s">
        <v>942</v>
      </c>
      <c r="E31" s="146" t="s">
        <v>948</v>
      </c>
      <c r="F31" s="183" t="s">
        <v>943</v>
      </c>
      <c r="G31" s="183" t="s">
        <v>949</v>
      </c>
      <c r="H31" s="181">
        <v>50</v>
      </c>
      <c r="I31" s="188">
        <v>50</v>
      </c>
      <c r="J31" s="126" t="s">
        <v>899</v>
      </c>
    </row>
    <row r="32" spans="1:10" ht="51.75">
      <c r="A32" s="127" t="s">
        <v>974</v>
      </c>
      <c r="B32" s="127" t="s">
        <v>220</v>
      </c>
      <c r="C32" s="127" t="s">
        <v>293</v>
      </c>
      <c r="D32" s="127" t="s">
        <v>647</v>
      </c>
      <c r="E32" s="146" t="s">
        <v>262</v>
      </c>
      <c r="F32" s="124" t="s">
        <v>1045</v>
      </c>
      <c r="G32" s="124" t="s">
        <v>300</v>
      </c>
      <c r="H32" s="148">
        <v>25</v>
      </c>
      <c r="I32" s="203">
        <v>25</v>
      </c>
      <c r="J32" s="126" t="s">
        <v>974</v>
      </c>
    </row>
    <row r="33" spans="1:10" ht="39">
      <c r="A33" s="127" t="s">
        <v>1211</v>
      </c>
      <c r="B33" s="127" t="s">
        <v>220</v>
      </c>
      <c r="C33" s="127" t="s">
        <v>583</v>
      </c>
      <c r="D33" s="127" t="s">
        <v>946</v>
      </c>
      <c r="E33" s="146" t="s">
        <v>262</v>
      </c>
      <c r="F33" s="124" t="s">
        <v>263</v>
      </c>
      <c r="G33" s="124" t="s">
        <v>300</v>
      </c>
      <c r="H33" s="148">
        <v>25</v>
      </c>
      <c r="I33" s="203">
        <v>25</v>
      </c>
      <c r="J33" s="126" t="s">
        <v>1091</v>
      </c>
    </row>
    <row r="34" spans="1:10" ht="51.75">
      <c r="A34" s="127" t="s">
        <v>1222</v>
      </c>
      <c r="B34" s="127" t="s">
        <v>220</v>
      </c>
      <c r="C34" s="239" t="s">
        <v>1228</v>
      </c>
      <c r="D34" s="127" t="s">
        <v>1229</v>
      </c>
      <c r="E34" s="117" t="s">
        <v>1230</v>
      </c>
      <c r="F34" s="183" t="s">
        <v>1231</v>
      </c>
      <c r="G34" s="183" t="s">
        <v>1232</v>
      </c>
      <c r="H34" s="184">
        <v>25</v>
      </c>
      <c r="I34" s="203">
        <v>25</v>
      </c>
      <c r="J34" s="126" t="s">
        <v>1222</v>
      </c>
    </row>
    <row r="35" spans="1:10" ht="51.75">
      <c r="A35" s="127" t="s">
        <v>1236</v>
      </c>
      <c r="B35" s="135" t="s">
        <v>220</v>
      </c>
      <c r="C35" s="135" t="s">
        <v>1263</v>
      </c>
      <c r="D35" s="135" t="s">
        <v>942</v>
      </c>
      <c r="E35" s="279" t="s">
        <v>1264</v>
      </c>
      <c r="F35" s="133" t="s">
        <v>263</v>
      </c>
      <c r="G35" s="133" t="s">
        <v>1265</v>
      </c>
      <c r="H35" s="280">
        <v>50</v>
      </c>
      <c r="I35" s="203">
        <v>50</v>
      </c>
      <c r="J35" s="126" t="s">
        <v>1236</v>
      </c>
    </row>
    <row r="36" spans="1:10" ht="39">
      <c r="A36" s="193" t="s">
        <v>1236</v>
      </c>
      <c r="B36" s="281" t="s">
        <v>220</v>
      </c>
      <c r="C36" s="281" t="s">
        <v>1266</v>
      </c>
      <c r="D36" s="282" t="s">
        <v>289</v>
      </c>
      <c r="E36" s="283" t="s">
        <v>1267</v>
      </c>
      <c r="F36" s="284" t="s">
        <v>663</v>
      </c>
      <c r="G36" s="284" t="s">
        <v>1268</v>
      </c>
      <c r="H36" s="285">
        <v>50</v>
      </c>
      <c r="I36" s="286">
        <v>50</v>
      </c>
      <c r="J36" s="126" t="s">
        <v>1236</v>
      </c>
    </row>
    <row r="37" spans="1:10" ht="129.75">
      <c r="A37" s="127" t="s">
        <v>1332</v>
      </c>
      <c r="B37" s="127" t="s">
        <v>220</v>
      </c>
      <c r="C37" s="127" t="s">
        <v>1340</v>
      </c>
      <c r="D37" s="127" t="s">
        <v>821</v>
      </c>
      <c r="E37" s="146" t="s">
        <v>1341</v>
      </c>
      <c r="F37" s="183" t="s">
        <v>263</v>
      </c>
      <c r="G37" s="297" t="s">
        <v>1342</v>
      </c>
      <c r="H37" s="184">
        <v>50</v>
      </c>
      <c r="I37" s="203">
        <v>50</v>
      </c>
      <c r="J37" s="126" t="s">
        <v>1332</v>
      </c>
    </row>
    <row r="38" spans="1:10" ht="51.75">
      <c r="A38" s="127" t="s">
        <v>1459</v>
      </c>
      <c r="B38" s="127" t="s">
        <v>220</v>
      </c>
      <c r="C38" s="127" t="s">
        <v>1479</v>
      </c>
      <c r="D38" s="127" t="s">
        <v>942</v>
      </c>
      <c r="E38" s="146" t="s">
        <v>1480</v>
      </c>
      <c r="F38" s="183" t="s">
        <v>263</v>
      </c>
      <c r="G38" s="183" t="s">
        <v>1481</v>
      </c>
      <c r="H38" s="184">
        <v>50</v>
      </c>
      <c r="I38" s="203">
        <v>50</v>
      </c>
      <c r="J38" s="126" t="s">
        <v>1459</v>
      </c>
    </row>
    <row r="39" spans="1:10" ht="64.5">
      <c r="A39" s="127" t="s">
        <v>1459</v>
      </c>
      <c r="B39" s="127" t="s">
        <v>220</v>
      </c>
      <c r="C39" s="127" t="s">
        <v>1482</v>
      </c>
      <c r="D39" s="127" t="s">
        <v>942</v>
      </c>
      <c r="E39" s="146" t="s">
        <v>1483</v>
      </c>
      <c r="F39" s="183" t="s">
        <v>263</v>
      </c>
      <c r="G39" s="183" t="s">
        <v>1484</v>
      </c>
      <c r="H39" s="184">
        <v>50</v>
      </c>
      <c r="I39" s="203">
        <v>50</v>
      </c>
      <c r="J39" s="126" t="s">
        <v>1459</v>
      </c>
    </row>
    <row r="40" spans="1:10" ht="39">
      <c r="A40" s="127" t="s">
        <v>1519</v>
      </c>
      <c r="B40" s="127" t="s">
        <v>220</v>
      </c>
      <c r="C40" s="127" t="s">
        <v>288</v>
      </c>
      <c r="D40" s="127" t="s">
        <v>289</v>
      </c>
      <c r="E40" s="146" t="s">
        <v>290</v>
      </c>
      <c r="F40" s="183" t="s">
        <v>1528</v>
      </c>
      <c r="G40" s="183" t="s">
        <v>292</v>
      </c>
      <c r="H40" s="184">
        <v>50</v>
      </c>
      <c r="I40" s="203">
        <v>50</v>
      </c>
      <c r="J40" s="126" t="s">
        <v>1494</v>
      </c>
    </row>
    <row r="41" spans="1:10" ht="51.75">
      <c r="A41" s="185" t="s">
        <v>1519</v>
      </c>
      <c r="B41" s="127" t="s">
        <v>220</v>
      </c>
      <c r="C41" s="186" t="s">
        <v>1529</v>
      </c>
      <c r="D41" s="186" t="s">
        <v>261</v>
      </c>
      <c r="E41" s="146" t="s">
        <v>1530</v>
      </c>
      <c r="F41" s="183" t="s">
        <v>1531</v>
      </c>
      <c r="G41" s="183" t="s">
        <v>1532</v>
      </c>
      <c r="H41" s="181">
        <v>25</v>
      </c>
      <c r="I41" s="203">
        <v>25</v>
      </c>
      <c r="J41" s="126" t="s">
        <v>1494</v>
      </c>
    </row>
    <row r="42" spans="1:10" ht="64.5">
      <c r="A42" s="185" t="s">
        <v>1519</v>
      </c>
      <c r="B42" s="127" t="s">
        <v>220</v>
      </c>
      <c r="C42" s="186" t="s">
        <v>1533</v>
      </c>
      <c r="D42" s="186" t="s">
        <v>261</v>
      </c>
      <c r="E42" s="146" t="s">
        <v>1534</v>
      </c>
      <c r="F42" s="183" t="s">
        <v>1535</v>
      </c>
      <c r="G42" s="183" t="s">
        <v>1536</v>
      </c>
      <c r="H42" s="181">
        <v>25</v>
      </c>
      <c r="I42" s="203">
        <v>0</v>
      </c>
      <c r="J42" s="126" t="s">
        <v>1494</v>
      </c>
    </row>
    <row r="43" spans="1:10" ht="39">
      <c r="A43" s="127" t="s">
        <v>1519</v>
      </c>
      <c r="B43" s="127" t="s">
        <v>220</v>
      </c>
      <c r="C43" s="147" t="s">
        <v>1537</v>
      </c>
      <c r="D43" s="147" t="s">
        <v>261</v>
      </c>
      <c r="E43" s="146" t="s">
        <v>1538</v>
      </c>
      <c r="F43" s="124" t="s">
        <v>1535</v>
      </c>
      <c r="G43" s="124" t="s">
        <v>1539</v>
      </c>
      <c r="H43" s="153">
        <v>25</v>
      </c>
      <c r="I43" s="203">
        <v>25</v>
      </c>
      <c r="J43" s="126" t="s">
        <v>1494</v>
      </c>
    </row>
    <row r="44" spans="1:10" ht="25.5">
      <c r="A44" s="127" t="s">
        <v>1551</v>
      </c>
      <c r="B44" s="127" t="s">
        <v>220</v>
      </c>
      <c r="C44" s="127" t="s">
        <v>1552</v>
      </c>
      <c r="D44" s="127" t="s">
        <v>647</v>
      </c>
      <c r="E44" s="146" t="s">
        <v>675</v>
      </c>
      <c r="F44" s="183" t="s">
        <v>663</v>
      </c>
      <c r="G44" s="321">
        <v>43210</v>
      </c>
      <c r="H44" s="184">
        <v>25</v>
      </c>
      <c r="I44" s="203">
        <v>25</v>
      </c>
      <c r="J44" s="126" t="s">
        <v>1551</v>
      </c>
    </row>
    <row r="45" spans="1:10" ht="39">
      <c r="A45" s="127" t="s">
        <v>1618</v>
      </c>
      <c r="B45" s="127" t="s">
        <v>220</v>
      </c>
      <c r="C45" s="127" t="s">
        <v>1634</v>
      </c>
      <c r="D45" s="127" t="s">
        <v>942</v>
      </c>
      <c r="E45" s="146" t="s">
        <v>1635</v>
      </c>
      <c r="F45" s="183" t="s">
        <v>869</v>
      </c>
      <c r="G45" s="201" t="s">
        <v>1636</v>
      </c>
      <c r="H45" s="184">
        <v>100</v>
      </c>
      <c r="I45" s="203">
        <v>100</v>
      </c>
      <c r="J45" s="126" t="s">
        <v>1618</v>
      </c>
    </row>
    <row r="46" spans="1:10" ht="25.5">
      <c r="A46" s="127" t="s">
        <v>1709</v>
      </c>
      <c r="B46" s="127" t="s">
        <v>220</v>
      </c>
      <c r="C46" s="127" t="s">
        <v>1723</v>
      </c>
      <c r="D46" s="127" t="s">
        <v>942</v>
      </c>
      <c r="E46" s="146" t="s">
        <v>1483</v>
      </c>
      <c r="F46" s="183" t="s">
        <v>869</v>
      </c>
      <c r="G46" s="183" t="s">
        <v>1484</v>
      </c>
      <c r="H46" s="184">
        <v>100</v>
      </c>
      <c r="I46" s="203">
        <v>100</v>
      </c>
      <c r="J46" s="126" t="s">
        <v>1709</v>
      </c>
    </row>
    <row r="47" spans="1:10" ht="51.75">
      <c r="A47" s="127" t="s">
        <v>1735</v>
      </c>
      <c r="B47" s="127" t="s">
        <v>220</v>
      </c>
      <c r="C47" s="127" t="s">
        <v>337</v>
      </c>
      <c r="D47" s="127" t="s">
        <v>1737</v>
      </c>
      <c r="E47" s="338" t="s">
        <v>1480</v>
      </c>
      <c r="F47" s="183" t="s">
        <v>1738</v>
      </c>
      <c r="G47" s="339" t="s">
        <v>1739</v>
      </c>
      <c r="H47" s="340">
        <v>50</v>
      </c>
      <c r="I47" s="203">
        <v>50</v>
      </c>
      <c r="J47" s="126" t="s">
        <v>1735</v>
      </c>
    </row>
    <row r="48" spans="1:10" ht="129.75">
      <c r="A48" s="127" t="s">
        <v>1749</v>
      </c>
      <c r="B48" s="147" t="s">
        <v>220</v>
      </c>
      <c r="C48" s="127" t="s">
        <v>1750</v>
      </c>
      <c r="D48" s="127" t="s">
        <v>1751</v>
      </c>
      <c r="E48" s="146" t="s">
        <v>1752</v>
      </c>
      <c r="F48" s="183" t="s">
        <v>1753</v>
      </c>
      <c r="G48" s="183" t="s">
        <v>1754</v>
      </c>
      <c r="H48" s="184">
        <v>50</v>
      </c>
      <c r="I48" s="188">
        <v>50</v>
      </c>
      <c r="J48" s="126" t="s">
        <v>1748</v>
      </c>
    </row>
    <row r="49" spans="1:10" ht="51.75">
      <c r="A49" s="127" t="s">
        <v>1749</v>
      </c>
      <c r="B49" s="147" t="s">
        <v>220</v>
      </c>
      <c r="C49" s="186" t="s">
        <v>1755</v>
      </c>
      <c r="D49" s="127" t="s">
        <v>1756</v>
      </c>
      <c r="E49" s="146" t="s">
        <v>1757</v>
      </c>
      <c r="F49" s="183" t="s">
        <v>1758</v>
      </c>
      <c r="G49" s="183" t="s">
        <v>1759</v>
      </c>
      <c r="H49" s="181">
        <v>25</v>
      </c>
      <c r="I49" s="188">
        <v>0</v>
      </c>
      <c r="J49" s="126" t="s">
        <v>1748</v>
      </c>
    </row>
    <row r="50" spans="1:10" ht="51.75">
      <c r="A50" s="127" t="s">
        <v>1749</v>
      </c>
      <c r="B50" s="147" t="s">
        <v>220</v>
      </c>
      <c r="C50" s="186" t="s">
        <v>1760</v>
      </c>
      <c r="D50" s="127" t="s">
        <v>1751</v>
      </c>
      <c r="E50" s="146" t="s">
        <v>1761</v>
      </c>
      <c r="F50" s="183" t="s">
        <v>1758</v>
      </c>
      <c r="G50" s="183" t="s">
        <v>1762</v>
      </c>
      <c r="H50" s="181">
        <v>50</v>
      </c>
      <c r="I50" s="188">
        <v>50</v>
      </c>
      <c r="J50" s="126" t="s">
        <v>1748</v>
      </c>
    </row>
    <row r="51" spans="1:10" ht="90.75">
      <c r="A51" s="127" t="s">
        <v>1749</v>
      </c>
      <c r="B51" s="147" t="s">
        <v>220</v>
      </c>
      <c r="C51" s="127" t="s">
        <v>1763</v>
      </c>
      <c r="D51" s="127" t="s">
        <v>1751</v>
      </c>
      <c r="E51" s="146" t="s">
        <v>1764</v>
      </c>
      <c r="F51" s="183" t="s">
        <v>1753</v>
      </c>
      <c r="G51" s="183" t="s">
        <v>1765</v>
      </c>
      <c r="H51" s="184">
        <v>50</v>
      </c>
      <c r="I51" s="188">
        <v>0</v>
      </c>
      <c r="J51" s="126" t="s">
        <v>1748</v>
      </c>
    </row>
    <row r="52" spans="1:10" ht="51.75">
      <c r="A52" s="127" t="s">
        <v>1782</v>
      </c>
      <c r="B52" s="124" t="s">
        <v>220</v>
      </c>
      <c r="C52" s="186" t="s">
        <v>1849</v>
      </c>
      <c r="D52" s="127" t="s">
        <v>1850</v>
      </c>
      <c r="E52" s="146" t="s">
        <v>1480</v>
      </c>
      <c r="F52" s="183" t="s">
        <v>663</v>
      </c>
      <c r="G52" s="183" t="s">
        <v>1851</v>
      </c>
      <c r="H52" s="184">
        <v>50</v>
      </c>
      <c r="I52" s="165">
        <v>50</v>
      </c>
      <c r="J52" s="126" t="s">
        <v>1782</v>
      </c>
    </row>
    <row r="53" spans="1:10" ht="39">
      <c r="A53" s="185" t="s">
        <v>1782</v>
      </c>
      <c r="B53" s="124" t="s">
        <v>220</v>
      </c>
      <c r="C53" s="186" t="s">
        <v>1852</v>
      </c>
      <c r="D53" s="186" t="s">
        <v>261</v>
      </c>
      <c r="E53" s="146" t="s">
        <v>871</v>
      </c>
      <c r="F53" s="183" t="s">
        <v>263</v>
      </c>
      <c r="G53" s="183" t="s">
        <v>1853</v>
      </c>
      <c r="H53" s="181">
        <v>25</v>
      </c>
      <c r="I53" s="165">
        <v>25</v>
      </c>
      <c r="J53" s="126" t="s">
        <v>1782</v>
      </c>
    </row>
    <row r="54" spans="1:10" ht="39">
      <c r="A54" s="127" t="s">
        <v>1862</v>
      </c>
      <c r="B54" s="124" t="s">
        <v>220</v>
      </c>
      <c r="C54" s="127" t="s">
        <v>1863</v>
      </c>
      <c r="D54" s="147" t="s">
        <v>1864</v>
      </c>
      <c r="E54" s="124" t="s">
        <v>1761</v>
      </c>
      <c r="F54" s="124" t="s">
        <v>1865</v>
      </c>
      <c r="G54" s="124" t="s">
        <v>1762</v>
      </c>
      <c r="H54" s="148">
        <v>50</v>
      </c>
      <c r="I54" s="165">
        <v>50</v>
      </c>
      <c r="J54" s="126" t="s">
        <v>1862</v>
      </c>
    </row>
    <row r="55" spans="1:10" ht="57.75">
      <c r="A55" s="259" t="s">
        <v>2102</v>
      </c>
      <c r="B55" s="405" t="s">
        <v>250</v>
      </c>
      <c r="C55" s="406" t="s">
        <v>2379</v>
      </c>
      <c r="D55" s="180" t="s">
        <v>2380</v>
      </c>
      <c r="E55" s="359" t="s">
        <v>2381</v>
      </c>
      <c r="F55" s="405" t="s">
        <v>2382</v>
      </c>
      <c r="G55" s="405" t="s">
        <v>2383</v>
      </c>
      <c r="H55" s="407"/>
      <c r="I55" s="408">
        <v>25</v>
      </c>
      <c r="J55" s="126" t="s">
        <v>2102</v>
      </c>
    </row>
    <row r="56" spans="1:10" ht="52.5">
      <c r="A56" s="127" t="s">
        <v>2306</v>
      </c>
      <c r="B56" s="127" t="s">
        <v>250</v>
      </c>
      <c r="C56" s="127" t="s">
        <v>2384</v>
      </c>
      <c r="D56" s="127" t="s">
        <v>942</v>
      </c>
      <c r="E56" s="390" t="s">
        <v>2385</v>
      </c>
      <c r="F56" s="124" t="s">
        <v>263</v>
      </c>
      <c r="G56" s="124" t="s">
        <v>2386</v>
      </c>
      <c r="H56" s="148">
        <v>50</v>
      </c>
      <c r="I56" s="409">
        <v>50</v>
      </c>
      <c r="J56" s="126" t="s">
        <v>2121</v>
      </c>
    </row>
    <row r="57" spans="1:10" ht="43.5">
      <c r="A57" s="259" t="s">
        <v>2306</v>
      </c>
      <c r="B57" s="405" t="s">
        <v>250</v>
      </c>
      <c r="C57" s="186" t="s">
        <v>2387</v>
      </c>
      <c r="D57" s="180" t="s">
        <v>2380</v>
      </c>
      <c r="E57" s="410" t="s">
        <v>874</v>
      </c>
      <c r="F57" s="405" t="s">
        <v>2388</v>
      </c>
      <c r="G57" s="405" t="s">
        <v>2389</v>
      </c>
      <c r="H57" s="407">
        <v>50</v>
      </c>
      <c r="I57" s="408">
        <v>25</v>
      </c>
      <c r="J57" s="126" t="s">
        <v>2121</v>
      </c>
    </row>
    <row r="58" spans="1:10" ht="115.5">
      <c r="A58" s="127" t="s">
        <v>2390</v>
      </c>
      <c r="B58" s="127" t="s">
        <v>250</v>
      </c>
      <c r="C58" s="127" t="s">
        <v>2391</v>
      </c>
      <c r="D58" s="127" t="s">
        <v>261</v>
      </c>
      <c r="E58" s="357" t="s">
        <v>2392</v>
      </c>
      <c r="F58" s="183" t="s">
        <v>263</v>
      </c>
      <c r="G58" s="183" t="s">
        <v>2393</v>
      </c>
      <c r="H58" s="184">
        <v>25</v>
      </c>
      <c r="I58" s="188">
        <v>25</v>
      </c>
      <c r="J58" s="126" t="s">
        <v>2011</v>
      </c>
    </row>
    <row r="59" spans="1:10" ht="87">
      <c r="A59" s="127" t="s">
        <v>2394</v>
      </c>
      <c r="B59" s="127" t="s">
        <v>250</v>
      </c>
      <c r="C59" s="127" t="s">
        <v>2395</v>
      </c>
      <c r="D59" s="127" t="s">
        <v>2396</v>
      </c>
      <c r="E59" s="357" t="s">
        <v>2397</v>
      </c>
      <c r="F59" s="183" t="s">
        <v>2398</v>
      </c>
      <c r="G59" s="183" t="s">
        <v>2399</v>
      </c>
      <c r="H59" s="184">
        <v>25</v>
      </c>
      <c r="I59" s="411">
        <v>25</v>
      </c>
      <c r="J59" s="126" t="s">
        <v>2253</v>
      </c>
    </row>
    <row r="60" spans="1:10" ht="78">
      <c r="A60" s="185" t="s">
        <v>2400</v>
      </c>
      <c r="B60" s="183" t="s">
        <v>250</v>
      </c>
      <c r="C60" s="186" t="s">
        <v>2401</v>
      </c>
      <c r="D60" s="186" t="s">
        <v>2402</v>
      </c>
      <c r="E60" s="410" t="s">
        <v>2403</v>
      </c>
      <c r="F60" s="183" t="s">
        <v>2404</v>
      </c>
      <c r="G60" s="183" t="s">
        <v>2405</v>
      </c>
      <c r="H60" s="181">
        <v>25</v>
      </c>
      <c r="I60" s="188">
        <v>25</v>
      </c>
      <c r="J60" s="126" t="s">
        <v>2253</v>
      </c>
    </row>
    <row r="61" spans="1:10" ht="39">
      <c r="A61" s="127" t="s">
        <v>2406</v>
      </c>
      <c r="B61" s="127" t="s">
        <v>2407</v>
      </c>
      <c r="C61" s="127" t="s">
        <v>2408</v>
      </c>
      <c r="D61" s="127" t="s">
        <v>2409</v>
      </c>
      <c r="E61" s="355" t="s">
        <v>1341</v>
      </c>
      <c r="F61" s="183" t="s">
        <v>263</v>
      </c>
      <c r="G61" s="183" t="s">
        <v>2410</v>
      </c>
      <c r="H61" s="184">
        <v>25</v>
      </c>
      <c r="I61" s="188">
        <v>25</v>
      </c>
      <c r="J61" s="126" t="s">
        <v>2406</v>
      </c>
    </row>
    <row r="62" spans="1:10" ht="15" customHeight="1">
      <c r="A62" s="127" t="s">
        <v>2172</v>
      </c>
      <c r="B62" s="127" t="s">
        <v>250</v>
      </c>
      <c r="C62" s="147" t="s">
        <v>2411</v>
      </c>
      <c r="D62" s="147" t="s">
        <v>2380</v>
      </c>
      <c r="E62" s="180" t="s">
        <v>2403</v>
      </c>
      <c r="F62" s="124" t="s">
        <v>2412</v>
      </c>
      <c r="G62" s="124" t="s">
        <v>2413</v>
      </c>
      <c r="H62" s="153">
        <v>25</v>
      </c>
      <c r="I62" s="165">
        <v>25</v>
      </c>
      <c r="J62" s="126" t="s">
        <v>2172</v>
      </c>
    </row>
    <row r="63" spans="1:10" ht="72">
      <c r="A63" s="127" t="s">
        <v>2028</v>
      </c>
      <c r="B63" s="124" t="s">
        <v>2184</v>
      </c>
      <c r="C63" s="127" t="s">
        <v>2414</v>
      </c>
      <c r="D63" s="223" t="s">
        <v>647</v>
      </c>
      <c r="E63" s="359" t="s">
        <v>2403</v>
      </c>
      <c r="F63" s="183" t="s">
        <v>263</v>
      </c>
      <c r="G63" s="183" t="s">
        <v>2383</v>
      </c>
      <c r="H63" s="184">
        <v>25</v>
      </c>
      <c r="I63" s="411">
        <v>25</v>
      </c>
      <c r="J63" s="126" t="s">
        <v>2028</v>
      </c>
    </row>
    <row r="64" spans="1:10" ht="39">
      <c r="A64" s="233" t="s">
        <v>2104</v>
      </c>
      <c r="B64" s="226" t="s">
        <v>250</v>
      </c>
      <c r="C64" s="233" t="s">
        <v>2415</v>
      </c>
      <c r="D64" s="226" t="s">
        <v>261</v>
      </c>
      <c r="E64" s="412" t="s">
        <v>2416</v>
      </c>
      <c r="F64" s="226" t="s">
        <v>2417</v>
      </c>
      <c r="G64" s="124" t="s">
        <v>2418</v>
      </c>
      <c r="H64" s="413">
        <v>50</v>
      </c>
      <c r="I64" s="413">
        <v>50</v>
      </c>
      <c r="J64" s="126" t="s">
        <v>2104</v>
      </c>
    </row>
    <row r="65" spans="1:10" ht="25.5">
      <c r="A65" s="127" t="s">
        <v>2128</v>
      </c>
      <c r="B65" s="127" t="s">
        <v>250</v>
      </c>
      <c r="C65" s="127" t="s">
        <v>2419</v>
      </c>
      <c r="D65" s="127" t="s">
        <v>584</v>
      </c>
      <c r="E65" s="355" t="s">
        <v>2403</v>
      </c>
      <c r="F65" s="124" t="s">
        <v>2420</v>
      </c>
      <c r="G65" s="414" t="s">
        <v>2421</v>
      </c>
      <c r="H65" s="148"/>
      <c r="I65" s="188">
        <v>25</v>
      </c>
      <c r="J65" s="126" t="s">
        <v>2131</v>
      </c>
    </row>
    <row r="66" spans="1:10" ht="57.75">
      <c r="A66" s="127" t="s">
        <v>2043</v>
      </c>
      <c r="B66" s="127" t="s">
        <v>250</v>
      </c>
      <c r="C66" s="127" t="s">
        <v>2422</v>
      </c>
      <c r="D66" s="127" t="s">
        <v>942</v>
      </c>
      <c r="E66" s="357" t="s">
        <v>2423</v>
      </c>
      <c r="F66" s="124" t="s">
        <v>2424</v>
      </c>
      <c r="G66" s="124" t="s">
        <v>2386</v>
      </c>
      <c r="H66" s="148">
        <v>50</v>
      </c>
      <c r="I66" s="188">
        <v>50</v>
      </c>
      <c r="J66" s="126" t="s">
        <v>2051</v>
      </c>
    </row>
    <row r="67" spans="1:10" ht="51.75">
      <c r="A67" s="185" t="s">
        <v>1949</v>
      </c>
      <c r="B67" s="183" t="s">
        <v>250</v>
      </c>
      <c r="C67" s="186" t="s">
        <v>2425</v>
      </c>
      <c r="D67" s="186" t="s">
        <v>942</v>
      </c>
      <c r="E67" s="410" t="s">
        <v>2426</v>
      </c>
      <c r="F67" s="183" t="s">
        <v>263</v>
      </c>
      <c r="G67" s="183" t="s">
        <v>2427</v>
      </c>
      <c r="H67" s="181">
        <v>50</v>
      </c>
      <c r="I67" s="188">
        <v>50</v>
      </c>
      <c r="J67" s="126" t="s">
        <v>1949</v>
      </c>
    </row>
    <row r="68" spans="1:10" ht="72">
      <c r="A68" s="185" t="s">
        <v>1949</v>
      </c>
      <c r="B68" s="183" t="s">
        <v>250</v>
      </c>
      <c r="C68" s="186" t="s">
        <v>2428</v>
      </c>
      <c r="D68" s="186" t="s">
        <v>942</v>
      </c>
      <c r="E68" s="410" t="s">
        <v>2385</v>
      </c>
      <c r="F68" s="183" t="s">
        <v>263</v>
      </c>
      <c r="G68" s="183" t="s">
        <v>2386</v>
      </c>
      <c r="H68" s="181">
        <v>50</v>
      </c>
      <c r="I68" s="188">
        <v>50</v>
      </c>
      <c r="J68" s="126" t="s">
        <v>1949</v>
      </c>
    </row>
    <row r="69" spans="1:10" ht="57.75">
      <c r="A69" s="127" t="s">
        <v>1968</v>
      </c>
      <c r="B69" s="127"/>
      <c r="C69" s="127" t="s">
        <v>2384</v>
      </c>
      <c r="D69" s="127" t="s">
        <v>942</v>
      </c>
      <c r="E69" s="357" t="s">
        <v>2429</v>
      </c>
      <c r="F69" s="183" t="s">
        <v>869</v>
      </c>
      <c r="G69" s="183" t="s">
        <v>2430</v>
      </c>
      <c r="H69" s="184">
        <v>100</v>
      </c>
      <c r="I69" s="411">
        <v>100</v>
      </c>
      <c r="J69" s="126" t="s">
        <v>1968</v>
      </c>
    </row>
    <row r="70" spans="1:10" ht="117">
      <c r="A70" s="127" t="s">
        <v>2578</v>
      </c>
      <c r="B70" s="127" t="s">
        <v>2579</v>
      </c>
      <c r="C70" s="127" t="s">
        <v>3130</v>
      </c>
      <c r="D70" s="127" t="s">
        <v>261</v>
      </c>
      <c r="E70" s="146"/>
      <c r="F70" s="183" t="s">
        <v>263</v>
      </c>
      <c r="G70" s="183" t="s">
        <v>3131</v>
      </c>
      <c r="H70" s="184">
        <v>25</v>
      </c>
      <c r="I70" s="188">
        <v>25</v>
      </c>
      <c r="J70" s="126" t="s">
        <v>2578</v>
      </c>
    </row>
    <row r="71" spans="1:10" ht="43.5">
      <c r="A71" s="127" t="s">
        <v>2638</v>
      </c>
      <c r="B71" s="127" t="s">
        <v>2579</v>
      </c>
      <c r="C71" s="127" t="s">
        <v>3132</v>
      </c>
      <c r="D71" s="127" t="s">
        <v>261</v>
      </c>
      <c r="E71" s="357" t="s">
        <v>3133</v>
      </c>
      <c r="F71" s="183" t="s">
        <v>869</v>
      </c>
      <c r="G71" s="183" t="s">
        <v>3134</v>
      </c>
      <c r="H71" s="184">
        <v>50</v>
      </c>
      <c r="I71" s="188">
        <v>50</v>
      </c>
      <c r="J71" s="126" t="s">
        <v>2598</v>
      </c>
    </row>
    <row r="72" spans="1:10" ht="115.5">
      <c r="A72" s="127" t="s">
        <v>2600</v>
      </c>
      <c r="B72" s="127" t="s">
        <v>2579</v>
      </c>
      <c r="C72" s="127" t="s">
        <v>3135</v>
      </c>
      <c r="D72" s="127" t="s">
        <v>261</v>
      </c>
      <c r="E72" s="357" t="s">
        <v>3136</v>
      </c>
      <c r="F72" s="183" t="s">
        <v>869</v>
      </c>
      <c r="G72" s="183" t="s">
        <v>3137</v>
      </c>
      <c r="H72" s="184">
        <v>50</v>
      </c>
      <c r="I72" s="188">
        <v>50</v>
      </c>
      <c r="J72" s="126" t="s">
        <v>2600</v>
      </c>
    </row>
    <row r="73" spans="1:10" ht="72">
      <c r="A73" s="185" t="s">
        <v>2600</v>
      </c>
      <c r="B73" s="183" t="s">
        <v>2579</v>
      </c>
      <c r="C73" s="186" t="s">
        <v>2384</v>
      </c>
      <c r="D73" s="186" t="s">
        <v>289</v>
      </c>
      <c r="E73" s="410" t="s">
        <v>2385</v>
      </c>
      <c r="F73" s="183" t="s">
        <v>3138</v>
      </c>
      <c r="G73" s="183" t="s">
        <v>2386</v>
      </c>
      <c r="H73" s="181">
        <v>50</v>
      </c>
      <c r="I73" s="188">
        <v>50</v>
      </c>
      <c r="J73" s="126" t="s">
        <v>2600</v>
      </c>
    </row>
    <row r="74" spans="1:10" ht="64.5">
      <c r="A74" s="127" t="s">
        <v>3139</v>
      </c>
      <c r="B74" s="127" t="s">
        <v>2579</v>
      </c>
      <c r="C74" s="127" t="s">
        <v>3140</v>
      </c>
      <c r="D74" s="127" t="s">
        <v>942</v>
      </c>
      <c r="E74" s="117" t="s">
        <v>3141</v>
      </c>
      <c r="F74" s="183" t="s">
        <v>3142</v>
      </c>
      <c r="G74" s="297">
        <v>43374</v>
      </c>
      <c r="H74" s="184">
        <v>100</v>
      </c>
      <c r="I74" s="188">
        <v>100</v>
      </c>
      <c r="J74" s="126" t="s">
        <v>2597</v>
      </c>
    </row>
    <row r="75" spans="1:10" ht="103.5">
      <c r="A75" s="127" t="s">
        <v>2592</v>
      </c>
      <c r="B75" s="127" t="s">
        <v>2579</v>
      </c>
      <c r="C75" s="127" t="s">
        <v>3143</v>
      </c>
      <c r="D75" s="127" t="s">
        <v>261</v>
      </c>
      <c r="E75" s="357" t="s">
        <v>3144</v>
      </c>
      <c r="F75" s="183" t="s">
        <v>263</v>
      </c>
      <c r="G75" s="183" t="s">
        <v>3145</v>
      </c>
      <c r="H75" s="184">
        <v>25</v>
      </c>
      <c r="I75" s="188">
        <v>25</v>
      </c>
      <c r="J75" s="126" t="s">
        <v>2592</v>
      </c>
    </row>
    <row r="76" spans="1:10" ht="51.75">
      <c r="A76" s="127" t="s">
        <v>2762</v>
      </c>
      <c r="B76" s="127" t="s">
        <v>2579</v>
      </c>
      <c r="C76" s="127" t="s">
        <v>3146</v>
      </c>
      <c r="D76" s="127" t="s">
        <v>946</v>
      </c>
      <c r="E76" s="146" t="s">
        <v>3147</v>
      </c>
      <c r="F76" s="183" t="s">
        <v>869</v>
      </c>
      <c r="G76" s="183" t="s">
        <v>3148</v>
      </c>
      <c r="H76" s="184">
        <v>50</v>
      </c>
      <c r="I76" s="188">
        <v>50</v>
      </c>
      <c r="J76" s="126" t="s">
        <v>2762</v>
      </c>
    </row>
    <row r="77" spans="1:10" ht="57.75">
      <c r="A77" s="127" t="s">
        <v>2842</v>
      </c>
      <c r="B77" s="127" t="s">
        <v>3108</v>
      </c>
      <c r="C77" s="127" t="s">
        <v>3149</v>
      </c>
      <c r="D77" s="127" t="s">
        <v>261</v>
      </c>
      <c r="E77" s="357" t="s">
        <v>3150</v>
      </c>
      <c r="F77" s="183" t="s">
        <v>263</v>
      </c>
      <c r="G77" s="183" t="s">
        <v>3151</v>
      </c>
      <c r="H77" s="184">
        <v>25</v>
      </c>
      <c r="I77" s="188">
        <v>25</v>
      </c>
      <c r="J77" s="126" t="s">
        <v>2842</v>
      </c>
    </row>
    <row r="78" spans="1:10" ht="87">
      <c r="A78" s="127" t="s">
        <v>2842</v>
      </c>
      <c r="B78" s="127" t="s">
        <v>3108</v>
      </c>
      <c r="C78" s="186" t="s">
        <v>3152</v>
      </c>
      <c r="D78" s="186" t="s">
        <v>289</v>
      </c>
      <c r="E78" s="410" t="s">
        <v>3147</v>
      </c>
      <c r="F78" s="183" t="s">
        <v>263</v>
      </c>
      <c r="G78" s="183" t="s">
        <v>3153</v>
      </c>
      <c r="H78" s="181">
        <v>50</v>
      </c>
      <c r="I78" s="188">
        <v>50</v>
      </c>
      <c r="J78" s="126" t="s">
        <v>2842</v>
      </c>
    </row>
    <row r="79" spans="1:10" ht="181.5">
      <c r="A79" s="333" t="s">
        <v>2966</v>
      </c>
      <c r="B79" s="333" t="s">
        <v>2579</v>
      </c>
      <c r="C79" s="490" t="s">
        <v>3154</v>
      </c>
      <c r="D79" s="405" t="s">
        <v>821</v>
      </c>
      <c r="E79" s="491" t="s">
        <v>3155</v>
      </c>
      <c r="F79" s="492" t="s">
        <v>263</v>
      </c>
      <c r="G79" s="492" t="s">
        <v>3156</v>
      </c>
      <c r="H79" s="493">
        <v>50</v>
      </c>
      <c r="I79" s="494">
        <v>50</v>
      </c>
      <c r="J79" s="126" t="s">
        <v>2700</v>
      </c>
    </row>
    <row r="80" spans="1:10" ht="51.75">
      <c r="A80" s="495" t="s">
        <v>2966</v>
      </c>
      <c r="B80" s="492" t="s">
        <v>2579</v>
      </c>
      <c r="C80" s="492" t="s">
        <v>3157</v>
      </c>
      <c r="D80" s="496" t="s">
        <v>647</v>
      </c>
      <c r="E80" s="497" t="s">
        <v>3158</v>
      </c>
      <c r="F80" s="492" t="s">
        <v>869</v>
      </c>
      <c r="G80" s="492" t="s">
        <v>1762</v>
      </c>
      <c r="H80" s="429">
        <v>50</v>
      </c>
      <c r="I80" s="494">
        <v>50</v>
      </c>
      <c r="J80" s="126" t="s">
        <v>2700</v>
      </c>
    </row>
    <row r="81" spans="1:10" ht="39">
      <c r="A81" s="127" t="s">
        <v>2829</v>
      </c>
      <c r="B81" s="127" t="s">
        <v>2579</v>
      </c>
      <c r="C81" s="127" t="s">
        <v>3159</v>
      </c>
      <c r="D81" s="127" t="s">
        <v>3160</v>
      </c>
      <c r="E81" s="146" t="s">
        <v>3161</v>
      </c>
      <c r="F81" s="183" t="s">
        <v>869</v>
      </c>
      <c r="G81" s="183" t="s">
        <v>3162</v>
      </c>
      <c r="H81" s="184">
        <v>50</v>
      </c>
      <c r="I81" s="411">
        <v>50</v>
      </c>
      <c r="J81" s="126" t="s">
        <v>2829</v>
      </c>
    </row>
    <row r="82" spans="1:10" ht="39">
      <c r="A82" s="127" t="s">
        <v>3629</v>
      </c>
      <c r="B82" s="127" t="s">
        <v>3383</v>
      </c>
      <c r="C82" s="127" t="s">
        <v>3669</v>
      </c>
      <c r="D82" s="127" t="s">
        <v>946</v>
      </c>
      <c r="E82" s="146" t="s">
        <v>3670</v>
      </c>
      <c r="F82" s="183" t="s">
        <v>263</v>
      </c>
      <c r="G82" s="183" t="s">
        <v>1853</v>
      </c>
      <c r="H82" s="184">
        <v>25</v>
      </c>
      <c r="I82" s="411">
        <v>25</v>
      </c>
      <c r="J82" s="126" t="s">
        <v>3629</v>
      </c>
    </row>
    <row r="83" spans="1:10" ht="39">
      <c r="A83" s="127" t="s">
        <v>3386</v>
      </c>
      <c r="B83" s="127" t="s">
        <v>3383</v>
      </c>
      <c r="C83" s="127" t="s">
        <v>3669</v>
      </c>
      <c r="D83" s="127" t="s">
        <v>946</v>
      </c>
      <c r="E83" s="146" t="s">
        <v>3670</v>
      </c>
      <c r="F83" s="183" t="s">
        <v>263</v>
      </c>
      <c r="G83" s="183" t="s">
        <v>1853</v>
      </c>
      <c r="H83" s="184">
        <v>25</v>
      </c>
      <c r="I83" s="411">
        <v>25</v>
      </c>
      <c r="J83" s="126" t="s">
        <v>3386</v>
      </c>
    </row>
    <row r="84" spans="1:10" ht="174">
      <c r="A84" s="127" t="s">
        <v>3477</v>
      </c>
      <c r="B84" s="127" t="s">
        <v>3478</v>
      </c>
      <c r="C84" s="127" t="s">
        <v>3671</v>
      </c>
      <c r="D84" s="127" t="s">
        <v>821</v>
      </c>
      <c r="E84" s="486" t="s">
        <v>3660</v>
      </c>
      <c r="F84" s="183" t="s">
        <v>3672</v>
      </c>
      <c r="G84" s="183" t="s">
        <v>3673</v>
      </c>
      <c r="H84" s="184"/>
      <c r="I84" s="411">
        <v>100</v>
      </c>
      <c r="J84" s="126" t="s">
        <v>3477</v>
      </c>
    </row>
    <row r="85" spans="1:10" ht="103.5">
      <c r="A85" s="524" t="s">
        <v>3493</v>
      </c>
      <c r="B85" s="524" t="s">
        <v>3383</v>
      </c>
      <c r="C85" s="524" t="s">
        <v>3674</v>
      </c>
      <c r="D85" s="524" t="s">
        <v>821</v>
      </c>
      <c r="E85" s="538" t="s">
        <v>3675</v>
      </c>
      <c r="F85" s="339" t="s">
        <v>263</v>
      </c>
      <c r="G85" s="543">
        <v>43429</v>
      </c>
      <c r="H85" s="340">
        <v>50</v>
      </c>
      <c r="I85" s="544">
        <v>50</v>
      </c>
      <c r="J85" s="126" t="s">
        <v>3493</v>
      </c>
    </row>
    <row r="86" spans="1:10" ht="43.5">
      <c r="A86" s="127" t="s">
        <v>3652</v>
      </c>
      <c r="B86" s="127" t="s">
        <v>3383</v>
      </c>
      <c r="C86" s="127" t="s">
        <v>3676</v>
      </c>
      <c r="D86" s="127" t="s">
        <v>289</v>
      </c>
      <c r="E86" s="357" t="s">
        <v>3677</v>
      </c>
      <c r="F86" s="124" t="s">
        <v>3678</v>
      </c>
      <c r="G86" s="124" t="s">
        <v>3679</v>
      </c>
      <c r="H86" s="148">
        <v>50</v>
      </c>
      <c r="I86" s="409">
        <v>50</v>
      </c>
      <c r="J86" s="126" t="s">
        <v>3652</v>
      </c>
    </row>
    <row r="87" spans="1:10" ht="43.5">
      <c r="A87" s="127" t="s">
        <v>3680</v>
      </c>
      <c r="B87" s="127" t="s">
        <v>3383</v>
      </c>
      <c r="C87" s="127" t="s">
        <v>3676</v>
      </c>
      <c r="D87" s="127" t="s">
        <v>289</v>
      </c>
      <c r="E87" s="357" t="s">
        <v>3677</v>
      </c>
      <c r="F87" s="124" t="s">
        <v>3678</v>
      </c>
      <c r="G87" s="124" t="s">
        <v>3679</v>
      </c>
      <c r="H87" s="148">
        <v>50</v>
      </c>
      <c r="I87" s="409">
        <v>50</v>
      </c>
      <c r="J87" s="126" t="s">
        <v>3680</v>
      </c>
    </row>
    <row r="88" spans="1:10" ht="39">
      <c r="A88" s="127" t="s">
        <v>3391</v>
      </c>
      <c r="B88" s="127" t="s">
        <v>335</v>
      </c>
      <c r="C88" s="127" t="s">
        <v>3681</v>
      </c>
      <c r="D88" s="127" t="s">
        <v>289</v>
      </c>
      <c r="E88" s="146" t="s">
        <v>3682</v>
      </c>
      <c r="F88" s="183" t="s">
        <v>3672</v>
      </c>
      <c r="G88" s="183" t="s">
        <v>3679</v>
      </c>
      <c r="H88" s="184">
        <v>100</v>
      </c>
      <c r="I88" s="411">
        <v>100</v>
      </c>
      <c r="J88" s="126" t="s">
        <v>3391</v>
      </c>
    </row>
    <row r="89" spans="1:10" ht="14.25">
      <c r="A89" s="185"/>
      <c r="B89" s="183"/>
      <c r="C89" s="186"/>
      <c r="D89" s="186"/>
      <c r="E89" s="187"/>
      <c r="F89" s="183"/>
      <c r="G89" s="183"/>
      <c r="H89" s="181"/>
      <c r="I89" s="188"/>
      <c r="J89" s="126"/>
    </row>
    <row r="90" spans="1:10" ht="14.25">
      <c r="A90" s="185"/>
      <c r="B90" s="183"/>
      <c r="C90" s="186"/>
      <c r="D90" s="186"/>
      <c r="E90" s="187"/>
      <c r="F90" s="183"/>
      <c r="G90" s="183"/>
      <c r="H90" s="181"/>
      <c r="I90" s="188"/>
      <c r="J90" s="126"/>
    </row>
    <row r="91" spans="1:10" ht="14.25">
      <c r="A91" s="127"/>
      <c r="B91" s="124"/>
      <c r="C91" s="147"/>
      <c r="D91" s="147"/>
      <c r="E91" s="124"/>
      <c r="F91" s="124"/>
      <c r="G91" s="124"/>
      <c r="H91" s="153"/>
      <c r="I91" s="165"/>
      <c r="J91" s="126"/>
    </row>
    <row r="92" spans="1:10" ht="14.25">
      <c r="A92" s="127"/>
      <c r="B92" s="124"/>
      <c r="C92" s="147"/>
      <c r="D92" s="147"/>
      <c r="E92" s="124"/>
      <c r="F92" s="124"/>
      <c r="G92" s="124"/>
      <c r="H92" s="153"/>
      <c r="I92" s="165"/>
      <c r="J92" s="126"/>
    </row>
    <row r="93" spans="1:9" ht="14.25">
      <c r="A93" s="63" t="s">
        <v>2</v>
      </c>
      <c r="B93" s="63"/>
      <c r="H93" s="66"/>
      <c r="I93" s="61">
        <f>SUM(I9:I92)</f>
        <v>3225</v>
      </c>
    </row>
    <row r="95" spans="2:9" ht="14.25">
      <c r="B95" s="7"/>
      <c r="G95" s="1"/>
      <c r="H95"/>
      <c r="I95"/>
    </row>
    <row r="96" spans="1:9" ht="14.25">
      <c r="A96" s="773" t="s">
        <v>12</v>
      </c>
      <c r="B96" s="773"/>
      <c r="C96" s="773"/>
      <c r="D96" s="773"/>
      <c r="E96" s="773"/>
      <c r="F96" s="773"/>
      <c r="G96" s="773"/>
      <c r="H96" s="773"/>
      <c r="I96" s="773"/>
    </row>
  </sheetData>
  <sheetProtection/>
  <mergeCells count="5">
    <mergeCell ref="A2:I2"/>
    <mergeCell ref="A6:I6"/>
    <mergeCell ref="A4:I4"/>
    <mergeCell ref="A5:I5"/>
    <mergeCell ref="A96:I96"/>
  </mergeCells>
  <hyperlinks>
    <hyperlink ref="E9" r:id="rId1" display="http://conferences.ulbsibiu.ro/depssw/"/>
    <hyperlink ref="E10" r:id="rId2" display="https://mhasee.ro/conference-2018"/>
    <hyperlink ref="E11" r:id="rId3" display="http://conferences.ulbsibiu.ro/depssw/"/>
    <hyperlink ref="E12" r:id="rId4" display="http://conferences.ulbsibiu.ro/depssw/"/>
    <hyperlink ref="E13" r:id="rId5" display="http://cercetare.uab.ro/index.php?pagina=pg&amp;id=54&amp;l=ro"/>
    <hyperlink ref="D17" r:id="rId6" display="http://societateasociologilor.ro/docs/rss-conference-sibiu-2017-program.pdf"/>
    <hyperlink ref="E17" r:id="rId7" display="http://conferences.ulbsibiu.ro/depssw/date/"/>
    <hyperlink ref="E19" r:id="rId8" display="http://conferences.ulbsibiu.ro/depssw/  "/>
    <hyperlink ref="E20" r:id="rId9" display="http://conferences.ulbsibiu.ro/prodia/  "/>
    <hyperlink ref="E23" r:id="rId10" display="http://conferences.ulbsibiu.ro/depssw/"/>
    <hyperlink ref="E22" r:id="rId11" display="https://fssconference.ro/#ce.ro"/>
    <hyperlink ref="E24" r:id="rId12" display="http://conferences.ulbsibiu.ro/depssw/"/>
    <hyperlink ref="E25" r:id="rId13" display="www.mhasee.ro"/>
    <hyperlink ref="E31" r:id="rId14" display="http://fssconference.ro/book-of-abstracts/"/>
    <hyperlink ref="E30" r:id="rId15" display="http://conferences.ulbsibiu.ro/depssw/program/Book%20of%20abstracts_2018.pdf"/>
    <hyperlink ref="E29" r:id="rId16" display="http://conf2018.societateasociologilor.ro/"/>
    <hyperlink ref="E32" r:id="rId17" display="http://conferences.ulbsibiu.ro/depssw/"/>
    <hyperlink ref="E33" r:id="rId18" display="http://conferences.ulbsibiu.ro/depssw/"/>
    <hyperlink ref="E37" r:id="rId19" display="http://ispri.ro/the-international-conference-anthropology-communication-ego-dual-knowledge-the-multicultural-and-multi-confessional-center-of-studies-lobbyart-in-partnership-with-lu/"/>
    <hyperlink ref="E39" r:id="rId20" display="http://multidisciplinary-research.com/"/>
    <hyperlink ref="E38" r:id="rId21" display="https://mhasee.ro/conference-2018#1482827558596-04ae8cb6-c037"/>
    <hyperlink ref="E40" r:id="rId22" display="https://mhasee.ro/conference-2018"/>
    <hyperlink ref="E41" r:id="rId23" display="https://congres2018.amrpr.ro/wp/program-stiintific/"/>
    <hyperlink ref="E43" r:id="rId24" display="http://www.psihodrama.ro/conferinta/inscriere-lucrari"/>
    <hyperlink ref="E42" r:id="rId25" display="https://www.medichub.ro/evenimente/ziua-nationala-de-preventie-a-suicidului-id-69-cmsid-80"/>
    <hyperlink ref="E45" r:id="rId26" display="www.epia.ro"/>
    <hyperlink ref="E46" r:id="rId27" display="http://multidisciplinary-research.com/"/>
    <hyperlink ref="E49" r:id="rId28" display="www.smartpsi.ro "/>
    <hyperlink ref="E48" r:id="rId29" display="http://www.afahc.ro/afases/guide_afases_2018.pdf"/>
    <hyperlink ref="E50" r:id="rId30" display="http://ascip.ro/index.php?opt=organizare"/>
    <hyperlink ref="E51" r:id="rId31" display="https://www.spiruharet.ro/data/2018/09/invitatie-Conferin%C8%9Ba-Interna%C8%9Bional%C4%83-Brasov2018.pdf"/>
    <hyperlink ref="E52" r:id="rId32" display="https://mhasee.ro/conference-2018#1482827558596-04ae8cb6-c037"/>
    <hyperlink ref="E54" r:id="rId33" display="http://ascip.ro/index.php?opt=organizare"/>
    <hyperlink ref="E67" r:id="rId34" display="http://www.icime2018.com/"/>
    <hyperlink ref="E68" r:id="rId35" display="http://conferences.ulbsibiu.ro/inec/archives/2018/en/organizing_committe.php"/>
    <hyperlink ref="E69" r:id="rId36" display="http://conferences.ulbsibiu.ro/inec/archives/2018/en/"/>
    <hyperlink ref="E71" r:id="rId37" display="http://ccpisc.ulbsibiu.ro/language/en/"/>
    <hyperlink ref="E72" r:id="rId38" display="http://history.uaic.ro/14412/29-august-1-septembrie-2018-congresul-national-al-istoricilor-romani/"/>
    <hyperlink ref="E73" r:id="rId39" display="http://conferences.ulbsibiu.ro/inec/archives/2018/en/organizing_committe.php"/>
    <hyperlink ref="E75" r:id="rId40" display="http://ccpisc.ulbsibiu.ro"/>
    <hyperlink ref="E78" r:id="rId41" display="http://ecum.ro/wp-content/uploads/2018/03/Program_Interconfessional-Marriages.pdf"/>
    <hyperlink ref="E77" r:id="rId42" display="http://aubr.ro/simpozion-2018-putere-si-abuz-de-putere/ "/>
  </hyperlinks>
  <printOptions/>
  <pageMargins left="0.511811023622047" right="0.31496062992126" top="0.16" bottom="0" header="0" footer="0"/>
  <pageSetup horizontalDpi="200" verticalDpi="200" orientation="landscape" paperSize="9" r:id="rId43"/>
</worksheet>
</file>

<file path=xl/worksheets/sheet18.xml><?xml version="1.0" encoding="utf-8"?>
<worksheet xmlns="http://schemas.openxmlformats.org/spreadsheetml/2006/main" xmlns:r="http://schemas.openxmlformats.org/officeDocument/2006/relationships">
  <dimension ref="A2:K56"/>
  <sheetViews>
    <sheetView zoomScale="40" zoomScaleNormal="40" zoomScalePageLayoutView="0" workbookViewId="0" topLeftCell="A17">
      <selection activeCell="N25" sqref="N25"/>
    </sheetView>
  </sheetViews>
  <sheetFormatPr defaultColWidth="9.140625" defaultRowHeight="15"/>
  <cols>
    <col min="1" max="1" width="18.8515625" style="2" customWidth="1"/>
    <col min="2" max="2" width="15.421875" style="2" customWidth="1"/>
    <col min="3" max="3" width="12.57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0" customWidth="1"/>
  </cols>
  <sheetData>
    <row r="2" spans="1:10" ht="15" customHeight="1">
      <c r="A2" s="735" t="s">
        <v>97</v>
      </c>
      <c r="B2" s="736"/>
      <c r="C2" s="736"/>
      <c r="D2" s="736"/>
      <c r="E2" s="736"/>
      <c r="F2" s="736"/>
      <c r="G2" s="736"/>
      <c r="H2" s="736"/>
      <c r="I2" s="736"/>
      <c r="J2" s="736"/>
    </row>
    <row r="3" spans="1:10" ht="15" customHeight="1">
      <c r="A3" s="11"/>
      <c r="B3" s="11"/>
      <c r="C3" s="11"/>
      <c r="D3" s="11"/>
      <c r="E3" s="11"/>
      <c r="F3" s="11"/>
      <c r="G3" s="11"/>
      <c r="H3" s="11"/>
      <c r="I3" s="11"/>
      <c r="J3" s="11"/>
    </row>
    <row r="4" spans="1:10" ht="15" customHeight="1">
      <c r="A4" s="786" t="s">
        <v>134</v>
      </c>
      <c r="B4" s="787"/>
      <c r="C4" s="787"/>
      <c r="D4" s="787"/>
      <c r="E4" s="787"/>
      <c r="F4" s="787"/>
      <c r="G4" s="787"/>
      <c r="H4" s="787"/>
      <c r="I4" s="787"/>
      <c r="J4" s="788"/>
    </row>
    <row r="5" spans="1:10" ht="15" customHeight="1">
      <c r="A5" s="786" t="s">
        <v>135</v>
      </c>
      <c r="B5" s="787"/>
      <c r="C5" s="787"/>
      <c r="D5" s="787"/>
      <c r="E5" s="787"/>
      <c r="F5" s="787"/>
      <c r="G5" s="787"/>
      <c r="H5" s="787"/>
      <c r="I5" s="787"/>
      <c r="J5" s="788"/>
    </row>
    <row r="6" spans="1:10" s="79" customFormat="1" ht="65.25" customHeight="1">
      <c r="A6" s="730" t="s">
        <v>142</v>
      </c>
      <c r="B6" s="733"/>
      <c r="C6" s="733"/>
      <c r="D6" s="733"/>
      <c r="E6" s="733"/>
      <c r="F6" s="733"/>
      <c r="G6" s="733"/>
      <c r="H6" s="733"/>
      <c r="I6" s="733"/>
      <c r="J6" s="734"/>
    </row>
    <row r="8" spans="1:11" ht="39">
      <c r="A8" s="53" t="s">
        <v>22</v>
      </c>
      <c r="B8" s="46" t="s">
        <v>4</v>
      </c>
      <c r="C8" s="46" t="s">
        <v>144</v>
      </c>
      <c r="D8" s="46" t="s">
        <v>6</v>
      </c>
      <c r="E8" s="48" t="s">
        <v>25</v>
      </c>
      <c r="F8" s="46" t="s">
        <v>137</v>
      </c>
      <c r="G8" s="47" t="s">
        <v>138</v>
      </c>
      <c r="H8" s="47" t="s">
        <v>139</v>
      </c>
      <c r="I8" s="47" t="s">
        <v>148</v>
      </c>
      <c r="J8" s="47" t="s">
        <v>7</v>
      </c>
      <c r="K8" s="116" t="s">
        <v>203</v>
      </c>
    </row>
    <row r="9" spans="1:11" ht="78">
      <c r="A9" s="552" t="s">
        <v>586</v>
      </c>
      <c r="B9" s="565" t="s">
        <v>587</v>
      </c>
      <c r="C9" s="185" t="s">
        <v>588</v>
      </c>
      <c r="D9" s="185" t="s">
        <v>586</v>
      </c>
      <c r="E9" s="185" t="s">
        <v>220</v>
      </c>
      <c r="F9" s="185" t="s">
        <v>589</v>
      </c>
      <c r="G9" s="185" t="s">
        <v>590</v>
      </c>
      <c r="H9" s="185" t="s">
        <v>591</v>
      </c>
      <c r="I9" s="185" t="s">
        <v>592</v>
      </c>
      <c r="J9" s="584">
        <v>141.69</v>
      </c>
      <c r="K9" s="557" t="s">
        <v>389</v>
      </c>
    </row>
    <row r="10" spans="1:11" ht="117">
      <c r="A10" s="552" t="s">
        <v>666</v>
      </c>
      <c r="B10" s="250" t="s">
        <v>669</v>
      </c>
      <c r="C10" s="185" t="s">
        <v>670</v>
      </c>
      <c r="D10" s="185" t="s">
        <v>666</v>
      </c>
      <c r="E10" s="185" t="s">
        <v>220</v>
      </c>
      <c r="F10" s="185" t="s">
        <v>671</v>
      </c>
      <c r="G10" s="185" t="s">
        <v>672</v>
      </c>
      <c r="H10" s="185" t="s">
        <v>672</v>
      </c>
      <c r="I10" s="185">
        <v>450</v>
      </c>
      <c r="J10" s="188">
        <v>380</v>
      </c>
      <c r="K10" s="557" t="s">
        <v>666</v>
      </c>
    </row>
    <row r="11" spans="1:11" ht="51.75">
      <c r="A11" s="552" t="s">
        <v>786</v>
      </c>
      <c r="B11" s="185" t="s">
        <v>822</v>
      </c>
      <c r="C11" s="185" t="s">
        <v>588</v>
      </c>
      <c r="D11" s="185" t="s">
        <v>776</v>
      </c>
      <c r="E11" s="185" t="s">
        <v>220</v>
      </c>
      <c r="F11" s="183" t="s">
        <v>823</v>
      </c>
      <c r="G11" s="585">
        <v>5386</v>
      </c>
      <c r="H11" s="185">
        <v>5386</v>
      </c>
      <c r="I11" s="185">
        <v>100</v>
      </c>
      <c r="J11" s="188">
        <v>53</v>
      </c>
      <c r="K11" s="557" t="s">
        <v>776</v>
      </c>
    </row>
    <row r="12" spans="1:11" ht="25.5">
      <c r="A12" s="552" t="s">
        <v>967</v>
      </c>
      <c r="B12" s="185" t="s">
        <v>1046</v>
      </c>
      <c r="C12" s="185" t="s">
        <v>588</v>
      </c>
      <c r="D12" s="185" t="s">
        <v>967</v>
      </c>
      <c r="E12" s="185" t="s">
        <v>220</v>
      </c>
      <c r="F12" s="185" t="s">
        <v>1047</v>
      </c>
      <c r="G12" s="185">
        <v>6600</v>
      </c>
      <c r="H12" s="185">
        <v>4978.47</v>
      </c>
      <c r="I12" s="185">
        <v>49.78</v>
      </c>
      <c r="J12" s="578">
        <v>49.78</v>
      </c>
      <c r="K12" s="557" t="s">
        <v>974</v>
      </c>
    </row>
    <row r="13" spans="1:11" ht="51.75">
      <c r="A13" s="552" t="s">
        <v>1216</v>
      </c>
      <c r="B13" s="185" t="s">
        <v>1217</v>
      </c>
      <c r="C13" s="586" t="s">
        <v>1218</v>
      </c>
      <c r="D13" s="185" t="s">
        <v>1219</v>
      </c>
      <c r="E13" s="185" t="s">
        <v>220</v>
      </c>
      <c r="F13" s="185" t="s">
        <v>1220</v>
      </c>
      <c r="G13" s="185" t="s">
        <v>1221</v>
      </c>
      <c r="H13" s="185" t="s">
        <v>1221</v>
      </c>
      <c r="I13" s="185">
        <v>450</v>
      </c>
      <c r="J13" s="188">
        <v>50</v>
      </c>
      <c r="K13" s="557" t="s">
        <v>1216</v>
      </c>
    </row>
    <row r="14" spans="1:11" ht="25.5">
      <c r="A14" s="552" t="s">
        <v>1433</v>
      </c>
      <c r="B14" s="587" t="s">
        <v>1440</v>
      </c>
      <c r="C14" s="587" t="s">
        <v>1441</v>
      </c>
      <c r="D14" s="587" t="s">
        <v>1442</v>
      </c>
      <c r="E14" s="185" t="s">
        <v>220</v>
      </c>
      <c r="F14" s="587" t="s">
        <v>1443</v>
      </c>
      <c r="G14" s="587" t="s">
        <v>1444</v>
      </c>
      <c r="H14" s="587" t="s">
        <v>1444</v>
      </c>
      <c r="I14" s="587">
        <v>1031</v>
      </c>
      <c r="J14" s="188">
        <v>100</v>
      </c>
      <c r="K14" s="557" t="s">
        <v>1433</v>
      </c>
    </row>
    <row r="15" spans="1:11" ht="51.75">
      <c r="A15" s="577" t="s">
        <v>2638</v>
      </c>
      <c r="B15" s="186" t="s">
        <v>3163</v>
      </c>
      <c r="C15" s="186" t="s">
        <v>1441</v>
      </c>
      <c r="D15" s="186" t="s">
        <v>2638</v>
      </c>
      <c r="E15" s="186" t="s">
        <v>2579</v>
      </c>
      <c r="F15" s="186" t="s">
        <v>3164</v>
      </c>
      <c r="G15" s="185">
        <v>103.162</v>
      </c>
      <c r="H15" s="185">
        <v>103.162</v>
      </c>
      <c r="I15" s="183">
        <v>100</v>
      </c>
      <c r="J15" s="578">
        <v>400</v>
      </c>
      <c r="K15" s="557" t="s">
        <v>2598</v>
      </c>
    </row>
    <row r="16" spans="1:11" ht="51.75">
      <c r="A16" s="574" t="s">
        <v>2599</v>
      </c>
      <c r="B16" s="185" t="s">
        <v>3163</v>
      </c>
      <c r="C16" s="185" t="s">
        <v>3165</v>
      </c>
      <c r="D16" s="185" t="s">
        <v>2649</v>
      </c>
      <c r="E16" s="185" t="s">
        <v>2579</v>
      </c>
      <c r="F16" s="185" t="s">
        <v>3166</v>
      </c>
      <c r="G16" s="185">
        <v>103.162</v>
      </c>
      <c r="H16" s="185">
        <v>103.162</v>
      </c>
      <c r="I16" s="183">
        <v>100</v>
      </c>
      <c r="J16" s="578">
        <v>250</v>
      </c>
      <c r="K16" s="557" t="s">
        <v>2599</v>
      </c>
    </row>
    <row r="17" spans="1:11" ht="39">
      <c r="A17" s="574" t="s">
        <v>3167</v>
      </c>
      <c r="B17" s="185" t="s">
        <v>3168</v>
      </c>
      <c r="C17" s="185" t="s">
        <v>3165</v>
      </c>
      <c r="D17" s="185" t="s">
        <v>2649</v>
      </c>
      <c r="E17" s="185" t="s">
        <v>2579</v>
      </c>
      <c r="F17" s="185" t="s">
        <v>3166</v>
      </c>
      <c r="G17" s="185">
        <v>103.162</v>
      </c>
      <c r="H17" s="185">
        <v>103.162</v>
      </c>
      <c r="I17" s="183">
        <v>100</v>
      </c>
      <c r="J17" s="578">
        <v>231</v>
      </c>
      <c r="K17" s="557" t="s">
        <v>3167</v>
      </c>
    </row>
    <row r="18" spans="1:11" ht="39">
      <c r="A18" s="574" t="s">
        <v>2966</v>
      </c>
      <c r="B18" s="185" t="s">
        <v>3169</v>
      </c>
      <c r="C18" s="185" t="s">
        <v>3170</v>
      </c>
      <c r="D18" s="185" t="s">
        <v>3171</v>
      </c>
      <c r="E18" s="185" t="s">
        <v>2579</v>
      </c>
      <c r="F18" s="185" t="s">
        <v>3172</v>
      </c>
      <c r="G18" s="183">
        <v>5096</v>
      </c>
      <c r="H18" s="183">
        <v>5096</v>
      </c>
      <c r="I18" s="183">
        <v>100</v>
      </c>
      <c r="J18" s="188">
        <v>50</v>
      </c>
      <c r="K18" s="557" t="s">
        <v>2700</v>
      </c>
    </row>
    <row r="19" spans="1:11" ht="51.75">
      <c r="A19" s="574" t="s">
        <v>2966</v>
      </c>
      <c r="B19" s="185" t="s">
        <v>3173</v>
      </c>
      <c r="C19" s="185" t="s">
        <v>3174</v>
      </c>
      <c r="D19" s="185" t="s">
        <v>3171</v>
      </c>
      <c r="E19" s="183" t="s">
        <v>2579</v>
      </c>
      <c r="F19" s="201" t="s">
        <v>3175</v>
      </c>
      <c r="G19" s="201" t="s">
        <v>3176</v>
      </c>
      <c r="H19" s="201" t="s">
        <v>3176</v>
      </c>
      <c r="I19" s="201" t="s">
        <v>2444</v>
      </c>
      <c r="J19" s="188">
        <v>50</v>
      </c>
      <c r="K19" s="557" t="s">
        <v>2700</v>
      </c>
    </row>
    <row r="20" spans="1:11" ht="51.75">
      <c r="A20" s="574" t="s">
        <v>2966</v>
      </c>
      <c r="B20" s="185" t="s">
        <v>3177</v>
      </c>
      <c r="C20" s="185" t="s">
        <v>3178</v>
      </c>
      <c r="D20" s="185" t="s">
        <v>3171</v>
      </c>
      <c r="E20" s="183" t="s">
        <v>2579</v>
      </c>
      <c r="F20" s="201" t="s">
        <v>1859</v>
      </c>
      <c r="G20" s="201" t="s">
        <v>3179</v>
      </c>
      <c r="H20" s="201" t="s">
        <v>3179</v>
      </c>
      <c r="I20" s="201" t="s">
        <v>2444</v>
      </c>
      <c r="J20" s="188">
        <v>50</v>
      </c>
      <c r="K20" s="557" t="s">
        <v>2700</v>
      </c>
    </row>
    <row r="21" spans="1:11" ht="64.5">
      <c r="A21" s="574" t="s">
        <v>2966</v>
      </c>
      <c r="B21" s="185" t="s">
        <v>3180</v>
      </c>
      <c r="C21" s="185" t="s">
        <v>3181</v>
      </c>
      <c r="D21" s="185" t="s">
        <v>3171</v>
      </c>
      <c r="E21" s="183" t="s">
        <v>2579</v>
      </c>
      <c r="F21" s="201" t="s">
        <v>3182</v>
      </c>
      <c r="G21" s="201" t="s">
        <v>3183</v>
      </c>
      <c r="H21" s="201" t="s">
        <v>3183</v>
      </c>
      <c r="I21" s="201" t="s">
        <v>2444</v>
      </c>
      <c r="J21" s="188">
        <v>100</v>
      </c>
      <c r="K21" s="557" t="s">
        <v>2700</v>
      </c>
    </row>
    <row r="22" spans="1:11" ht="39">
      <c r="A22" s="574" t="s">
        <v>2966</v>
      </c>
      <c r="B22" s="185" t="s">
        <v>3184</v>
      </c>
      <c r="C22" s="185" t="s">
        <v>3185</v>
      </c>
      <c r="D22" s="185" t="s">
        <v>3171</v>
      </c>
      <c r="E22" s="183" t="s">
        <v>2579</v>
      </c>
      <c r="F22" s="201" t="s">
        <v>3186</v>
      </c>
      <c r="G22" s="201" t="s">
        <v>3187</v>
      </c>
      <c r="H22" s="201" t="s">
        <v>3187</v>
      </c>
      <c r="I22" s="201" t="s">
        <v>2444</v>
      </c>
      <c r="J22" s="188">
        <v>50</v>
      </c>
      <c r="K22" s="557" t="s">
        <v>2700</v>
      </c>
    </row>
    <row r="23" spans="1:11" ht="39">
      <c r="A23" s="574" t="s">
        <v>2966</v>
      </c>
      <c r="B23" s="185" t="s">
        <v>3188</v>
      </c>
      <c r="C23" s="185" t="s">
        <v>3189</v>
      </c>
      <c r="D23" s="185" t="s">
        <v>3171</v>
      </c>
      <c r="E23" s="183" t="s">
        <v>2579</v>
      </c>
      <c r="F23" s="201" t="s">
        <v>3190</v>
      </c>
      <c r="G23" s="201" t="s">
        <v>3179</v>
      </c>
      <c r="H23" s="201" t="s">
        <v>3179</v>
      </c>
      <c r="I23" s="201" t="s">
        <v>2444</v>
      </c>
      <c r="J23" s="188">
        <v>50</v>
      </c>
      <c r="K23" s="557" t="s">
        <v>2700</v>
      </c>
    </row>
    <row r="24" spans="1:11" ht="39">
      <c r="A24" s="574" t="s">
        <v>2966</v>
      </c>
      <c r="B24" s="571" t="s">
        <v>3191</v>
      </c>
      <c r="C24" s="185" t="s">
        <v>588</v>
      </c>
      <c r="D24" s="185" t="s">
        <v>3171</v>
      </c>
      <c r="E24" s="183" t="s">
        <v>2579</v>
      </c>
      <c r="F24" s="201" t="s">
        <v>3192</v>
      </c>
      <c r="G24" s="201" t="s">
        <v>3193</v>
      </c>
      <c r="H24" s="201" t="s">
        <v>3193</v>
      </c>
      <c r="I24" s="201" t="s">
        <v>2444</v>
      </c>
      <c r="J24" s="188">
        <v>450</v>
      </c>
      <c r="K24" s="557" t="s">
        <v>2700</v>
      </c>
    </row>
    <row r="25" spans="1:11" ht="78">
      <c r="A25" s="574" t="s">
        <v>3391</v>
      </c>
      <c r="B25" s="185" t="s">
        <v>3683</v>
      </c>
      <c r="C25" s="185" t="s">
        <v>3684</v>
      </c>
      <c r="D25" s="185" t="s">
        <v>3391</v>
      </c>
      <c r="E25" s="185" t="s">
        <v>335</v>
      </c>
      <c r="F25" s="185" t="s">
        <v>3685</v>
      </c>
      <c r="G25" s="579">
        <v>41760</v>
      </c>
      <c r="H25" s="579">
        <v>41760</v>
      </c>
      <c r="I25" s="185">
        <v>417</v>
      </c>
      <c r="J25" s="578">
        <v>417</v>
      </c>
      <c r="K25" s="557" t="s">
        <v>3391</v>
      </c>
    </row>
    <row r="26" spans="1:11" ht="103.5">
      <c r="A26" s="558" t="s">
        <v>3636</v>
      </c>
      <c r="B26" s="558" t="s">
        <v>3686</v>
      </c>
      <c r="C26" s="558" t="s">
        <v>3687</v>
      </c>
      <c r="D26" s="558" t="s">
        <v>3636</v>
      </c>
      <c r="E26" s="559" t="s">
        <v>3383</v>
      </c>
      <c r="F26" s="580" t="s">
        <v>3688</v>
      </c>
      <c r="G26" s="581" t="s">
        <v>3689</v>
      </c>
      <c r="H26" s="581" t="s">
        <v>3690</v>
      </c>
      <c r="I26" s="559">
        <v>100</v>
      </c>
      <c r="J26" s="582">
        <v>91</v>
      </c>
      <c r="K26" s="557" t="s">
        <v>3636</v>
      </c>
    </row>
    <row r="27" spans="1:11" ht="156">
      <c r="A27" s="552" t="s">
        <v>1949</v>
      </c>
      <c r="B27" s="553" t="s">
        <v>2447</v>
      </c>
      <c r="C27" s="553" t="s">
        <v>2448</v>
      </c>
      <c r="D27" s="553" t="s">
        <v>2449</v>
      </c>
      <c r="E27" s="553" t="s">
        <v>1949</v>
      </c>
      <c r="F27" s="553" t="s">
        <v>250</v>
      </c>
      <c r="G27" s="583" t="s">
        <v>2450</v>
      </c>
      <c r="H27" s="569"/>
      <c r="I27" s="553">
        <v>300</v>
      </c>
      <c r="J27" s="568">
        <v>450</v>
      </c>
      <c r="K27" s="557" t="s">
        <v>1949</v>
      </c>
    </row>
    <row r="28" spans="1:11" ht="409.5">
      <c r="A28" s="552" t="s">
        <v>3691</v>
      </c>
      <c r="B28" s="553" t="s">
        <v>3692</v>
      </c>
      <c r="C28" s="553" t="s">
        <v>3693</v>
      </c>
      <c r="D28" s="553" t="s">
        <v>267</v>
      </c>
      <c r="E28" s="553" t="s">
        <v>3694</v>
      </c>
      <c r="F28" s="553" t="s">
        <v>3383</v>
      </c>
      <c r="G28" s="583" t="s">
        <v>3695</v>
      </c>
      <c r="H28" s="569">
        <v>9733</v>
      </c>
      <c r="I28" s="553">
        <v>100</v>
      </c>
      <c r="J28" s="568">
        <v>97</v>
      </c>
      <c r="K28" s="557" t="s">
        <v>3691</v>
      </c>
    </row>
    <row r="29" spans="1:11" ht="14.25">
      <c r="A29" s="189"/>
      <c r="B29" s="127"/>
      <c r="C29" s="127"/>
      <c r="D29" s="127"/>
      <c r="E29" s="127"/>
      <c r="F29" s="127"/>
      <c r="G29" s="127"/>
      <c r="H29" s="127"/>
      <c r="I29" s="127"/>
      <c r="J29" s="165"/>
      <c r="K29" s="126"/>
    </row>
    <row r="30" spans="1:11" ht="14.25">
      <c r="A30" s="189"/>
      <c r="B30" s="127"/>
      <c r="C30" s="127"/>
      <c r="D30" s="127"/>
      <c r="E30" s="127"/>
      <c r="F30" s="127"/>
      <c r="G30" s="127"/>
      <c r="H30" s="127"/>
      <c r="I30" s="127"/>
      <c r="J30" s="165"/>
      <c r="K30" s="126"/>
    </row>
    <row r="31" spans="1:11" ht="14.25">
      <c r="A31" s="189"/>
      <c r="B31" s="127"/>
      <c r="C31" s="127"/>
      <c r="D31" s="127"/>
      <c r="E31" s="127"/>
      <c r="F31" s="127"/>
      <c r="G31" s="127"/>
      <c r="H31" s="127"/>
      <c r="I31" s="127"/>
      <c r="J31" s="165"/>
      <c r="K31" s="126"/>
    </row>
    <row r="32" spans="1:11" ht="14.25">
      <c r="A32" s="189"/>
      <c r="B32" s="127"/>
      <c r="C32" s="127"/>
      <c r="D32" s="127"/>
      <c r="E32" s="127"/>
      <c r="F32" s="127"/>
      <c r="G32" s="127"/>
      <c r="H32" s="127"/>
      <c r="I32" s="127"/>
      <c r="J32" s="165"/>
      <c r="K32" s="126"/>
    </row>
    <row r="33" spans="1:11" ht="14.25">
      <c r="A33" s="189"/>
      <c r="B33" s="127"/>
      <c r="C33" s="127"/>
      <c r="D33" s="127"/>
      <c r="E33" s="127"/>
      <c r="F33" s="127"/>
      <c r="G33" s="127"/>
      <c r="H33" s="127"/>
      <c r="I33" s="127"/>
      <c r="J33" s="165"/>
      <c r="K33" s="126"/>
    </row>
    <row r="34" spans="1:11" ht="14.25">
      <c r="A34" s="189"/>
      <c r="B34" s="127"/>
      <c r="C34" s="127"/>
      <c r="D34" s="127"/>
      <c r="E34" s="127"/>
      <c r="F34" s="127"/>
      <c r="G34" s="127"/>
      <c r="H34" s="127"/>
      <c r="I34" s="127"/>
      <c r="J34" s="165"/>
      <c r="K34" s="126"/>
    </row>
    <row r="35" spans="1:11" ht="14.25">
      <c r="A35" s="189"/>
      <c r="B35" s="127"/>
      <c r="C35" s="127"/>
      <c r="D35" s="127"/>
      <c r="E35" s="127"/>
      <c r="F35" s="127"/>
      <c r="G35" s="127"/>
      <c r="H35" s="127"/>
      <c r="I35" s="127"/>
      <c r="J35" s="165"/>
      <c r="K35" s="126"/>
    </row>
    <row r="36" spans="1:11" ht="14.25">
      <c r="A36" s="189"/>
      <c r="B36" s="127"/>
      <c r="C36" s="127"/>
      <c r="D36" s="127"/>
      <c r="E36" s="127"/>
      <c r="F36" s="127"/>
      <c r="G36" s="127"/>
      <c r="H36" s="127"/>
      <c r="I36" s="127"/>
      <c r="J36" s="165"/>
      <c r="K36" s="126"/>
    </row>
    <row r="37" spans="1:11" ht="14.25">
      <c r="A37" s="189"/>
      <c r="B37" s="127"/>
      <c r="C37" s="127"/>
      <c r="D37" s="127"/>
      <c r="E37" s="127"/>
      <c r="F37" s="127"/>
      <c r="G37" s="127"/>
      <c r="H37" s="127"/>
      <c r="I37" s="127"/>
      <c r="J37" s="165"/>
      <c r="K37" s="126"/>
    </row>
    <row r="38" spans="1:11" ht="14.25">
      <c r="A38" s="189"/>
      <c r="B38" s="127"/>
      <c r="C38" s="127"/>
      <c r="D38" s="127"/>
      <c r="E38" s="127"/>
      <c r="F38" s="127"/>
      <c r="G38" s="127"/>
      <c r="H38" s="127"/>
      <c r="I38" s="127"/>
      <c r="J38" s="165"/>
      <c r="K38" s="126"/>
    </row>
    <row r="39" spans="1:11" ht="14.25">
      <c r="A39" s="189"/>
      <c r="B39" s="127"/>
      <c r="C39" s="127"/>
      <c r="D39" s="127"/>
      <c r="E39" s="127"/>
      <c r="F39" s="127"/>
      <c r="G39" s="127"/>
      <c r="H39" s="127"/>
      <c r="I39" s="127"/>
      <c r="J39" s="165"/>
      <c r="K39" s="126"/>
    </row>
    <row r="40" spans="1:11" ht="14.25">
      <c r="A40" s="189"/>
      <c r="B40" s="127"/>
      <c r="C40" s="127"/>
      <c r="D40" s="127"/>
      <c r="E40" s="127"/>
      <c r="F40" s="127"/>
      <c r="G40" s="127"/>
      <c r="H40" s="127"/>
      <c r="I40" s="127"/>
      <c r="J40" s="165"/>
      <c r="K40" s="126"/>
    </row>
    <row r="41" spans="1:11" ht="14.25">
      <c r="A41" s="189"/>
      <c r="B41" s="127"/>
      <c r="C41" s="127"/>
      <c r="D41" s="127"/>
      <c r="E41" s="127"/>
      <c r="F41" s="127"/>
      <c r="G41" s="127"/>
      <c r="H41" s="127"/>
      <c r="I41" s="127"/>
      <c r="J41" s="165"/>
      <c r="K41" s="126"/>
    </row>
    <row r="42" spans="1:11" ht="14.25">
      <c r="A42" s="189"/>
      <c r="B42" s="127"/>
      <c r="C42" s="127"/>
      <c r="D42" s="127"/>
      <c r="E42" s="127"/>
      <c r="F42" s="127"/>
      <c r="G42" s="127"/>
      <c r="H42" s="127"/>
      <c r="I42" s="127"/>
      <c r="J42" s="165"/>
      <c r="K42" s="126"/>
    </row>
    <row r="43" spans="1:11" ht="14.25">
      <c r="A43" s="189"/>
      <c r="B43" s="127"/>
      <c r="C43" s="127"/>
      <c r="D43" s="127"/>
      <c r="E43" s="127"/>
      <c r="F43" s="127"/>
      <c r="G43" s="127"/>
      <c r="H43" s="127"/>
      <c r="I43" s="127"/>
      <c r="J43" s="165"/>
      <c r="K43" s="126"/>
    </row>
    <row r="44" spans="1:11" ht="14.25">
      <c r="A44" s="189"/>
      <c r="B44" s="127"/>
      <c r="C44" s="127"/>
      <c r="D44" s="127"/>
      <c r="E44" s="127"/>
      <c r="F44" s="127"/>
      <c r="G44" s="127"/>
      <c r="H44" s="127"/>
      <c r="I44" s="127"/>
      <c r="J44" s="165"/>
      <c r="K44" s="126"/>
    </row>
    <row r="45" spans="1:11" ht="14.25">
      <c r="A45" s="189"/>
      <c r="B45" s="127"/>
      <c r="C45" s="127"/>
      <c r="D45" s="127"/>
      <c r="E45" s="124"/>
      <c r="F45" s="130"/>
      <c r="G45" s="130"/>
      <c r="H45" s="130"/>
      <c r="I45" s="130"/>
      <c r="J45" s="165"/>
      <c r="K45" s="126"/>
    </row>
    <row r="46" spans="1:11" ht="14.25">
      <c r="A46" s="189"/>
      <c r="B46" s="127"/>
      <c r="C46" s="127"/>
      <c r="D46" s="127"/>
      <c r="E46" s="124"/>
      <c r="F46" s="130"/>
      <c r="G46" s="130"/>
      <c r="H46" s="130"/>
      <c r="I46" s="130"/>
      <c r="J46" s="165"/>
      <c r="K46" s="126"/>
    </row>
    <row r="47" spans="1:11" ht="14.25">
      <c r="A47" s="189"/>
      <c r="B47" s="127"/>
      <c r="C47" s="127"/>
      <c r="D47" s="127"/>
      <c r="E47" s="124"/>
      <c r="F47" s="130"/>
      <c r="G47" s="130"/>
      <c r="H47" s="130"/>
      <c r="I47" s="130"/>
      <c r="J47" s="165"/>
      <c r="K47" s="126"/>
    </row>
    <row r="48" spans="1:11" ht="14.25">
      <c r="A48" s="189"/>
      <c r="B48" s="127"/>
      <c r="C48" s="127"/>
      <c r="D48" s="127"/>
      <c r="E48" s="124"/>
      <c r="F48" s="130"/>
      <c r="G48" s="130"/>
      <c r="H48" s="130"/>
      <c r="I48" s="130"/>
      <c r="J48" s="165"/>
      <c r="K48" s="126"/>
    </row>
    <row r="49" spans="1:11" ht="14.25">
      <c r="A49" s="189"/>
      <c r="B49" s="127"/>
      <c r="C49" s="127"/>
      <c r="D49" s="127"/>
      <c r="E49" s="124"/>
      <c r="F49" s="130"/>
      <c r="G49" s="130"/>
      <c r="H49" s="130"/>
      <c r="I49" s="130"/>
      <c r="J49" s="165"/>
      <c r="K49" s="126"/>
    </row>
    <row r="50" spans="1:11" ht="14.25">
      <c r="A50" s="189"/>
      <c r="B50" s="127"/>
      <c r="C50" s="127"/>
      <c r="D50" s="127"/>
      <c r="E50" s="124"/>
      <c r="F50" s="130"/>
      <c r="G50" s="130"/>
      <c r="H50" s="130"/>
      <c r="I50" s="130"/>
      <c r="J50" s="165"/>
      <c r="K50" s="126"/>
    </row>
    <row r="51" spans="1:11" ht="14.25">
      <c r="A51" s="189"/>
      <c r="B51" s="127"/>
      <c r="C51" s="127"/>
      <c r="D51" s="127"/>
      <c r="E51" s="124"/>
      <c r="F51" s="130"/>
      <c r="G51" s="130"/>
      <c r="H51" s="130"/>
      <c r="I51" s="130"/>
      <c r="J51" s="165"/>
      <c r="K51" s="126"/>
    </row>
    <row r="52" spans="1:11" ht="14.25">
      <c r="A52" s="189"/>
      <c r="B52" s="127"/>
      <c r="C52" s="127"/>
      <c r="D52" s="127"/>
      <c r="E52" s="124"/>
      <c r="F52" s="130"/>
      <c r="G52" s="130"/>
      <c r="H52" s="130"/>
      <c r="I52" s="130"/>
      <c r="J52" s="165"/>
      <c r="K52" s="126"/>
    </row>
    <row r="53" spans="1:10" ht="14.25">
      <c r="A53" s="63" t="s">
        <v>2</v>
      </c>
      <c r="G53" s="1"/>
      <c r="H53" s="1"/>
      <c r="I53" s="1"/>
      <c r="J53" s="61">
        <f>SUM(J9:J52)</f>
        <v>3510.4700000000003</v>
      </c>
    </row>
    <row r="55" spans="2:10" ht="14.25">
      <c r="B55" s="7"/>
      <c r="C55" s="7"/>
      <c r="D55" s="7"/>
      <c r="G55" s="1"/>
      <c r="H55"/>
      <c r="I55"/>
      <c r="J55"/>
    </row>
    <row r="56" spans="1:10" ht="15" customHeight="1">
      <c r="A56" s="773" t="s">
        <v>12</v>
      </c>
      <c r="B56" s="773"/>
      <c r="C56" s="773"/>
      <c r="D56" s="773"/>
      <c r="E56" s="773"/>
      <c r="F56" s="773"/>
      <c r="G56" s="773"/>
      <c r="H56" s="773"/>
      <c r="I56" s="773"/>
      <c r="J56" s="773"/>
    </row>
  </sheetData>
  <sheetProtection/>
  <autoFilter ref="A8:K26"/>
  <mergeCells count="5">
    <mergeCell ref="A2:J2"/>
    <mergeCell ref="A4:J4"/>
    <mergeCell ref="A5:J5"/>
    <mergeCell ref="A6:J6"/>
    <mergeCell ref="A56:J56"/>
  </mergeCells>
  <hyperlinks>
    <hyperlink ref="G28"/>
  </hyperlink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K62"/>
  <sheetViews>
    <sheetView zoomScale="55" zoomScaleNormal="55" zoomScalePageLayoutView="0" workbookViewId="0" topLeftCell="A25">
      <selection activeCell="P28" sqref="P28"/>
    </sheetView>
  </sheetViews>
  <sheetFormatPr defaultColWidth="9.140625" defaultRowHeight="15"/>
  <cols>
    <col min="1" max="1" width="18.7109375" style="2" customWidth="1"/>
    <col min="2" max="2" width="14.7109375" style="2" customWidth="1"/>
    <col min="3" max="3" width="17.00390625" style="2" customWidth="1"/>
    <col min="4" max="4" width="19.7109375" style="2" customWidth="1"/>
    <col min="5" max="5" width="11.8515625" style="40" customWidth="1"/>
    <col min="6" max="6" width="11.7109375" style="7" customWidth="1"/>
    <col min="7" max="7" width="16.00390625" style="7" customWidth="1"/>
    <col min="8" max="8" width="10.00390625" style="1" customWidth="1"/>
    <col min="9" max="9" width="9.140625" style="1" customWidth="1"/>
    <col min="11" max="11" width="21.28125" style="0" customWidth="1"/>
  </cols>
  <sheetData>
    <row r="2" spans="1:10" s="4" customFormat="1" ht="15" customHeight="1">
      <c r="A2" s="735" t="s">
        <v>98</v>
      </c>
      <c r="B2" s="735"/>
      <c r="C2" s="735"/>
      <c r="D2" s="735"/>
      <c r="E2" s="735"/>
      <c r="F2" s="735"/>
      <c r="G2" s="735"/>
      <c r="H2" s="735"/>
      <c r="I2" s="735"/>
      <c r="J2" s="735"/>
    </row>
    <row r="3" spans="1:9" s="4" customFormat="1" ht="15" customHeight="1">
      <c r="A3" s="12"/>
      <c r="B3" s="12"/>
      <c r="C3" s="12"/>
      <c r="D3" s="12"/>
      <c r="E3" s="39"/>
      <c r="F3" s="12"/>
      <c r="G3" s="12"/>
      <c r="H3" s="12"/>
      <c r="I3" s="3"/>
    </row>
    <row r="4" spans="1:10" ht="15" customHeight="1">
      <c r="A4" s="737" t="s">
        <v>140</v>
      </c>
      <c r="B4" s="737"/>
      <c r="C4" s="737"/>
      <c r="D4" s="737"/>
      <c r="E4" s="737"/>
      <c r="F4" s="737"/>
      <c r="G4" s="737"/>
      <c r="H4" s="737"/>
      <c r="I4" s="737"/>
      <c r="J4" s="737"/>
    </row>
    <row r="5" spans="1:10" ht="15" customHeight="1">
      <c r="A5" s="737" t="s">
        <v>141</v>
      </c>
      <c r="B5" s="737"/>
      <c r="C5" s="737"/>
      <c r="D5" s="737"/>
      <c r="E5" s="737"/>
      <c r="F5" s="737"/>
      <c r="G5" s="737"/>
      <c r="H5" s="737"/>
      <c r="I5" s="737"/>
      <c r="J5" s="737"/>
    </row>
    <row r="6" spans="1:11" s="79" customFormat="1" ht="15" customHeight="1">
      <c r="A6" s="728" t="s">
        <v>147</v>
      </c>
      <c r="B6" s="728"/>
      <c r="C6" s="728"/>
      <c r="D6" s="728"/>
      <c r="E6" s="728"/>
      <c r="F6" s="728"/>
      <c r="G6" s="728"/>
      <c r="H6" s="728"/>
      <c r="I6" s="728"/>
      <c r="J6" s="728"/>
      <c r="K6" s="81"/>
    </row>
    <row r="7" spans="1:11" ht="26.25" customHeight="1">
      <c r="A7" s="728" t="s">
        <v>136</v>
      </c>
      <c r="B7" s="728"/>
      <c r="C7" s="728"/>
      <c r="D7" s="728"/>
      <c r="E7" s="728"/>
      <c r="F7" s="728"/>
      <c r="G7" s="728"/>
      <c r="H7" s="728"/>
      <c r="I7" s="728"/>
      <c r="J7" s="728"/>
      <c r="K7" s="80"/>
    </row>
    <row r="8" spans="1:10" s="79" customFormat="1" ht="117" customHeight="1">
      <c r="A8" s="728" t="s">
        <v>143</v>
      </c>
      <c r="B8" s="728"/>
      <c r="C8" s="728"/>
      <c r="D8" s="728"/>
      <c r="E8" s="728"/>
      <c r="F8" s="728"/>
      <c r="G8" s="728"/>
      <c r="H8" s="728"/>
      <c r="I8" s="728"/>
      <c r="J8" s="728"/>
    </row>
    <row r="10" spans="1:11" ht="39">
      <c r="A10" s="53" t="s">
        <v>22</v>
      </c>
      <c r="B10" s="51" t="s">
        <v>4</v>
      </c>
      <c r="C10" s="51" t="s">
        <v>23</v>
      </c>
      <c r="D10" s="51" t="s">
        <v>149</v>
      </c>
      <c r="E10" s="51" t="s">
        <v>6</v>
      </c>
      <c r="F10" s="48" t="s">
        <v>25</v>
      </c>
      <c r="G10" s="51" t="s">
        <v>145</v>
      </c>
      <c r="H10" s="51" t="s">
        <v>146</v>
      </c>
      <c r="I10" s="51" t="s">
        <v>148</v>
      </c>
      <c r="J10" s="76" t="s">
        <v>7</v>
      </c>
      <c r="K10" s="116" t="s">
        <v>203</v>
      </c>
    </row>
    <row r="11" spans="1:11" ht="259.5">
      <c r="A11" s="552" t="s">
        <v>219</v>
      </c>
      <c r="B11" s="552" t="s">
        <v>265</v>
      </c>
      <c r="C11" s="553" t="s">
        <v>266</v>
      </c>
      <c r="D11" s="553" t="s">
        <v>267</v>
      </c>
      <c r="E11" s="553" t="s">
        <v>219</v>
      </c>
      <c r="F11" s="553" t="s">
        <v>220</v>
      </c>
      <c r="G11" s="554" t="s">
        <v>268</v>
      </c>
      <c r="H11" s="555">
        <v>43143</v>
      </c>
      <c r="I11" s="554">
        <v>300</v>
      </c>
      <c r="J11" s="556">
        <v>300</v>
      </c>
      <c r="K11" s="557" t="s">
        <v>219</v>
      </c>
    </row>
    <row r="12" spans="1:11" ht="78">
      <c r="A12" s="552" t="s">
        <v>269</v>
      </c>
      <c r="B12" s="552" t="s">
        <v>270</v>
      </c>
      <c r="C12" s="558" t="s">
        <v>271</v>
      </c>
      <c r="D12" s="558" t="s">
        <v>272</v>
      </c>
      <c r="E12" s="558" t="s">
        <v>273</v>
      </c>
      <c r="F12" s="559" t="s">
        <v>220</v>
      </c>
      <c r="G12" s="554" t="s">
        <v>274</v>
      </c>
      <c r="H12" s="560">
        <v>43286</v>
      </c>
      <c r="I12" s="554">
        <v>500</v>
      </c>
      <c r="J12" s="556">
        <v>50</v>
      </c>
      <c r="K12" s="557" t="s">
        <v>219</v>
      </c>
    </row>
    <row r="13" spans="1:11" ht="91.5">
      <c r="A13" s="552" t="s">
        <v>269</v>
      </c>
      <c r="B13" s="552" t="s">
        <v>275</v>
      </c>
      <c r="C13" s="185" t="s">
        <v>276</v>
      </c>
      <c r="D13" s="558" t="s">
        <v>272</v>
      </c>
      <c r="E13" s="185" t="s">
        <v>277</v>
      </c>
      <c r="F13" s="559" t="s">
        <v>220</v>
      </c>
      <c r="G13" s="554" t="s">
        <v>278</v>
      </c>
      <c r="H13" s="561">
        <v>43250</v>
      </c>
      <c r="I13" s="554">
        <v>500</v>
      </c>
      <c r="J13" s="556">
        <v>200</v>
      </c>
      <c r="K13" s="557" t="s">
        <v>219</v>
      </c>
    </row>
    <row r="14" spans="1:11" ht="117">
      <c r="A14" s="552" t="s">
        <v>575</v>
      </c>
      <c r="B14" s="562" t="s">
        <v>593</v>
      </c>
      <c r="C14" s="563" t="s">
        <v>594</v>
      </c>
      <c r="D14" s="554" t="s">
        <v>595</v>
      </c>
      <c r="E14" s="554" t="s">
        <v>575</v>
      </c>
      <c r="F14" s="554" t="s">
        <v>392</v>
      </c>
      <c r="G14" s="554" t="s">
        <v>596</v>
      </c>
      <c r="H14" s="564" t="s">
        <v>597</v>
      </c>
      <c r="I14" s="554" t="s">
        <v>598</v>
      </c>
      <c r="J14" s="556">
        <v>450</v>
      </c>
      <c r="K14" s="557" t="s">
        <v>389</v>
      </c>
    </row>
    <row r="15" spans="1:11" ht="78">
      <c r="A15" s="552" t="s">
        <v>575</v>
      </c>
      <c r="B15" s="565" t="s">
        <v>599</v>
      </c>
      <c r="C15" s="565" t="s">
        <v>600</v>
      </c>
      <c r="D15" s="554" t="s">
        <v>601</v>
      </c>
      <c r="E15" s="554" t="s">
        <v>602</v>
      </c>
      <c r="F15" s="554" t="s">
        <v>392</v>
      </c>
      <c r="G15" s="554" t="s">
        <v>603</v>
      </c>
      <c r="H15" s="564" t="s">
        <v>597</v>
      </c>
      <c r="I15" s="554">
        <v>100</v>
      </c>
      <c r="J15" s="556">
        <v>50</v>
      </c>
      <c r="K15" s="557" t="s">
        <v>389</v>
      </c>
    </row>
    <row r="16" spans="1:11" ht="90.75">
      <c r="A16" s="566" t="s">
        <v>644</v>
      </c>
      <c r="B16" s="553" t="s">
        <v>650</v>
      </c>
      <c r="C16" s="553" t="s">
        <v>651</v>
      </c>
      <c r="D16" s="553" t="s">
        <v>652</v>
      </c>
      <c r="E16" s="553" t="s">
        <v>273</v>
      </c>
      <c r="F16" s="553" t="s">
        <v>220</v>
      </c>
      <c r="G16" s="554" t="s">
        <v>653</v>
      </c>
      <c r="H16" s="567">
        <v>43286</v>
      </c>
      <c r="I16" s="554">
        <v>500</v>
      </c>
      <c r="J16" s="556">
        <v>200</v>
      </c>
      <c r="K16" s="557" t="s">
        <v>644</v>
      </c>
    </row>
    <row r="17" spans="1:11" ht="117">
      <c r="A17" s="570" t="s">
        <v>776</v>
      </c>
      <c r="B17" s="571" t="s">
        <v>824</v>
      </c>
      <c r="C17" s="571" t="s">
        <v>825</v>
      </c>
      <c r="D17" s="554" t="s">
        <v>652</v>
      </c>
      <c r="E17" s="571" t="s">
        <v>826</v>
      </c>
      <c r="F17" s="572" t="s">
        <v>220</v>
      </c>
      <c r="G17" s="571" t="s">
        <v>827</v>
      </c>
      <c r="H17" s="573">
        <v>43435</v>
      </c>
      <c r="I17" s="554" t="s">
        <v>828</v>
      </c>
      <c r="J17" s="556">
        <v>150</v>
      </c>
      <c r="K17" s="557" t="s">
        <v>776</v>
      </c>
    </row>
    <row r="18" spans="1:11" ht="78">
      <c r="A18" s="552" t="s">
        <v>899</v>
      </c>
      <c r="B18" s="553" t="s">
        <v>270</v>
      </c>
      <c r="C18" s="553" t="s">
        <v>271</v>
      </c>
      <c r="D18" s="553" t="s">
        <v>272</v>
      </c>
      <c r="E18" s="553" t="s">
        <v>273</v>
      </c>
      <c r="F18" s="568" t="s">
        <v>220</v>
      </c>
      <c r="G18" s="554" t="s">
        <v>653</v>
      </c>
      <c r="H18" s="569" t="s">
        <v>950</v>
      </c>
      <c r="I18" s="554">
        <v>500</v>
      </c>
      <c r="J18" s="556">
        <v>250</v>
      </c>
      <c r="K18" s="557" t="s">
        <v>899</v>
      </c>
    </row>
    <row r="19" spans="1:11" ht="117">
      <c r="A19" s="552" t="s">
        <v>899</v>
      </c>
      <c r="B19" s="558" t="s">
        <v>951</v>
      </c>
      <c r="C19" s="558" t="s">
        <v>952</v>
      </c>
      <c r="D19" s="558" t="s">
        <v>272</v>
      </c>
      <c r="E19" s="558" t="s">
        <v>953</v>
      </c>
      <c r="F19" s="559" t="s">
        <v>220</v>
      </c>
      <c r="G19" s="554" t="s">
        <v>954</v>
      </c>
      <c r="H19" s="559" t="s">
        <v>955</v>
      </c>
      <c r="I19" s="554">
        <v>500</v>
      </c>
      <c r="J19" s="556">
        <v>300</v>
      </c>
      <c r="K19" s="557" t="s">
        <v>899</v>
      </c>
    </row>
    <row r="20" spans="1:11" ht="259.5">
      <c r="A20" s="574" t="s">
        <v>974</v>
      </c>
      <c r="B20" s="571" t="s">
        <v>1048</v>
      </c>
      <c r="C20" s="571" t="s">
        <v>1049</v>
      </c>
      <c r="D20" s="571" t="s">
        <v>267</v>
      </c>
      <c r="E20" s="571" t="s">
        <v>967</v>
      </c>
      <c r="F20" s="183" t="s">
        <v>220</v>
      </c>
      <c r="G20" s="554" t="s">
        <v>1050</v>
      </c>
      <c r="H20" s="575" t="s">
        <v>1051</v>
      </c>
      <c r="I20" s="554">
        <v>300</v>
      </c>
      <c r="J20" s="556">
        <v>450</v>
      </c>
      <c r="K20" s="557" t="s">
        <v>974</v>
      </c>
    </row>
    <row r="21" spans="1:11" ht="51.75">
      <c r="A21" s="574" t="s">
        <v>974</v>
      </c>
      <c r="B21" s="558" t="s">
        <v>1052</v>
      </c>
      <c r="C21" s="558" t="s">
        <v>1053</v>
      </c>
      <c r="D21" s="558" t="s">
        <v>267</v>
      </c>
      <c r="E21" s="558" t="s">
        <v>1054</v>
      </c>
      <c r="F21" s="183" t="s">
        <v>220</v>
      </c>
      <c r="G21" s="554" t="s">
        <v>1055</v>
      </c>
      <c r="H21" s="559"/>
      <c r="I21" s="554">
        <v>100</v>
      </c>
      <c r="J21" s="556">
        <v>50</v>
      </c>
      <c r="K21" s="557" t="s">
        <v>974</v>
      </c>
    </row>
    <row r="22" spans="1:11" ht="103.5">
      <c r="A22" s="189" t="s">
        <v>2306</v>
      </c>
      <c r="B22" s="416" t="s">
        <v>2445</v>
      </c>
      <c r="C22" s="193" t="s">
        <v>2432</v>
      </c>
      <c r="D22" s="193" t="s">
        <v>272</v>
      </c>
      <c r="E22" s="193" t="s">
        <v>2446</v>
      </c>
      <c r="F22" s="194" t="s">
        <v>250</v>
      </c>
      <c r="G22" s="194"/>
      <c r="H22" s="194"/>
      <c r="I22" s="194">
        <v>100</v>
      </c>
      <c r="J22" s="195">
        <v>100</v>
      </c>
      <c r="K22" s="126" t="s">
        <v>2121</v>
      </c>
    </row>
    <row r="23" spans="1:11" ht="333">
      <c r="A23" s="168" t="s">
        <v>2884</v>
      </c>
      <c r="B23" s="193" t="s">
        <v>3194</v>
      </c>
      <c r="C23" s="193" t="s">
        <v>3195</v>
      </c>
      <c r="D23" s="193" t="s">
        <v>3196</v>
      </c>
      <c r="E23" s="193" t="s">
        <v>2884</v>
      </c>
      <c r="F23" s="194" t="s">
        <v>2579</v>
      </c>
      <c r="G23" s="498" t="s">
        <v>3197</v>
      </c>
      <c r="H23" s="194">
        <v>2018</v>
      </c>
      <c r="I23" s="499">
        <v>89375</v>
      </c>
      <c r="J23" s="195">
        <v>100</v>
      </c>
      <c r="K23" s="126" t="s">
        <v>2600</v>
      </c>
    </row>
    <row r="24" spans="1:11" ht="333">
      <c r="A24" s="168" t="s">
        <v>2884</v>
      </c>
      <c r="B24" s="127" t="s">
        <v>3198</v>
      </c>
      <c r="C24" s="127" t="s">
        <v>3199</v>
      </c>
      <c r="D24" s="127" t="s">
        <v>267</v>
      </c>
      <c r="E24" s="127" t="s">
        <v>3200</v>
      </c>
      <c r="F24" s="124" t="s">
        <v>2579</v>
      </c>
      <c r="G24" s="180" t="s">
        <v>3201</v>
      </c>
      <c r="H24" s="124">
        <v>2018</v>
      </c>
      <c r="I24" s="124">
        <v>78</v>
      </c>
      <c r="J24" s="165">
        <v>300</v>
      </c>
      <c r="K24" s="126" t="s">
        <v>2600</v>
      </c>
    </row>
    <row r="25" spans="1:11" ht="90.75">
      <c r="A25" s="588" t="s">
        <v>3391</v>
      </c>
      <c r="B25" s="553" t="s">
        <v>3696</v>
      </c>
      <c r="C25" s="553" t="s">
        <v>3697</v>
      </c>
      <c r="D25" s="553" t="s">
        <v>267</v>
      </c>
      <c r="E25" s="553" t="s">
        <v>3391</v>
      </c>
      <c r="F25" s="568" t="s">
        <v>3383</v>
      </c>
      <c r="G25" s="583" t="s">
        <v>3698</v>
      </c>
      <c r="H25" s="569" t="s">
        <v>3699</v>
      </c>
      <c r="I25" s="568">
        <v>300</v>
      </c>
      <c r="J25" s="589">
        <v>300</v>
      </c>
      <c r="K25" s="557" t="s">
        <v>3391</v>
      </c>
    </row>
    <row r="26" spans="1:11" ht="285.75">
      <c r="A26" s="574" t="s">
        <v>3636</v>
      </c>
      <c r="B26" s="571" t="s">
        <v>3700</v>
      </c>
      <c r="C26" s="571" t="s">
        <v>3701</v>
      </c>
      <c r="D26" s="571" t="s">
        <v>267</v>
      </c>
      <c r="E26" s="571" t="s">
        <v>3636</v>
      </c>
      <c r="F26" s="571" t="s">
        <v>3383</v>
      </c>
      <c r="G26" s="571" t="s">
        <v>3702</v>
      </c>
      <c r="H26" s="576">
        <v>43132</v>
      </c>
      <c r="I26" s="571"/>
      <c r="J26" s="572">
        <v>300</v>
      </c>
      <c r="K26" s="557" t="s">
        <v>3636</v>
      </c>
    </row>
    <row r="27" spans="1:11" ht="39">
      <c r="A27" s="574" t="s">
        <v>2028</v>
      </c>
      <c r="B27" s="251" t="s">
        <v>2438</v>
      </c>
      <c r="C27" s="185" t="s">
        <v>2439</v>
      </c>
      <c r="D27" s="590" t="s">
        <v>2440</v>
      </c>
      <c r="E27" s="591" t="s">
        <v>250</v>
      </c>
      <c r="F27" s="590" t="s">
        <v>2441</v>
      </c>
      <c r="G27" s="590" t="s">
        <v>2442</v>
      </c>
      <c r="H27" s="185" t="s">
        <v>2443</v>
      </c>
      <c r="I27" s="185"/>
      <c r="J27" s="578">
        <v>150</v>
      </c>
      <c r="K27" s="557" t="s">
        <v>2028</v>
      </c>
    </row>
    <row r="28" spans="1:11" ht="91.5">
      <c r="A28" s="552" t="s">
        <v>2306</v>
      </c>
      <c r="B28" s="254" t="s">
        <v>2431</v>
      </c>
      <c r="C28" s="553" t="s">
        <v>2432</v>
      </c>
      <c r="D28" s="553" t="s">
        <v>2433</v>
      </c>
      <c r="E28" s="553" t="s">
        <v>250</v>
      </c>
      <c r="F28" s="553" t="s">
        <v>2434</v>
      </c>
      <c r="G28" s="553" t="s">
        <v>2435</v>
      </c>
      <c r="H28" s="569" t="s">
        <v>2436</v>
      </c>
      <c r="I28" s="185">
        <v>1106</v>
      </c>
      <c r="J28" s="578">
        <v>150</v>
      </c>
      <c r="K28" s="557" t="s">
        <v>2306</v>
      </c>
    </row>
    <row r="29" spans="1:11" ht="14.25">
      <c r="A29" s="189"/>
      <c r="B29" s="190"/>
      <c r="C29" s="191"/>
      <c r="D29" s="191"/>
      <c r="E29" s="191"/>
      <c r="F29" s="190"/>
      <c r="G29" s="190"/>
      <c r="H29" s="192"/>
      <c r="I29" s="190"/>
      <c r="J29" s="204"/>
      <c r="K29" s="126"/>
    </row>
    <row r="30" spans="1:11" ht="14.25">
      <c r="A30" s="189"/>
      <c r="B30" s="190"/>
      <c r="C30" s="191"/>
      <c r="D30" s="191"/>
      <c r="E30" s="191"/>
      <c r="F30" s="190"/>
      <c r="G30" s="190"/>
      <c r="H30" s="192"/>
      <c r="I30" s="190"/>
      <c r="J30" s="204"/>
      <c r="K30" s="126"/>
    </row>
    <row r="31" spans="1:11" ht="14.25">
      <c r="A31" s="189"/>
      <c r="B31" s="190"/>
      <c r="C31" s="191"/>
      <c r="D31" s="191"/>
      <c r="E31" s="191"/>
      <c r="F31" s="190"/>
      <c r="G31" s="190"/>
      <c r="H31" s="192"/>
      <c r="I31" s="190"/>
      <c r="J31" s="204"/>
      <c r="K31" s="126"/>
    </row>
    <row r="32" spans="1:11" ht="14.25">
      <c r="A32" s="189"/>
      <c r="B32" s="190"/>
      <c r="C32" s="191"/>
      <c r="D32" s="191"/>
      <c r="E32" s="191"/>
      <c r="F32" s="190"/>
      <c r="G32" s="190"/>
      <c r="H32" s="192"/>
      <c r="I32" s="190"/>
      <c r="J32" s="204"/>
      <c r="K32" s="126"/>
    </row>
    <row r="33" spans="1:11" ht="14.25">
      <c r="A33" s="189"/>
      <c r="B33" s="190"/>
      <c r="C33" s="191"/>
      <c r="D33" s="191"/>
      <c r="E33" s="191"/>
      <c r="F33" s="190"/>
      <c r="G33" s="190"/>
      <c r="H33" s="192"/>
      <c r="I33" s="190"/>
      <c r="J33" s="204"/>
      <c r="K33" s="126"/>
    </row>
    <row r="34" spans="1:11" ht="14.25">
      <c r="A34" s="189"/>
      <c r="B34" s="190"/>
      <c r="C34" s="191"/>
      <c r="D34" s="191"/>
      <c r="E34" s="191"/>
      <c r="F34" s="190"/>
      <c r="G34" s="190"/>
      <c r="H34" s="192"/>
      <c r="I34" s="190"/>
      <c r="J34" s="204"/>
      <c r="K34" s="126"/>
    </row>
    <row r="35" spans="1:11" ht="14.25">
      <c r="A35" s="189"/>
      <c r="B35" s="190"/>
      <c r="C35" s="191"/>
      <c r="D35" s="191"/>
      <c r="E35" s="191"/>
      <c r="F35" s="190"/>
      <c r="G35" s="190"/>
      <c r="H35" s="192"/>
      <c r="I35" s="190"/>
      <c r="J35" s="204"/>
      <c r="K35" s="126"/>
    </row>
    <row r="36" spans="1:11" ht="14.25">
      <c r="A36" s="189"/>
      <c r="B36" s="190"/>
      <c r="C36" s="191"/>
      <c r="D36" s="191"/>
      <c r="E36" s="191"/>
      <c r="F36" s="190"/>
      <c r="G36" s="190"/>
      <c r="H36" s="192"/>
      <c r="I36" s="190"/>
      <c r="J36" s="204"/>
      <c r="K36" s="126"/>
    </row>
    <row r="37" spans="1:11" ht="14.25">
      <c r="A37" s="189"/>
      <c r="B37" s="190"/>
      <c r="C37" s="191"/>
      <c r="D37" s="191"/>
      <c r="E37" s="191"/>
      <c r="F37" s="190"/>
      <c r="G37" s="190"/>
      <c r="H37" s="192"/>
      <c r="I37" s="190"/>
      <c r="J37" s="204"/>
      <c r="K37" s="126"/>
    </row>
    <row r="38" spans="1:11" ht="14.25">
      <c r="A38" s="189"/>
      <c r="B38" s="190"/>
      <c r="C38" s="191"/>
      <c r="D38" s="191"/>
      <c r="E38" s="191"/>
      <c r="F38" s="190"/>
      <c r="G38" s="190"/>
      <c r="H38" s="192"/>
      <c r="I38" s="190"/>
      <c r="J38" s="204"/>
      <c r="K38" s="126"/>
    </row>
    <row r="39" spans="1:11" ht="14.25">
      <c r="A39" s="189"/>
      <c r="B39" s="190"/>
      <c r="C39" s="191"/>
      <c r="D39" s="191"/>
      <c r="E39" s="191"/>
      <c r="F39" s="190"/>
      <c r="G39" s="190"/>
      <c r="H39" s="192"/>
      <c r="I39" s="190"/>
      <c r="J39" s="204"/>
      <c r="K39" s="126"/>
    </row>
    <row r="40" spans="1:11" ht="14.25">
      <c r="A40" s="189"/>
      <c r="B40" s="190"/>
      <c r="C40" s="191"/>
      <c r="D40" s="191"/>
      <c r="E40" s="191"/>
      <c r="F40" s="190"/>
      <c r="G40" s="190"/>
      <c r="H40" s="192"/>
      <c r="I40" s="190"/>
      <c r="J40" s="204"/>
      <c r="K40" s="126"/>
    </row>
    <row r="41" spans="1:11" ht="14.25">
      <c r="A41" s="189"/>
      <c r="B41" s="190"/>
      <c r="C41" s="191"/>
      <c r="D41" s="191"/>
      <c r="E41" s="191"/>
      <c r="F41" s="190"/>
      <c r="G41" s="190"/>
      <c r="H41" s="192"/>
      <c r="I41" s="190"/>
      <c r="J41" s="204"/>
      <c r="K41" s="126"/>
    </row>
    <row r="42" spans="1:11" ht="14.25">
      <c r="A42" s="189"/>
      <c r="B42" s="190"/>
      <c r="C42" s="191"/>
      <c r="D42" s="191"/>
      <c r="E42" s="191"/>
      <c r="F42" s="190"/>
      <c r="G42" s="190"/>
      <c r="H42" s="192"/>
      <c r="I42" s="190"/>
      <c r="J42" s="204"/>
      <c r="K42" s="126"/>
    </row>
    <row r="43" spans="1:11" ht="14.25">
      <c r="A43" s="189"/>
      <c r="B43" s="190"/>
      <c r="C43" s="191"/>
      <c r="D43" s="191"/>
      <c r="E43" s="191"/>
      <c r="F43" s="190"/>
      <c r="G43" s="190"/>
      <c r="H43" s="192"/>
      <c r="I43" s="190"/>
      <c r="J43" s="204"/>
      <c r="K43" s="126"/>
    </row>
    <row r="44" spans="1:11" ht="14.25">
      <c r="A44" s="189"/>
      <c r="B44" s="190"/>
      <c r="C44" s="191"/>
      <c r="D44" s="191"/>
      <c r="E44" s="191"/>
      <c r="F44" s="190"/>
      <c r="G44" s="190"/>
      <c r="H44" s="192"/>
      <c r="I44" s="190"/>
      <c r="J44" s="204"/>
      <c r="K44" s="126"/>
    </row>
    <row r="45" spans="1:11" ht="14.25">
      <c r="A45" s="189"/>
      <c r="B45" s="190"/>
      <c r="C45" s="191"/>
      <c r="D45" s="191"/>
      <c r="E45" s="191"/>
      <c r="F45" s="190"/>
      <c r="G45" s="190"/>
      <c r="H45" s="192"/>
      <c r="I45" s="190"/>
      <c r="J45" s="204"/>
      <c r="K45" s="126"/>
    </row>
    <row r="46" spans="1:11" ht="14.25">
      <c r="A46" s="189"/>
      <c r="B46" s="190"/>
      <c r="C46" s="191"/>
      <c r="D46" s="191"/>
      <c r="E46" s="191"/>
      <c r="F46" s="190"/>
      <c r="G46" s="190"/>
      <c r="H46" s="192"/>
      <c r="I46" s="190"/>
      <c r="J46" s="204"/>
      <c r="K46" s="126"/>
    </row>
    <row r="47" spans="1:11" ht="14.25">
      <c r="A47" s="189"/>
      <c r="B47" s="190"/>
      <c r="C47" s="191"/>
      <c r="D47" s="191"/>
      <c r="E47" s="191"/>
      <c r="F47" s="190"/>
      <c r="G47" s="190"/>
      <c r="H47" s="192"/>
      <c r="I47" s="190"/>
      <c r="J47" s="204"/>
      <c r="K47" s="126"/>
    </row>
    <row r="48" spans="1:11" ht="14.25">
      <c r="A48" s="189"/>
      <c r="B48" s="190"/>
      <c r="C48" s="191"/>
      <c r="D48" s="191"/>
      <c r="E48" s="191"/>
      <c r="F48" s="190"/>
      <c r="G48" s="190"/>
      <c r="H48" s="192"/>
      <c r="I48" s="190"/>
      <c r="J48" s="204"/>
      <c r="K48" s="126"/>
    </row>
    <row r="49" spans="1:11" ht="14.25">
      <c r="A49" s="189"/>
      <c r="B49" s="190"/>
      <c r="C49" s="191"/>
      <c r="D49" s="191"/>
      <c r="E49" s="191"/>
      <c r="F49" s="190"/>
      <c r="G49" s="190"/>
      <c r="H49" s="192"/>
      <c r="I49" s="190"/>
      <c r="J49" s="204"/>
      <c r="K49" s="126"/>
    </row>
    <row r="50" spans="1:11" ht="14.25">
      <c r="A50" s="189"/>
      <c r="B50" s="190"/>
      <c r="C50" s="191"/>
      <c r="D50" s="191"/>
      <c r="E50" s="191"/>
      <c r="F50" s="190"/>
      <c r="G50" s="190"/>
      <c r="H50" s="192"/>
      <c r="I50" s="190"/>
      <c r="J50" s="204"/>
      <c r="K50" s="126"/>
    </row>
    <row r="51" spans="1:11" ht="14.25">
      <c r="A51" s="189"/>
      <c r="B51" s="190"/>
      <c r="C51" s="191"/>
      <c r="D51" s="191"/>
      <c r="E51" s="191"/>
      <c r="F51" s="190"/>
      <c r="G51" s="190"/>
      <c r="H51" s="192"/>
      <c r="I51" s="190"/>
      <c r="J51" s="204"/>
      <c r="K51" s="126"/>
    </row>
    <row r="52" spans="1:11" ht="14.25">
      <c r="A52" s="189"/>
      <c r="B52" s="190"/>
      <c r="C52" s="191"/>
      <c r="D52" s="191"/>
      <c r="E52" s="191"/>
      <c r="F52" s="190"/>
      <c r="G52" s="190"/>
      <c r="H52" s="192"/>
      <c r="I52" s="190"/>
      <c r="J52" s="204"/>
      <c r="K52" s="126"/>
    </row>
    <row r="53" spans="1:11" ht="14.25">
      <c r="A53" s="189"/>
      <c r="B53" s="193"/>
      <c r="C53" s="193"/>
      <c r="D53" s="193"/>
      <c r="E53" s="193"/>
      <c r="F53" s="194"/>
      <c r="G53" s="194"/>
      <c r="H53" s="194"/>
      <c r="I53" s="194"/>
      <c r="J53" s="195"/>
      <c r="K53" s="126"/>
    </row>
    <row r="54" spans="1:11" ht="14.25">
      <c r="A54" s="189"/>
      <c r="B54" s="127"/>
      <c r="C54" s="127"/>
      <c r="D54" s="127"/>
      <c r="E54" s="127"/>
      <c r="F54" s="124"/>
      <c r="G54" s="124"/>
      <c r="H54" s="124"/>
      <c r="I54" s="124"/>
      <c r="J54" s="165"/>
      <c r="K54" s="126"/>
    </row>
    <row r="55" spans="1:11" ht="14.25">
      <c r="A55" s="189"/>
      <c r="B55" s="127"/>
      <c r="C55" s="127"/>
      <c r="D55" s="127"/>
      <c r="E55" s="127"/>
      <c r="F55" s="124"/>
      <c r="G55" s="124"/>
      <c r="H55" s="124"/>
      <c r="I55" s="124"/>
      <c r="J55" s="165"/>
      <c r="K55" s="126"/>
    </row>
    <row r="56" spans="1:11" ht="14.25">
      <c r="A56" s="189"/>
      <c r="B56" s="127"/>
      <c r="C56" s="127"/>
      <c r="D56" s="127"/>
      <c r="E56" s="127"/>
      <c r="F56" s="124"/>
      <c r="G56" s="124"/>
      <c r="H56" s="124"/>
      <c r="I56" s="124"/>
      <c r="J56" s="165"/>
      <c r="K56" s="126"/>
    </row>
    <row r="57" spans="1:11" ht="14.25">
      <c r="A57" s="189"/>
      <c r="B57" s="127"/>
      <c r="C57" s="127"/>
      <c r="D57" s="127"/>
      <c r="E57" s="127"/>
      <c r="F57" s="124"/>
      <c r="G57" s="124"/>
      <c r="H57" s="124"/>
      <c r="I57" s="124"/>
      <c r="J57" s="165"/>
      <c r="K57" s="126"/>
    </row>
    <row r="58" spans="1:11" ht="14.25">
      <c r="A58" s="189"/>
      <c r="B58" s="127"/>
      <c r="C58" s="127"/>
      <c r="D58" s="127"/>
      <c r="E58" s="127"/>
      <c r="F58" s="124"/>
      <c r="G58" s="124"/>
      <c r="H58" s="124"/>
      <c r="I58" s="124"/>
      <c r="J58" s="165"/>
      <c r="K58" s="126"/>
    </row>
    <row r="59" spans="1:10" ht="14.25">
      <c r="A59" s="63" t="s">
        <v>2</v>
      </c>
      <c r="C59" s="63"/>
      <c r="D59" s="63"/>
      <c r="E59" s="7"/>
      <c r="G59" s="1"/>
      <c r="J59" s="61">
        <f>SUM(J11:J58)</f>
        <v>3850</v>
      </c>
    </row>
    <row r="61" spans="2:9" ht="14.25">
      <c r="B61" s="7"/>
      <c r="C61" s="7"/>
      <c r="D61" s="7"/>
      <c r="E61" s="7"/>
      <c r="G61" s="1"/>
      <c r="H61"/>
      <c r="I61"/>
    </row>
    <row r="62" spans="1:10" ht="15" customHeight="1">
      <c r="A62" s="773" t="s">
        <v>12</v>
      </c>
      <c r="B62" s="773"/>
      <c r="C62" s="773"/>
      <c r="D62" s="773"/>
      <c r="E62" s="773"/>
      <c r="F62" s="773"/>
      <c r="G62" s="773"/>
      <c r="H62" s="773"/>
      <c r="I62" s="773"/>
      <c r="J62" s="773"/>
    </row>
  </sheetData>
  <sheetProtection/>
  <mergeCells count="7">
    <mergeCell ref="A62:J62"/>
    <mergeCell ref="A7:J7"/>
    <mergeCell ref="A8:J8"/>
    <mergeCell ref="A4:J4"/>
    <mergeCell ref="A5:J5"/>
    <mergeCell ref="A2:J2"/>
    <mergeCell ref="A6:J6"/>
  </mergeCells>
  <hyperlinks>
    <hyperlink ref="G11" r:id="rId1" display="https://www.uefiscdi.ro/resource-89602?&amp;wtok=&amp;wtkps=XY1BDoIwEEXvMmvFTkstDncwJp4A6WhGEQitsDDe3YILo6v5mbz3f0WOnoEswRRvTYByXwYyBEE8pJQjQXtiHkMcpZ4U9oM9a+nNsOXtGjlGF29rvI6OL3YWEi/z1QT5Dj5dtU+9Qqj0DDgC7/v2cNwYp3ShC2WLxUjq97PSiNYgGjRLrV2s/Z+DiuAXTLsTL7sp3Tv/aDjrhkv24LOE2ks2Ck9ZNUSpuwbK1xs=&amp;wchk=ac6eb7c42dbeb6e7fda50ee7e42cace26979e7d0"/>
    <hyperlink ref="G12" r:id="rId2" display="https://ec.europa.eu/info/funding-tenders/opportunities/portal/screen/myarea/proposals "/>
    <hyperlink ref="G13" r:id="rId3" display="https://ec.europa.eu/info/funding-tenders/opportunities/portal/screen/opportunities/topic-details/msca-itn-2018"/>
    <hyperlink ref="G15" r:id="rId4" display="http://www.cost.eu/participate/open_call"/>
    <hyperlink ref="G16" r:id="rId5" display="https://ec.europa.eu/info/funding-tenders/opportunities/portal/screen/myarea/proposals"/>
    <hyperlink ref="G18" r:id="rId6" display="https://ec.europa.eu/info/funding-tenders/opportunities/portal/screen/myarea/proposals"/>
    <hyperlink ref="G19" r:id="rId7" display="https://ec.europa.eu/research/participants/portal/doc/call/h2020/msca-itn-2018/1822602-h2020-msca-itn-2018_-_flash_call_info_with_cumulative_percentiles_en.pdf"/>
    <hyperlink ref="G20" r:id="rId8" display="https://uefiscdi.ro/resource-81486?&amp;wtok=&amp;wtkps=XY/RboMwDEX/xc9tihNCkPkHNGlfQInHzBiwhA5NVf+9gVaatrcj69xruyFH10iWYF0+hghVXUUyBFE8JMozgvHMHXMIYXXv2chtmbtCTN93R/7y8lMccQn9MjebjwQCjwZj8ye1PvUKYV5shiPwfh5fXk/GZbrUZWbLTdQp+zs5aERrEA2avdfuqfpfBtN5f0WdHuF9b6LPyV8GVlPo1IXfJLZe1LfwqpqwSDsNUN3u&amp;wchk=6489b6f684c576957045e84567ca3609f1fae241"/>
    <hyperlink ref="G21" r:id="rId9" display="https://e-services.cost.eu/sesa/evaluation/pdf/RPE/22130"/>
    <hyperlink ref="G23"/>
    <hyperlink ref="G24"/>
    <hyperlink ref="G25" r:id="rId10" display="https://www.erasmusplus.ro/library/Superior/2018/KA2/Rezultate_KA2_HE_2018.pdf"/>
  </hyperlinks>
  <printOptions/>
  <pageMargins left="0.511811023622047" right="0.31496062992126" top="0.19" bottom="0" header="0" footer="0"/>
  <pageSetup horizontalDpi="200" verticalDpi="200" orientation="landscape" paperSize="9" r:id="rId11"/>
</worksheet>
</file>

<file path=xl/worksheets/sheet2.xml><?xml version="1.0" encoding="utf-8"?>
<worksheet xmlns="http://schemas.openxmlformats.org/spreadsheetml/2006/main" xmlns:r="http://schemas.openxmlformats.org/officeDocument/2006/relationships">
  <dimension ref="A2:T62"/>
  <sheetViews>
    <sheetView zoomScalePageLayoutView="0" workbookViewId="0" topLeftCell="A7">
      <selection activeCell="U14" sqref="U14"/>
    </sheetView>
  </sheetViews>
  <sheetFormatPr defaultColWidth="9.140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28125" style="1" customWidth="1"/>
    <col min="11" max="11" width="10.140625" style="1" customWidth="1"/>
    <col min="12" max="12" width="6.28125" style="1" customWidth="1"/>
    <col min="13" max="13" width="11.57421875" style="1" customWidth="1"/>
    <col min="14" max="14" width="7.421875" style="1" customWidth="1"/>
    <col min="15" max="15" width="6.7109375" style="1" customWidth="1"/>
    <col min="16" max="16" width="9.7109375" style="1" customWidth="1"/>
    <col min="17" max="17" width="21.140625" style="1" customWidth="1"/>
    <col min="18" max="20" width="9.140625" style="1" customWidth="1"/>
  </cols>
  <sheetData>
    <row r="2" spans="1:20" s="4" customFormat="1" ht="15">
      <c r="A2" s="725" t="s">
        <v>165</v>
      </c>
      <c r="B2" s="726"/>
      <c r="C2" s="726"/>
      <c r="D2" s="726"/>
      <c r="E2" s="726"/>
      <c r="F2" s="726"/>
      <c r="G2" s="726"/>
      <c r="H2" s="726"/>
      <c r="I2" s="726"/>
      <c r="J2" s="726"/>
      <c r="K2" s="726"/>
      <c r="L2" s="726"/>
      <c r="M2" s="726"/>
      <c r="N2" s="726"/>
      <c r="O2" s="726"/>
      <c r="P2" s="727"/>
      <c r="Q2" s="3"/>
      <c r="R2" s="3"/>
      <c r="S2" s="3"/>
      <c r="T2" s="3"/>
    </row>
    <row r="3" spans="8:20" s="4" customFormat="1" ht="14.25">
      <c r="H3" s="3"/>
      <c r="Q3" s="3"/>
      <c r="R3" s="3"/>
      <c r="S3" s="3"/>
      <c r="T3" s="3"/>
    </row>
    <row r="4" spans="1:20" s="4" customFormat="1" ht="44.25" customHeight="1">
      <c r="A4" s="728" t="s">
        <v>166</v>
      </c>
      <c r="B4" s="728"/>
      <c r="C4" s="728"/>
      <c r="D4" s="728"/>
      <c r="E4" s="728"/>
      <c r="F4" s="728"/>
      <c r="G4" s="728"/>
      <c r="H4" s="728"/>
      <c r="I4" s="728"/>
      <c r="J4" s="728"/>
      <c r="K4" s="728"/>
      <c r="L4" s="728"/>
      <c r="M4" s="728"/>
      <c r="N4" s="728"/>
      <c r="O4" s="728"/>
      <c r="P4" s="728"/>
      <c r="Q4" s="3"/>
      <c r="R4" s="3"/>
      <c r="S4" s="3"/>
      <c r="T4" s="3"/>
    </row>
    <row r="5" spans="1:20" s="4" customFormat="1" ht="15" customHeight="1">
      <c r="A5" s="728" t="s">
        <v>26</v>
      </c>
      <c r="B5" s="728"/>
      <c r="C5" s="728"/>
      <c r="D5" s="728"/>
      <c r="E5" s="728"/>
      <c r="F5" s="728"/>
      <c r="G5" s="728"/>
      <c r="H5" s="728"/>
      <c r="I5" s="728"/>
      <c r="J5" s="728"/>
      <c r="K5" s="728"/>
      <c r="L5" s="728"/>
      <c r="M5" s="728"/>
      <c r="N5" s="728"/>
      <c r="O5" s="728"/>
      <c r="P5" s="728"/>
      <c r="Q5" s="3"/>
      <c r="R5" s="3"/>
      <c r="S5" s="3"/>
      <c r="T5" s="3"/>
    </row>
    <row r="6" spans="1:20" s="4" customFormat="1" ht="27.75" customHeight="1">
      <c r="A6" s="730" t="s">
        <v>61</v>
      </c>
      <c r="B6" s="733"/>
      <c r="C6" s="733"/>
      <c r="D6" s="733"/>
      <c r="E6" s="733"/>
      <c r="F6" s="733"/>
      <c r="G6" s="733"/>
      <c r="H6" s="733"/>
      <c r="I6" s="733"/>
      <c r="J6" s="733"/>
      <c r="K6" s="733"/>
      <c r="L6" s="733"/>
      <c r="M6" s="733"/>
      <c r="N6" s="733"/>
      <c r="O6" s="733"/>
      <c r="P6" s="734"/>
      <c r="Q6" s="3"/>
      <c r="R6" s="3"/>
      <c r="S6" s="3"/>
      <c r="T6" s="3"/>
    </row>
    <row r="7" spans="1:20" s="4" customFormat="1" ht="14.25">
      <c r="A7" s="730" t="s">
        <v>55</v>
      </c>
      <c r="B7" s="731"/>
      <c r="C7" s="731"/>
      <c r="D7" s="731"/>
      <c r="E7" s="731"/>
      <c r="F7" s="731"/>
      <c r="G7" s="731"/>
      <c r="H7" s="731"/>
      <c r="I7" s="731"/>
      <c r="J7" s="731"/>
      <c r="K7" s="731"/>
      <c r="L7" s="731"/>
      <c r="M7" s="731"/>
      <c r="N7" s="731"/>
      <c r="O7" s="731"/>
      <c r="P7" s="732"/>
      <c r="Q7" s="3"/>
      <c r="R7" s="3"/>
      <c r="S7" s="3"/>
      <c r="T7" s="3"/>
    </row>
    <row r="8" spans="1:20" s="4" customFormat="1" ht="78.75" customHeight="1">
      <c r="A8" s="729" t="s">
        <v>161</v>
      </c>
      <c r="B8" s="729"/>
      <c r="C8" s="729"/>
      <c r="D8" s="729"/>
      <c r="E8" s="729"/>
      <c r="F8" s="729"/>
      <c r="G8" s="729"/>
      <c r="H8" s="729"/>
      <c r="I8" s="729"/>
      <c r="J8" s="729"/>
      <c r="K8" s="729"/>
      <c r="L8" s="729"/>
      <c r="M8" s="729"/>
      <c r="N8" s="729"/>
      <c r="O8" s="729"/>
      <c r="P8" s="729"/>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64.5">
      <c r="A10" s="47" t="s">
        <v>0</v>
      </c>
      <c r="B10" s="47" t="s">
        <v>53</v>
      </c>
      <c r="C10" s="47" t="s">
        <v>60</v>
      </c>
      <c r="D10" s="56" t="s">
        <v>5</v>
      </c>
      <c r="E10" s="56" t="s">
        <v>58</v>
      </c>
      <c r="F10" s="56" t="s">
        <v>59</v>
      </c>
      <c r="G10" s="47" t="s">
        <v>214</v>
      </c>
      <c r="H10" s="56" t="s">
        <v>14</v>
      </c>
      <c r="I10" s="56" t="s">
        <v>11</v>
      </c>
      <c r="J10" s="56" t="s">
        <v>212</v>
      </c>
      <c r="K10" s="56" t="s">
        <v>15</v>
      </c>
      <c r="L10" s="56" t="s">
        <v>16</v>
      </c>
      <c r="M10" s="56" t="s">
        <v>164</v>
      </c>
      <c r="N10" s="56" t="s">
        <v>213</v>
      </c>
      <c r="O10" s="47" t="s">
        <v>54</v>
      </c>
      <c r="P10" s="47" t="s">
        <v>7</v>
      </c>
      <c r="Q10" s="116" t="s">
        <v>203</v>
      </c>
      <c r="R10" s="25"/>
      <c r="S10" s="25"/>
      <c r="T10" s="25"/>
    </row>
    <row r="11" spans="1:17" ht="117">
      <c r="A11" s="117" t="s">
        <v>1083</v>
      </c>
      <c r="B11" s="117" t="s">
        <v>1084</v>
      </c>
      <c r="C11" s="118" t="s">
        <v>220</v>
      </c>
      <c r="D11" s="117" t="s">
        <v>1085</v>
      </c>
      <c r="E11" s="119">
        <v>20</v>
      </c>
      <c r="F11" s="120">
        <v>1</v>
      </c>
      <c r="G11" s="118" t="s">
        <v>1086</v>
      </c>
      <c r="H11" s="121" t="s">
        <v>1087</v>
      </c>
      <c r="I11" s="122" t="s">
        <v>1088</v>
      </c>
      <c r="J11" s="122"/>
      <c r="K11" s="123" t="s">
        <v>1089</v>
      </c>
      <c r="L11" s="124">
        <v>2018</v>
      </c>
      <c r="M11" s="124" t="s">
        <v>1090</v>
      </c>
      <c r="N11" s="124">
        <v>1.111</v>
      </c>
      <c r="O11" s="131">
        <v>1000</v>
      </c>
      <c r="P11" s="126">
        <v>333</v>
      </c>
      <c r="Q11" s="126" t="s">
        <v>1091</v>
      </c>
    </row>
    <row r="12" spans="1:17" ht="103.5">
      <c r="A12" s="117" t="s">
        <v>1495</v>
      </c>
      <c r="B12" s="117" t="s">
        <v>1496</v>
      </c>
      <c r="C12" s="118" t="s">
        <v>220</v>
      </c>
      <c r="D12" s="117" t="s">
        <v>1497</v>
      </c>
      <c r="E12" s="119">
        <v>9</v>
      </c>
      <c r="F12" s="120">
        <v>1518</v>
      </c>
      <c r="G12" s="118"/>
      <c r="H12" s="127" t="s">
        <v>1498</v>
      </c>
      <c r="I12" s="122" t="s">
        <v>1651</v>
      </c>
      <c r="J12" s="122"/>
      <c r="K12" s="123"/>
      <c r="L12" s="124">
        <v>2018</v>
      </c>
      <c r="M12" s="124" t="s">
        <v>1090</v>
      </c>
      <c r="N12" s="315">
        <v>2089</v>
      </c>
      <c r="O12" s="125">
        <v>1000</v>
      </c>
      <c r="P12" s="126">
        <v>500</v>
      </c>
      <c r="Q12" s="126" t="s">
        <v>1494</v>
      </c>
    </row>
    <row r="13" spans="1:17" ht="103.5">
      <c r="A13" s="117" t="s">
        <v>2605</v>
      </c>
      <c r="B13" s="117" t="s">
        <v>2606</v>
      </c>
      <c r="C13" s="118" t="s">
        <v>2579</v>
      </c>
      <c r="D13" s="117" t="s">
        <v>2607</v>
      </c>
      <c r="E13" s="119">
        <v>48</v>
      </c>
      <c r="F13" s="120">
        <v>2</v>
      </c>
      <c r="G13" s="118" t="s">
        <v>2608</v>
      </c>
      <c r="H13" s="353" t="s">
        <v>2609</v>
      </c>
      <c r="I13" s="122" t="s">
        <v>2610</v>
      </c>
      <c r="J13" s="122"/>
      <c r="K13" s="123" t="s">
        <v>2611</v>
      </c>
      <c r="L13" s="124">
        <v>2018</v>
      </c>
      <c r="M13" s="124" t="s">
        <v>2612</v>
      </c>
      <c r="N13" s="124"/>
      <c r="O13" s="125">
        <v>1200</v>
      </c>
      <c r="P13" s="126">
        <v>1200</v>
      </c>
      <c r="Q13" s="126" t="s">
        <v>2578</v>
      </c>
    </row>
    <row r="14" spans="1:17" ht="231.75">
      <c r="A14" s="117" t="s">
        <v>2613</v>
      </c>
      <c r="B14" s="117" t="s">
        <v>2600</v>
      </c>
      <c r="C14" s="118" t="s">
        <v>2579</v>
      </c>
      <c r="D14" s="117" t="s">
        <v>2614</v>
      </c>
      <c r="E14" s="119" t="s">
        <v>2615</v>
      </c>
      <c r="F14" s="120">
        <v>1</v>
      </c>
      <c r="G14" s="118" t="s">
        <v>2616</v>
      </c>
      <c r="H14" s="353" t="s">
        <v>2617</v>
      </c>
      <c r="I14" s="122"/>
      <c r="J14" s="122">
        <v>432101700007</v>
      </c>
      <c r="K14" s="123" t="s">
        <v>2618</v>
      </c>
      <c r="L14" s="124">
        <v>2018</v>
      </c>
      <c r="M14" s="124" t="s">
        <v>2612</v>
      </c>
      <c r="N14" s="124"/>
      <c r="O14" s="125">
        <v>1200</v>
      </c>
      <c r="P14" s="126">
        <v>1200</v>
      </c>
      <c r="Q14" s="126" t="s">
        <v>2619</v>
      </c>
    </row>
    <row r="15" spans="1:17" ht="234">
      <c r="A15" s="117" t="s">
        <v>2620</v>
      </c>
      <c r="B15" s="117" t="s">
        <v>2621</v>
      </c>
      <c r="C15" s="118" t="s">
        <v>2579</v>
      </c>
      <c r="D15" s="117" t="s">
        <v>2622</v>
      </c>
      <c r="E15" s="119">
        <v>13</v>
      </c>
      <c r="F15" s="120">
        <v>3</v>
      </c>
      <c r="G15" s="118" t="s">
        <v>2623</v>
      </c>
      <c r="H15" s="353" t="s">
        <v>2624</v>
      </c>
      <c r="I15" s="122"/>
      <c r="J15" s="122" t="s">
        <v>2625</v>
      </c>
      <c r="K15" s="123" t="s">
        <v>2626</v>
      </c>
      <c r="L15" s="124">
        <v>2018</v>
      </c>
      <c r="M15" s="124" t="s">
        <v>2627</v>
      </c>
      <c r="N15" s="124"/>
      <c r="O15" s="125">
        <v>1500</v>
      </c>
      <c r="P15" s="126">
        <v>100</v>
      </c>
      <c r="Q15" s="126" t="s">
        <v>2597</v>
      </c>
    </row>
    <row r="16" spans="1:17" ht="87">
      <c r="A16" s="295" t="s">
        <v>3399</v>
      </c>
      <c r="B16" s="295" t="s">
        <v>3400</v>
      </c>
      <c r="C16" s="301" t="s">
        <v>3383</v>
      </c>
      <c r="D16" s="295" t="s">
        <v>3401</v>
      </c>
      <c r="E16" s="516"/>
      <c r="F16" s="517" t="s">
        <v>3402</v>
      </c>
      <c r="G16" s="301" t="s">
        <v>3403</v>
      </c>
      <c r="H16" s="518" t="s">
        <v>3404</v>
      </c>
      <c r="I16" s="519"/>
      <c r="J16" s="519"/>
      <c r="K16" s="520" t="s">
        <v>3405</v>
      </c>
      <c r="L16" s="263">
        <v>2016</v>
      </c>
      <c r="M16" s="263" t="s">
        <v>3406</v>
      </c>
      <c r="N16" s="263">
        <v>0.02</v>
      </c>
      <c r="O16" s="521">
        <v>600</v>
      </c>
      <c r="P16" s="272">
        <v>600</v>
      </c>
      <c r="Q16" s="126" t="s">
        <v>3387</v>
      </c>
    </row>
    <row r="17" spans="1:17" ht="87">
      <c r="A17" s="117" t="s">
        <v>3399</v>
      </c>
      <c r="B17" s="117" t="s">
        <v>3400</v>
      </c>
      <c r="C17" s="118" t="s">
        <v>3383</v>
      </c>
      <c r="D17" s="117" t="s">
        <v>3401</v>
      </c>
      <c r="E17" s="119"/>
      <c r="F17" s="120" t="s">
        <v>3402</v>
      </c>
      <c r="G17" s="118" t="s">
        <v>3403</v>
      </c>
      <c r="H17" s="353" t="s">
        <v>3404</v>
      </c>
      <c r="I17" s="122"/>
      <c r="J17" s="122"/>
      <c r="K17" s="123" t="s">
        <v>3405</v>
      </c>
      <c r="L17" s="124">
        <v>2016</v>
      </c>
      <c r="M17" s="124" t="s">
        <v>3406</v>
      </c>
      <c r="N17" s="124">
        <v>0.02</v>
      </c>
      <c r="O17" s="125">
        <v>600</v>
      </c>
      <c r="P17" s="126">
        <v>600</v>
      </c>
      <c r="Q17" s="126" t="s">
        <v>3394</v>
      </c>
    </row>
    <row r="18" spans="1:17" ht="14.25">
      <c r="A18" s="117"/>
      <c r="B18" s="117"/>
      <c r="C18" s="118"/>
      <c r="D18" s="117"/>
      <c r="E18" s="119"/>
      <c r="F18" s="120"/>
      <c r="G18" s="118"/>
      <c r="H18" s="121"/>
      <c r="I18" s="122"/>
      <c r="J18" s="122"/>
      <c r="K18" s="123"/>
      <c r="L18" s="124"/>
      <c r="M18" s="124"/>
      <c r="N18" s="124"/>
      <c r="O18" s="125"/>
      <c r="P18" s="126"/>
      <c r="Q18" s="126"/>
    </row>
    <row r="19" spans="1:17" ht="14.25">
      <c r="A19" s="117"/>
      <c r="B19" s="117"/>
      <c r="C19" s="118"/>
      <c r="D19" s="117"/>
      <c r="E19" s="119"/>
      <c r="F19" s="120"/>
      <c r="G19" s="118"/>
      <c r="H19" s="121"/>
      <c r="I19" s="122"/>
      <c r="J19" s="122"/>
      <c r="K19" s="123"/>
      <c r="L19" s="124"/>
      <c r="M19" s="124"/>
      <c r="N19" s="124"/>
      <c r="O19" s="125"/>
      <c r="P19" s="126"/>
      <c r="Q19" s="126"/>
    </row>
    <row r="20" spans="1:17" ht="14.25">
      <c r="A20" s="117"/>
      <c r="B20" s="117"/>
      <c r="C20" s="118"/>
      <c r="D20" s="117"/>
      <c r="E20" s="119"/>
      <c r="F20" s="120"/>
      <c r="G20" s="118"/>
      <c r="H20" s="121"/>
      <c r="I20" s="122"/>
      <c r="J20" s="122"/>
      <c r="K20" s="123"/>
      <c r="L20" s="124"/>
      <c r="M20" s="124"/>
      <c r="N20" s="124"/>
      <c r="O20" s="125"/>
      <c r="P20" s="126"/>
      <c r="Q20" s="126"/>
    </row>
    <row r="21" spans="1:17" ht="14.25">
      <c r="A21" s="117"/>
      <c r="B21" s="117"/>
      <c r="C21" s="118"/>
      <c r="D21" s="117"/>
      <c r="E21" s="119"/>
      <c r="F21" s="120"/>
      <c r="G21" s="118"/>
      <c r="H21" s="121"/>
      <c r="I21" s="122"/>
      <c r="J21" s="122"/>
      <c r="K21" s="123"/>
      <c r="L21" s="124"/>
      <c r="M21" s="124"/>
      <c r="N21" s="124"/>
      <c r="O21" s="125"/>
      <c r="P21" s="126"/>
      <c r="Q21" s="126"/>
    </row>
    <row r="22" spans="1:17" ht="14.25">
      <c r="A22" s="117"/>
      <c r="B22" s="117"/>
      <c r="C22" s="118"/>
      <c r="D22" s="117"/>
      <c r="E22" s="119"/>
      <c r="F22" s="120"/>
      <c r="G22" s="118"/>
      <c r="H22" s="121"/>
      <c r="I22" s="122"/>
      <c r="J22" s="122"/>
      <c r="K22" s="123"/>
      <c r="L22" s="124"/>
      <c r="M22" s="124"/>
      <c r="N22" s="124"/>
      <c r="O22" s="125"/>
      <c r="P22" s="126"/>
      <c r="Q22" s="126"/>
    </row>
    <row r="23" spans="1:17" ht="14.25">
      <c r="A23" s="117"/>
      <c r="B23" s="117"/>
      <c r="C23" s="118"/>
      <c r="D23" s="117"/>
      <c r="E23" s="119"/>
      <c r="F23" s="120"/>
      <c r="G23" s="118"/>
      <c r="H23" s="121"/>
      <c r="I23" s="122"/>
      <c r="J23" s="122"/>
      <c r="K23" s="123"/>
      <c r="L23" s="124"/>
      <c r="M23" s="124"/>
      <c r="N23" s="124"/>
      <c r="O23" s="125"/>
      <c r="P23" s="126"/>
      <c r="Q23" s="126"/>
    </row>
    <row r="24" spans="1:17" ht="14.25">
      <c r="A24" s="117"/>
      <c r="B24" s="117"/>
      <c r="C24" s="118"/>
      <c r="D24" s="117"/>
      <c r="E24" s="119"/>
      <c r="F24" s="120"/>
      <c r="G24" s="118"/>
      <c r="H24" s="121"/>
      <c r="I24" s="122"/>
      <c r="J24" s="122"/>
      <c r="K24" s="123"/>
      <c r="L24" s="124"/>
      <c r="M24" s="124"/>
      <c r="N24" s="124"/>
      <c r="O24" s="125"/>
      <c r="P24" s="126"/>
      <c r="Q24" s="126"/>
    </row>
    <row r="25" spans="1:17" ht="14.25">
      <c r="A25" s="117"/>
      <c r="B25" s="117"/>
      <c r="C25" s="118"/>
      <c r="D25" s="117"/>
      <c r="E25" s="119"/>
      <c r="F25" s="120"/>
      <c r="G25" s="118"/>
      <c r="H25" s="121"/>
      <c r="I25" s="122"/>
      <c r="J25" s="122"/>
      <c r="K25" s="123"/>
      <c r="L25" s="124"/>
      <c r="M25" s="124"/>
      <c r="N25" s="124"/>
      <c r="O25" s="125"/>
      <c r="P25" s="126"/>
      <c r="Q25" s="126"/>
    </row>
    <row r="26" spans="1:17" ht="14.25">
      <c r="A26" s="117"/>
      <c r="B26" s="117"/>
      <c r="C26" s="118"/>
      <c r="D26" s="117"/>
      <c r="E26" s="119"/>
      <c r="F26" s="120"/>
      <c r="G26" s="118"/>
      <c r="H26" s="121"/>
      <c r="I26" s="122"/>
      <c r="J26" s="122"/>
      <c r="K26" s="123"/>
      <c r="L26" s="124"/>
      <c r="M26" s="124"/>
      <c r="N26" s="124"/>
      <c r="O26" s="125"/>
      <c r="P26" s="126"/>
      <c r="Q26" s="126"/>
    </row>
    <row r="27" spans="1:17" ht="14.25">
      <c r="A27" s="117"/>
      <c r="B27" s="117"/>
      <c r="C27" s="118"/>
      <c r="D27" s="117"/>
      <c r="E27" s="119"/>
      <c r="F27" s="120"/>
      <c r="G27" s="118"/>
      <c r="H27" s="121"/>
      <c r="I27" s="122"/>
      <c r="J27" s="122"/>
      <c r="K27" s="123"/>
      <c r="L27" s="124"/>
      <c r="M27" s="124"/>
      <c r="N27" s="124"/>
      <c r="O27" s="125"/>
      <c r="P27" s="126"/>
      <c r="Q27" s="126"/>
    </row>
    <row r="28" spans="1:17" ht="14.25">
      <c r="A28" s="117"/>
      <c r="B28" s="117"/>
      <c r="C28" s="118"/>
      <c r="D28" s="117"/>
      <c r="E28" s="119"/>
      <c r="F28" s="120"/>
      <c r="G28" s="118"/>
      <c r="H28" s="121"/>
      <c r="I28" s="122"/>
      <c r="J28" s="122"/>
      <c r="K28" s="123"/>
      <c r="L28" s="124"/>
      <c r="M28" s="124"/>
      <c r="N28" s="124"/>
      <c r="O28" s="125"/>
      <c r="P28" s="126"/>
      <c r="Q28" s="126"/>
    </row>
    <row r="29" spans="1:17" ht="14.25">
      <c r="A29" s="117"/>
      <c r="B29" s="117"/>
      <c r="C29" s="118"/>
      <c r="D29" s="117"/>
      <c r="E29" s="119"/>
      <c r="F29" s="120"/>
      <c r="G29" s="118"/>
      <c r="H29" s="121"/>
      <c r="I29" s="122"/>
      <c r="J29" s="122"/>
      <c r="K29" s="123"/>
      <c r="L29" s="124"/>
      <c r="M29" s="124"/>
      <c r="N29" s="124"/>
      <c r="O29" s="125"/>
      <c r="P29" s="126"/>
      <c r="Q29" s="126"/>
    </row>
    <row r="30" spans="1:17" ht="14.25">
      <c r="A30" s="117"/>
      <c r="B30" s="117"/>
      <c r="C30" s="118"/>
      <c r="D30" s="117"/>
      <c r="E30" s="119"/>
      <c r="F30" s="120"/>
      <c r="G30" s="118"/>
      <c r="H30" s="121"/>
      <c r="I30" s="122"/>
      <c r="J30" s="122"/>
      <c r="K30" s="123"/>
      <c r="L30" s="124"/>
      <c r="M30" s="124"/>
      <c r="N30" s="124"/>
      <c r="O30" s="125"/>
      <c r="P30" s="126"/>
      <c r="Q30" s="126"/>
    </row>
    <row r="31" spans="1:17" ht="14.25">
      <c r="A31" s="117"/>
      <c r="B31" s="117"/>
      <c r="C31" s="118"/>
      <c r="D31" s="117"/>
      <c r="E31" s="119"/>
      <c r="F31" s="120"/>
      <c r="G31" s="118"/>
      <c r="H31" s="121"/>
      <c r="I31" s="122"/>
      <c r="J31" s="122"/>
      <c r="K31" s="123"/>
      <c r="L31" s="124"/>
      <c r="M31" s="124"/>
      <c r="N31" s="124"/>
      <c r="O31" s="125"/>
      <c r="P31" s="126"/>
      <c r="Q31" s="126"/>
    </row>
    <row r="32" spans="1:17" ht="14.25">
      <c r="A32" s="117"/>
      <c r="B32" s="117"/>
      <c r="C32" s="118"/>
      <c r="D32" s="117"/>
      <c r="E32" s="119"/>
      <c r="F32" s="120"/>
      <c r="G32" s="118"/>
      <c r="H32" s="121"/>
      <c r="I32" s="122"/>
      <c r="J32" s="122"/>
      <c r="K32" s="123"/>
      <c r="L32" s="124"/>
      <c r="M32" s="124"/>
      <c r="N32" s="124"/>
      <c r="O32" s="125"/>
      <c r="P32" s="126"/>
      <c r="Q32" s="126"/>
    </row>
    <row r="33" spans="1:17" ht="14.25">
      <c r="A33" s="117"/>
      <c r="B33" s="117"/>
      <c r="C33" s="118"/>
      <c r="D33" s="117"/>
      <c r="E33" s="119"/>
      <c r="F33" s="120"/>
      <c r="G33" s="118"/>
      <c r="H33" s="121"/>
      <c r="I33" s="122"/>
      <c r="J33" s="122"/>
      <c r="K33" s="123"/>
      <c r="L33" s="124"/>
      <c r="M33" s="124"/>
      <c r="N33" s="124"/>
      <c r="O33" s="125"/>
      <c r="P33" s="126"/>
      <c r="Q33" s="126"/>
    </row>
    <row r="34" spans="1:17" ht="14.25">
      <c r="A34" s="117"/>
      <c r="B34" s="117"/>
      <c r="C34" s="118"/>
      <c r="D34" s="117"/>
      <c r="E34" s="119"/>
      <c r="F34" s="120"/>
      <c r="G34" s="118"/>
      <c r="H34" s="121"/>
      <c r="I34" s="122"/>
      <c r="J34" s="122"/>
      <c r="K34" s="123"/>
      <c r="L34" s="124"/>
      <c r="M34" s="124"/>
      <c r="N34" s="124"/>
      <c r="O34" s="125"/>
      <c r="P34" s="126"/>
      <c r="Q34" s="126"/>
    </row>
    <row r="35" spans="1:17" ht="14.25">
      <c r="A35" s="117"/>
      <c r="B35" s="117"/>
      <c r="C35" s="118"/>
      <c r="D35" s="117"/>
      <c r="E35" s="119"/>
      <c r="F35" s="120"/>
      <c r="G35" s="118"/>
      <c r="H35" s="121"/>
      <c r="I35" s="122"/>
      <c r="J35" s="122"/>
      <c r="K35" s="123"/>
      <c r="L35" s="124"/>
      <c r="M35" s="124"/>
      <c r="N35" s="124"/>
      <c r="O35" s="125"/>
      <c r="P35" s="126"/>
      <c r="Q35" s="126"/>
    </row>
    <row r="36" spans="1:17" ht="14.25">
      <c r="A36" s="117"/>
      <c r="B36" s="117"/>
      <c r="C36" s="118"/>
      <c r="D36" s="117"/>
      <c r="E36" s="119"/>
      <c r="F36" s="120"/>
      <c r="G36" s="118"/>
      <c r="H36" s="121"/>
      <c r="I36" s="122"/>
      <c r="J36" s="122"/>
      <c r="K36" s="123"/>
      <c r="L36" s="124"/>
      <c r="M36" s="124"/>
      <c r="N36" s="124"/>
      <c r="O36" s="125"/>
      <c r="P36" s="126"/>
      <c r="Q36" s="126"/>
    </row>
    <row r="37" spans="1:17" ht="14.25">
      <c r="A37" s="117"/>
      <c r="B37" s="117"/>
      <c r="C37" s="118"/>
      <c r="D37" s="117"/>
      <c r="E37" s="119"/>
      <c r="F37" s="120"/>
      <c r="G37" s="118"/>
      <c r="H37" s="121"/>
      <c r="I37" s="122"/>
      <c r="J37" s="122"/>
      <c r="K37" s="123"/>
      <c r="L37" s="124"/>
      <c r="M37" s="124"/>
      <c r="N37" s="124"/>
      <c r="O37" s="125"/>
      <c r="P37" s="126"/>
      <c r="Q37" s="126"/>
    </row>
    <row r="38" spans="1:17" ht="14.25">
      <c r="A38" s="117"/>
      <c r="B38" s="117"/>
      <c r="C38" s="118"/>
      <c r="D38" s="117"/>
      <c r="E38" s="119"/>
      <c r="F38" s="120"/>
      <c r="G38" s="118"/>
      <c r="H38" s="121"/>
      <c r="I38" s="122"/>
      <c r="J38" s="122"/>
      <c r="K38" s="123"/>
      <c r="L38" s="124"/>
      <c r="M38" s="124"/>
      <c r="N38" s="124"/>
      <c r="O38" s="125"/>
      <c r="P38" s="126"/>
      <c r="Q38" s="126"/>
    </row>
    <row r="39" spans="1:17" ht="14.25">
      <c r="A39" s="117"/>
      <c r="B39" s="117"/>
      <c r="C39" s="118"/>
      <c r="D39" s="117"/>
      <c r="E39" s="119"/>
      <c r="F39" s="120"/>
      <c r="G39" s="118"/>
      <c r="H39" s="121"/>
      <c r="I39" s="122"/>
      <c r="J39" s="122"/>
      <c r="K39" s="123"/>
      <c r="L39" s="124"/>
      <c r="M39" s="124"/>
      <c r="N39" s="124"/>
      <c r="O39" s="125"/>
      <c r="P39" s="126"/>
      <c r="Q39" s="126"/>
    </row>
    <row r="40" spans="1:17" ht="14.25">
      <c r="A40" s="117"/>
      <c r="B40" s="117"/>
      <c r="C40" s="118"/>
      <c r="D40" s="117"/>
      <c r="E40" s="119"/>
      <c r="F40" s="120"/>
      <c r="G40" s="118"/>
      <c r="H40" s="121"/>
      <c r="I40" s="122"/>
      <c r="J40" s="122"/>
      <c r="K40" s="123"/>
      <c r="L40" s="124"/>
      <c r="M40" s="124"/>
      <c r="N40" s="124"/>
      <c r="O40" s="125"/>
      <c r="P40" s="126"/>
      <c r="Q40" s="126"/>
    </row>
    <row r="41" spans="1:17" ht="14.25">
      <c r="A41" s="117"/>
      <c r="B41" s="117"/>
      <c r="C41" s="118"/>
      <c r="D41" s="117"/>
      <c r="E41" s="119"/>
      <c r="F41" s="120"/>
      <c r="G41" s="118"/>
      <c r="H41" s="121"/>
      <c r="I41" s="122"/>
      <c r="J41" s="122"/>
      <c r="K41" s="123"/>
      <c r="L41" s="124"/>
      <c r="M41" s="124"/>
      <c r="N41" s="124"/>
      <c r="O41" s="125"/>
      <c r="P41" s="126"/>
      <c r="Q41" s="126"/>
    </row>
    <row r="42" spans="1:17" ht="14.25">
      <c r="A42" s="117"/>
      <c r="B42" s="117"/>
      <c r="C42" s="118"/>
      <c r="D42" s="117"/>
      <c r="E42" s="119"/>
      <c r="F42" s="120"/>
      <c r="G42" s="118"/>
      <c r="H42" s="121"/>
      <c r="I42" s="122"/>
      <c r="J42" s="122"/>
      <c r="K42" s="123"/>
      <c r="L42" s="124"/>
      <c r="M42" s="124"/>
      <c r="N42" s="124"/>
      <c r="O42" s="125"/>
      <c r="P42" s="126"/>
      <c r="Q42" s="126"/>
    </row>
    <row r="43" spans="1:17" ht="14.25">
      <c r="A43" s="117"/>
      <c r="B43" s="117"/>
      <c r="C43" s="118"/>
      <c r="D43" s="117"/>
      <c r="E43" s="119"/>
      <c r="F43" s="120"/>
      <c r="G43" s="118"/>
      <c r="H43" s="121"/>
      <c r="I43" s="122"/>
      <c r="J43" s="122"/>
      <c r="K43" s="123"/>
      <c r="L43" s="124"/>
      <c r="M43" s="124"/>
      <c r="N43" s="124"/>
      <c r="O43" s="125"/>
      <c r="P43" s="126"/>
      <c r="Q43" s="126"/>
    </row>
    <row r="44" spans="1:17" ht="14.25">
      <c r="A44" s="117"/>
      <c r="B44" s="117"/>
      <c r="C44" s="118"/>
      <c r="D44" s="117"/>
      <c r="E44" s="119"/>
      <c r="F44" s="120"/>
      <c r="G44" s="118"/>
      <c r="H44" s="121"/>
      <c r="I44" s="122"/>
      <c r="J44" s="122"/>
      <c r="K44" s="123"/>
      <c r="L44" s="124"/>
      <c r="M44" s="124"/>
      <c r="N44" s="124"/>
      <c r="O44" s="125"/>
      <c r="P44" s="126"/>
      <c r="Q44" s="126"/>
    </row>
    <row r="45" spans="1:17" ht="14.25">
      <c r="A45" s="117"/>
      <c r="B45" s="117"/>
      <c r="C45" s="118"/>
      <c r="D45" s="117"/>
      <c r="E45" s="119"/>
      <c r="F45" s="120"/>
      <c r="G45" s="118"/>
      <c r="H45" s="121"/>
      <c r="I45" s="122"/>
      <c r="J45" s="122"/>
      <c r="K45" s="123"/>
      <c r="L45" s="124"/>
      <c r="M45" s="124"/>
      <c r="N45" s="124"/>
      <c r="O45" s="125"/>
      <c r="P45" s="126"/>
      <c r="Q45" s="126"/>
    </row>
    <row r="46" spans="1:17" ht="14.25">
      <c r="A46" s="117"/>
      <c r="B46" s="117"/>
      <c r="C46" s="118"/>
      <c r="D46" s="117"/>
      <c r="E46" s="119"/>
      <c r="F46" s="120"/>
      <c r="G46" s="118"/>
      <c r="H46" s="121"/>
      <c r="I46" s="122"/>
      <c r="J46" s="122"/>
      <c r="K46" s="123"/>
      <c r="L46" s="124"/>
      <c r="M46" s="124"/>
      <c r="N46" s="124"/>
      <c r="O46" s="125"/>
      <c r="P46" s="126"/>
      <c r="Q46" s="126"/>
    </row>
    <row r="47" spans="1:17" ht="14.25">
      <c r="A47" s="117"/>
      <c r="B47" s="117"/>
      <c r="C47" s="118"/>
      <c r="D47" s="117"/>
      <c r="E47" s="119"/>
      <c r="F47" s="120"/>
      <c r="G47" s="118"/>
      <c r="H47" s="121"/>
      <c r="I47" s="122"/>
      <c r="J47" s="122"/>
      <c r="K47" s="123"/>
      <c r="L47" s="124"/>
      <c r="M47" s="124"/>
      <c r="N47" s="124"/>
      <c r="O47" s="125"/>
      <c r="P47" s="126"/>
      <c r="Q47" s="126"/>
    </row>
    <row r="48" spans="1:17" ht="14.25">
      <c r="A48" s="117"/>
      <c r="B48" s="117"/>
      <c r="C48" s="118"/>
      <c r="D48" s="117"/>
      <c r="E48" s="119"/>
      <c r="F48" s="120"/>
      <c r="G48" s="118"/>
      <c r="H48" s="121"/>
      <c r="I48" s="122"/>
      <c r="J48" s="122"/>
      <c r="K48" s="123"/>
      <c r="L48" s="124"/>
      <c r="M48" s="124"/>
      <c r="N48" s="124"/>
      <c r="O48" s="125"/>
      <c r="P48" s="126"/>
      <c r="Q48" s="126"/>
    </row>
    <row r="49" spans="1:17" ht="14.25">
      <c r="A49" s="117"/>
      <c r="B49" s="117"/>
      <c r="C49" s="118"/>
      <c r="D49" s="117"/>
      <c r="E49" s="119"/>
      <c r="F49" s="120"/>
      <c r="G49" s="118"/>
      <c r="H49" s="121"/>
      <c r="I49" s="122"/>
      <c r="J49" s="122"/>
      <c r="K49" s="123"/>
      <c r="L49" s="124"/>
      <c r="M49" s="124"/>
      <c r="N49" s="124"/>
      <c r="O49" s="125"/>
      <c r="P49" s="126"/>
      <c r="Q49" s="126"/>
    </row>
    <row r="50" spans="1:17" ht="14.25">
      <c r="A50" s="117"/>
      <c r="B50" s="117"/>
      <c r="C50" s="118"/>
      <c r="D50" s="117"/>
      <c r="E50" s="119"/>
      <c r="F50" s="120"/>
      <c r="G50" s="118"/>
      <c r="H50" s="121"/>
      <c r="I50" s="122"/>
      <c r="J50" s="122"/>
      <c r="K50" s="123"/>
      <c r="L50" s="124"/>
      <c r="M50" s="124"/>
      <c r="N50" s="124"/>
      <c r="O50" s="125"/>
      <c r="P50" s="126"/>
      <c r="Q50" s="126"/>
    </row>
    <row r="51" spans="1:17" ht="14.25">
      <c r="A51" s="117"/>
      <c r="B51" s="117"/>
      <c r="C51" s="118"/>
      <c r="D51" s="117"/>
      <c r="E51" s="119"/>
      <c r="F51" s="120"/>
      <c r="G51" s="118"/>
      <c r="H51" s="121"/>
      <c r="I51" s="122"/>
      <c r="J51" s="122"/>
      <c r="K51" s="123"/>
      <c r="L51" s="124"/>
      <c r="M51" s="124"/>
      <c r="N51" s="124"/>
      <c r="O51" s="125"/>
      <c r="P51" s="126"/>
      <c r="Q51" s="126"/>
    </row>
    <row r="52" spans="1:17" ht="14.25">
      <c r="A52" s="117"/>
      <c r="B52" s="117"/>
      <c r="C52" s="118"/>
      <c r="D52" s="117"/>
      <c r="E52" s="119"/>
      <c r="F52" s="120"/>
      <c r="G52" s="118"/>
      <c r="H52" s="121"/>
      <c r="I52" s="122"/>
      <c r="J52" s="122"/>
      <c r="K52" s="123"/>
      <c r="L52" s="124"/>
      <c r="M52" s="124"/>
      <c r="N52" s="124"/>
      <c r="O52" s="125"/>
      <c r="P52" s="126"/>
      <c r="Q52" s="126"/>
    </row>
    <row r="53" spans="1:17" ht="14.25">
      <c r="A53" s="117"/>
      <c r="B53" s="117"/>
      <c r="C53" s="118"/>
      <c r="D53" s="117"/>
      <c r="E53" s="118"/>
      <c r="F53" s="118"/>
      <c r="G53" s="118"/>
      <c r="H53" s="127"/>
      <c r="I53" s="117"/>
      <c r="J53" s="117"/>
      <c r="K53" s="128"/>
      <c r="L53" s="124"/>
      <c r="M53" s="124"/>
      <c r="N53" s="124"/>
      <c r="O53" s="129"/>
      <c r="P53" s="126"/>
      <c r="Q53" s="126"/>
    </row>
    <row r="54" spans="1:17" ht="14.25">
      <c r="A54" s="117"/>
      <c r="B54" s="117"/>
      <c r="C54" s="118"/>
      <c r="D54" s="117"/>
      <c r="E54" s="118"/>
      <c r="F54" s="118"/>
      <c r="G54" s="118"/>
      <c r="H54" s="127"/>
      <c r="I54" s="117"/>
      <c r="J54" s="117"/>
      <c r="K54" s="128"/>
      <c r="L54" s="124"/>
      <c r="M54" s="124"/>
      <c r="N54" s="124"/>
      <c r="O54" s="129"/>
      <c r="P54" s="126"/>
      <c r="Q54" s="126"/>
    </row>
    <row r="55" spans="1:17" ht="14.25">
      <c r="A55" s="117"/>
      <c r="B55" s="117"/>
      <c r="C55" s="118"/>
      <c r="D55" s="117"/>
      <c r="E55" s="118"/>
      <c r="F55" s="118"/>
      <c r="G55" s="118"/>
      <c r="H55" s="127"/>
      <c r="I55" s="117"/>
      <c r="J55" s="117"/>
      <c r="K55" s="128"/>
      <c r="L55" s="124"/>
      <c r="M55" s="124"/>
      <c r="N55" s="124"/>
      <c r="O55" s="129"/>
      <c r="P55" s="126"/>
      <c r="Q55" s="126"/>
    </row>
    <row r="56" spans="1:17" ht="14.25">
      <c r="A56" s="127"/>
      <c r="B56" s="124"/>
      <c r="C56" s="124"/>
      <c r="D56" s="124"/>
      <c r="E56" s="124"/>
      <c r="F56" s="124"/>
      <c r="G56" s="124"/>
      <c r="H56" s="127"/>
      <c r="I56" s="127"/>
      <c r="J56" s="127"/>
      <c r="K56" s="130"/>
      <c r="L56" s="124"/>
      <c r="M56" s="124"/>
      <c r="N56" s="124"/>
      <c r="O56" s="131"/>
      <c r="P56" s="126"/>
      <c r="Q56" s="126"/>
    </row>
    <row r="57" spans="1:17" ht="14.25">
      <c r="A57" s="127"/>
      <c r="B57" s="124"/>
      <c r="C57" s="124"/>
      <c r="D57" s="124"/>
      <c r="E57" s="124"/>
      <c r="F57" s="124"/>
      <c r="G57" s="124"/>
      <c r="H57" s="127"/>
      <c r="I57" s="127"/>
      <c r="J57" s="127"/>
      <c r="K57" s="130"/>
      <c r="L57" s="124"/>
      <c r="M57" s="124"/>
      <c r="N57" s="124"/>
      <c r="O57" s="129"/>
      <c r="P57" s="126"/>
      <c r="Q57" s="126"/>
    </row>
    <row r="58" spans="1:17" ht="14.25">
      <c r="A58" s="127"/>
      <c r="B58" s="124"/>
      <c r="C58" s="124"/>
      <c r="D58" s="124"/>
      <c r="E58" s="124"/>
      <c r="F58" s="124"/>
      <c r="G58" s="124"/>
      <c r="H58" s="127"/>
      <c r="I58" s="127"/>
      <c r="J58" s="127"/>
      <c r="K58" s="130"/>
      <c r="L58" s="124"/>
      <c r="M58" s="124"/>
      <c r="N58" s="124"/>
      <c r="O58" s="129"/>
      <c r="P58" s="126"/>
      <c r="Q58" s="126"/>
    </row>
    <row r="59" spans="1:17" ht="14.25">
      <c r="A59" s="127"/>
      <c r="B59" s="124"/>
      <c r="C59" s="124"/>
      <c r="D59" s="124"/>
      <c r="E59" s="124"/>
      <c r="F59" s="124"/>
      <c r="G59" s="124"/>
      <c r="H59" s="127"/>
      <c r="I59" s="127"/>
      <c r="J59" s="127"/>
      <c r="K59" s="130"/>
      <c r="L59" s="124"/>
      <c r="M59" s="124"/>
      <c r="N59" s="124"/>
      <c r="O59" s="129"/>
      <c r="P59" s="126"/>
      <c r="Q59" s="126"/>
    </row>
    <row r="60" spans="1:16" ht="14.25">
      <c r="A60" s="63" t="s">
        <v>2</v>
      </c>
      <c r="O60" s="3"/>
      <c r="P60" s="58">
        <f>SUM(P11:P59)</f>
        <v>4533</v>
      </c>
    </row>
    <row r="62" spans="1:16" ht="14.25">
      <c r="A62" s="724" t="s">
        <v>12</v>
      </c>
      <c r="B62" s="724"/>
      <c r="C62" s="724"/>
      <c r="D62" s="724"/>
      <c r="E62" s="724"/>
      <c r="F62" s="724"/>
      <c r="G62" s="724"/>
      <c r="H62" s="724"/>
      <c r="I62" s="724"/>
      <c r="J62" s="724"/>
      <c r="K62" s="724"/>
      <c r="L62" s="724"/>
      <c r="M62" s="724"/>
      <c r="N62" s="724"/>
      <c r="O62" s="724"/>
      <c r="P62" s="724"/>
    </row>
  </sheetData>
  <sheetProtection/>
  <mergeCells count="7">
    <mergeCell ref="A62:P62"/>
    <mergeCell ref="A2:P2"/>
    <mergeCell ref="A4:P4"/>
    <mergeCell ref="A5:P5"/>
    <mergeCell ref="A8:P8"/>
    <mergeCell ref="A7:P7"/>
    <mergeCell ref="A6:P6"/>
  </mergeCells>
  <hyperlinks>
    <hyperlink ref="H12" r:id="rId1" display="https://www.frontiersin.org/articles/10.3389/fpsyg.2018.01518/full"/>
    <hyperlink ref="H13" r:id="rId2" display="https://read.dukeupress.edu/jmems/issue/48/2 "/>
    <hyperlink ref="H14" r:id="rId3" display="http://www.centruldestudiitransilvane.ro/Document_Files/Review%202015%20-%202035/00000773/fsxkv_TransylvanianReviewXXVIINo1.pdf"/>
    <hyperlink ref="H15" r:id="rId4" display="https://journals.plos.org/plosone/article?id=10.1371/journal.pone.0193578"/>
    <hyperlink ref="H16" r:id="rId5" display="http://bhr.ihist.bas.bg/BHR_Archive/bhr_2016_34.html"/>
  </hyperlinks>
  <printOptions/>
  <pageMargins left="0.511811023622047" right="0.31496062992126" top="0" bottom="0" header="0" footer="0"/>
  <pageSetup horizontalDpi="200" verticalDpi="200" orientation="landscape" paperSize="9" r:id="rId6"/>
</worksheet>
</file>

<file path=xl/worksheets/sheet20.xml><?xml version="1.0" encoding="utf-8"?>
<worksheet xmlns="http://schemas.openxmlformats.org/spreadsheetml/2006/main" xmlns:r="http://schemas.openxmlformats.org/officeDocument/2006/relationships">
  <dimension ref="A2:L60"/>
  <sheetViews>
    <sheetView zoomScalePageLayoutView="0" workbookViewId="0" topLeftCell="A1">
      <selection activeCell="A23" sqref="A23:L26"/>
    </sheetView>
  </sheetViews>
  <sheetFormatPr defaultColWidth="9.140625" defaultRowHeight="15"/>
  <cols>
    <col min="1" max="1" width="21.28125" style="2" customWidth="1"/>
    <col min="2" max="2" width="25.57421875" style="2" customWidth="1"/>
    <col min="3" max="3" width="11.421875" style="7" customWidth="1"/>
    <col min="4" max="4" width="19.57421875" style="7" customWidth="1"/>
    <col min="5" max="5" width="8.7109375" style="7" customWidth="1"/>
    <col min="6" max="6" width="8.00390625" style="7" customWidth="1"/>
    <col min="7" max="7" width="9.8515625" style="7" customWidth="1"/>
    <col min="8" max="8" width="7.140625" style="1" customWidth="1"/>
    <col min="9" max="9" width="9.140625" style="1" customWidth="1"/>
    <col min="12" max="12" width="20.8515625" style="0" customWidth="1"/>
  </cols>
  <sheetData>
    <row r="2" spans="1:11" ht="15" customHeight="1">
      <c r="A2" s="735" t="s">
        <v>99</v>
      </c>
      <c r="B2" s="735"/>
      <c r="C2" s="735"/>
      <c r="D2" s="735"/>
      <c r="E2" s="735"/>
      <c r="F2" s="735"/>
      <c r="G2" s="735"/>
      <c r="H2" s="735"/>
      <c r="I2" s="735"/>
      <c r="J2" s="735"/>
      <c r="K2" s="735"/>
    </row>
    <row r="3" spans="1:9" ht="15" customHeight="1">
      <c r="A3" s="12"/>
      <c r="B3" s="12"/>
      <c r="C3" s="12"/>
      <c r="D3" s="12"/>
      <c r="E3" s="12"/>
      <c r="F3" s="12"/>
      <c r="G3" s="12"/>
      <c r="H3" s="12"/>
      <c r="I3" s="3"/>
    </row>
    <row r="4" spans="1:11" ht="82.5" customHeight="1">
      <c r="A4" s="752" t="s">
        <v>150</v>
      </c>
      <c r="B4" s="753"/>
      <c r="C4" s="753"/>
      <c r="D4" s="753"/>
      <c r="E4" s="753"/>
      <c r="F4" s="753"/>
      <c r="G4" s="753"/>
      <c r="H4" s="753"/>
      <c r="I4" s="753"/>
      <c r="J4" s="753"/>
      <c r="K4" s="754"/>
    </row>
    <row r="6" spans="1:12" ht="51.75">
      <c r="A6" s="51" t="s">
        <v>0</v>
      </c>
      <c r="B6" s="51" t="s">
        <v>13</v>
      </c>
      <c r="C6" s="51" t="s">
        <v>60</v>
      </c>
      <c r="D6" s="48" t="s">
        <v>5</v>
      </c>
      <c r="E6" s="56" t="s">
        <v>151</v>
      </c>
      <c r="F6" s="48" t="s">
        <v>152</v>
      </c>
      <c r="G6" s="56" t="s">
        <v>15</v>
      </c>
      <c r="H6" s="56" t="s">
        <v>16</v>
      </c>
      <c r="I6" s="47" t="s">
        <v>57</v>
      </c>
      <c r="J6" s="47" t="s">
        <v>54</v>
      </c>
      <c r="K6" s="47" t="s">
        <v>7</v>
      </c>
      <c r="L6" s="116" t="s">
        <v>203</v>
      </c>
    </row>
    <row r="7" spans="1:12" ht="51.75">
      <c r="A7" s="117" t="s">
        <v>697</v>
      </c>
      <c r="B7" s="118" t="s">
        <v>684</v>
      </c>
      <c r="C7" s="118" t="s">
        <v>220</v>
      </c>
      <c r="D7" s="118" t="s">
        <v>698</v>
      </c>
      <c r="E7" s="118">
        <v>14</v>
      </c>
      <c r="F7" s="128" t="s">
        <v>699</v>
      </c>
      <c r="G7" s="128" t="s">
        <v>700</v>
      </c>
      <c r="H7" s="160">
        <v>2018</v>
      </c>
      <c r="I7" s="160" t="s">
        <v>701</v>
      </c>
      <c r="J7" s="131">
        <v>20</v>
      </c>
      <c r="K7" s="165">
        <v>20</v>
      </c>
      <c r="L7" s="126" t="s">
        <v>684</v>
      </c>
    </row>
    <row r="8" spans="1:12" ht="51.75">
      <c r="A8" s="127" t="s">
        <v>702</v>
      </c>
      <c r="B8" s="124" t="s">
        <v>684</v>
      </c>
      <c r="C8" s="118" t="s">
        <v>220</v>
      </c>
      <c r="D8" s="124" t="s">
        <v>698</v>
      </c>
      <c r="E8" s="124">
        <v>14</v>
      </c>
      <c r="F8" s="128" t="s">
        <v>699</v>
      </c>
      <c r="G8" s="130" t="s">
        <v>703</v>
      </c>
      <c r="H8" s="196">
        <v>2018</v>
      </c>
      <c r="I8" s="196" t="s">
        <v>701</v>
      </c>
      <c r="J8" s="131">
        <v>20</v>
      </c>
      <c r="K8" s="165">
        <v>20</v>
      </c>
      <c r="L8" s="126" t="s">
        <v>684</v>
      </c>
    </row>
    <row r="9" spans="1:12" ht="90.75">
      <c r="A9" s="117" t="s">
        <v>704</v>
      </c>
      <c r="B9" s="124" t="s">
        <v>684</v>
      </c>
      <c r="C9" s="124" t="s">
        <v>220</v>
      </c>
      <c r="D9" s="124" t="s">
        <v>705</v>
      </c>
      <c r="E9" s="124">
        <v>27</v>
      </c>
      <c r="F9" s="128" t="s">
        <v>706</v>
      </c>
      <c r="G9" s="130" t="s">
        <v>707</v>
      </c>
      <c r="H9" s="196">
        <v>2018</v>
      </c>
      <c r="I9" s="196" t="s">
        <v>708</v>
      </c>
      <c r="J9" s="131">
        <v>20</v>
      </c>
      <c r="K9" s="165">
        <v>20</v>
      </c>
      <c r="L9" s="126" t="s">
        <v>684</v>
      </c>
    </row>
    <row r="10" spans="1:12" ht="14.25">
      <c r="A10" s="117" t="s">
        <v>1269</v>
      </c>
      <c r="B10" s="118" t="s">
        <v>1236</v>
      </c>
      <c r="C10" s="117" t="s">
        <v>220</v>
      </c>
      <c r="D10" s="117" t="s">
        <v>1270</v>
      </c>
      <c r="E10" s="118">
        <v>1</v>
      </c>
      <c r="F10" s="128"/>
      <c r="G10" s="128" t="s">
        <v>1271</v>
      </c>
      <c r="H10" s="160">
        <v>2018</v>
      </c>
      <c r="I10" s="160" t="s">
        <v>1272</v>
      </c>
      <c r="J10" s="131">
        <v>20</v>
      </c>
      <c r="K10" s="165">
        <v>20</v>
      </c>
      <c r="L10" s="126" t="s">
        <v>1236</v>
      </c>
    </row>
    <row r="11" spans="1:12" ht="25.5">
      <c r="A11" s="117" t="s">
        <v>1273</v>
      </c>
      <c r="B11" s="118" t="s">
        <v>1236</v>
      </c>
      <c r="C11" s="117" t="s">
        <v>220</v>
      </c>
      <c r="D11" s="117" t="s">
        <v>1270</v>
      </c>
      <c r="E11" s="118">
        <v>1</v>
      </c>
      <c r="F11" s="128"/>
      <c r="G11" s="128" t="s">
        <v>1274</v>
      </c>
      <c r="H11" s="160">
        <v>2018</v>
      </c>
      <c r="I11" s="160" t="s">
        <v>1272</v>
      </c>
      <c r="J11" s="131">
        <v>20</v>
      </c>
      <c r="K11" s="165">
        <v>20</v>
      </c>
      <c r="L11" s="126" t="s">
        <v>1236</v>
      </c>
    </row>
    <row r="12" spans="1:12" ht="39">
      <c r="A12" s="117" t="s">
        <v>2451</v>
      </c>
      <c r="B12" s="118" t="s">
        <v>1987</v>
      </c>
      <c r="C12" s="270" t="s">
        <v>250</v>
      </c>
      <c r="D12" s="146" t="s">
        <v>2452</v>
      </c>
      <c r="E12" s="118" t="s">
        <v>2453</v>
      </c>
      <c r="F12" s="128" t="s">
        <v>1318</v>
      </c>
      <c r="G12" s="128" t="s">
        <v>2454</v>
      </c>
      <c r="H12" s="160">
        <v>2018</v>
      </c>
      <c r="I12" s="160" t="s">
        <v>2455</v>
      </c>
      <c r="J12" s="131">
        <v>20</v>
      </c>
      <c r="K12" s="165">
        <v>20</v>
      </c>
      <c r="L12" s="126" t="s">
        <v>1922</v>
      </c>
    </row>
    <row r="13" spans="1:12" ht="217.5">
      <c r="A13" s="117" t="s">
        <v>2456</v>
      </c>
      <c r="B13" s="118" t="s">
        <v>2253</v>
      </c>
      <c r="C13" s="117" t="s">
        <v>2457</v>
      </c>
      <c r="D13" s="117" t="s">
        <v>2458</v>
      </c>
      <c r="E13" s="118">
        <v>11</v>
      </c>
      <c r="F13" s="417" t="s">
        <v>2459</v>
      </c>
      <c r="G13" s="128" t="s">
        <v>2460</v>
      </c>
      <c r="H13" s="160">
        <v>2018</v>
      </c>
      <c r="I13" s="160" t="s">
        <v>2461</v>
      </c>
      <c r="J13" s="131">
        <v>20</v>
      </c>
      <c r="K13" s="165">
        <v>20</v>
      </c>
      <c r="L13" s="126" t="s">
        <v>2253</v>
      </c>
    </row>
    <row r="14" spans="1:12" ht="409.5">
      <c r="A14" s="117" t="s">
        <v>2462</v>
      </c>
      <c r="B14" s="118" t="s">
        <v>2253</v>
      </c>
      <c r="C14" s="118" t="s">
        <v>2463</v>
      </c>
      <c r="D14" s="117" t="s">
        <v>2464</v>
      </c>
      <c r="E14" s="118"/>
      <c r="F14" s="418" t="s">
        <v>2465</v>
      </c>
      <c r="G14" s="128" t="s">
        <v>2466</v>
      </c>
      <c r="H14" s="160">
        <v>2018</v>
      </c>
      <c r="I14" s="160" t="s">
        <v>2467</v>
      </c>
      <c r="J14" s="131">
        <v>20</v>
      </c>
      <c r="K14" s="165">
        <v>20</v>
      </c>
      <c r="L14" s="126" t="s">
        <v>2253</v>
      </c>
    </row>
    <row r="15" spans="1:12" ht="25.5">
      <c r="A15" s="117" t="s">
        <v>2468</v>
      </c>
      <c r="B15" s="118" t="s">
        <v>2437</v>
      </c>
      <c r="C15" s="117">
        <v>402</v>
      </c>
      <c r="D15" s="117" t="s">
        <v>2469</v>
      </c>
      <c r="E15" s="118" t="s">
        <v>2470</v>
      </c>
      <c r="F15" s="355" t="s">
        <v>2471</v>
      </c>
      <c r="G15" s="128" t="s">
        <v>2472</v>
      </c>
      <c r="H15" s="160">
        <v>2018</v>
      </c>
      <c r="I15" s="352" t="s">
        <v>2473</v>
      </c>
      <c r="J15" s="131">
        <v>20</v>
      </c>
      <c r="K15" s="165">
        <v>20</v>
      </c>
      <c r="L15" s="126" t="s">
        <v>2406</v>
      </c>
    </row>
    <row r="16" spans="1:12" ht="64.5">
      <c r="A16" s="117" t="s">
        <v>2474</v>
      </c>
      <c r="B16" s="118" t="s">
        <v>2475</v>
      </c>
      <c r="C16" s="117" t="s">
        <v>250</v>
      </c>
      <c r="D16" s="117" t="s">
        <v>2476</v>
      </c>
      <c r="E16" s="118" t="s">
        <v>2477</v>
      </c>
      <c r="F16" s="128" t="s">
        <v>2478</v>
      </c>
      <c r="G16" s="128" t="s">
        <v>2479</v>
      </c>
      <c r="H16" s="160">
        <v>2018</v>
      </c>
      <c r="I16" s="160" t="s">
        <v>2480</v>
      </c>
      <c r="J16" s="131">
        <v>20</v>
      </c>
      <c r="K16" s="165">
        <v>20</v>
      </c>
      <c r="L16" s="126" t="s">
        <v>2275</v>
      </c>
    </row>
    <row r="17" spans="1:12" ht="78">
      <c r="A17" s="117" t="s">
        <v>2481</v>
      </c>
      <c r="B17" s="118" t="s">
        <v>2276</v>
      </c>
      <c r="C17" s="117" t="s">
        <v>250</v>
      </c>
      <c r="D17" s="117" t="s">
        <v>2482</v>
      </c>
      <c r="E17" s="419" t="s">
        <v>2483</v>
      </c>
      <c r="F17" s="128" t="s">
        <v>2484</v>
      </c>
      <c r="G17" s="128" t="s">
        <v>2479</v>
      </c>
      <c r="H17" s="160">
        <v>2018</v>
      </c>
      <c r="I17" s="160" t="s">
        <v>2480</v>
      </c>
      <c r="J17" s="131">
        <v>20</v>
      </c>
      <c r="K17" s="165">
        <v>20</v>
      </c>
      <c r="L17" s="126" t="s">
        <v>2275</v>
      </c>
    </row>
    <row r="18" spans="1:12" ht="64.5">
      <c r="A18" s="117" t="s">
        <v>3202</v>
      </c>
      <c r="B18" s="118" t="s">
        <v>2788</v>
      </c>
      <c r="C18" s="118" t="s">
        <v>2579</v>
      </c>
      <c r="D18" s="117" t="s">
        <v>3203</v>
      </c>
      <c r="E18" s="362">
        <v>43101</v>
      </c>
      <c r="F18" s="417" t="s">
        <v>3204</v>
      </c>
      <c r="G18" s="128" t="s">
        <v>3205</v>
      </c>
      <c r="H18" s="160">
        <v>2018</v>
      </c>
      <c r="I18" s="160" t="s">
        <v>3206</v>
      </c>
      <c r="J18" s="131">
        <v>20</v>
      </c>
      <c r="K18" s="165">
        <v>20</v>
      </c>
      <c r="L18" s="126" t="s">
        <v>2788</v>
      </c>
    </row>
    <row r="19" spans="1:12" ht="51.75">
      <c r="A19" s="117" t="s">
        <v>3207</v>
      </c>
      <c r="B19" s="118" t="s">
        <v>2583</v>
      </c>
      <c r="C19" s="117"/>
      <c r="D19" s="117" t="s">
        <v>3208</v>
      </c>
      <c r="E19" s="118" t="s">
        <v>722</v>
      </c>
      <c r="F19" s="128" t="s">
        <v>3209</v>
      </c>
      <c r="G19" s="128" t="s">
        <v>3210</v>
      </c>
      <c r="H19" s="160">
        <v>2019</v>
      </c>
      <c r="I19" s="160" t="s">
        <v>3211</v>
      </c>
      <c r="J19" s="387">
        <v>20</v>
      </c>
      <c r="K19" s="165">
        <v>20</v>
      </c>
      <c r="L19" s="126" t="s">
        <v>2583</v>
      </c>
    </row>
    <row r="20" spans="1:12" ht="51.75">
      <c r="A20" s="117" t="s">
        <v>3212</v>
      </c>
      <c r="B20" s="118" t="s">
        <v>2583</v>
      </c>
      <c r="C20" s="117"/>
      <c r="D20" s="117" t="s">
        <v>3213</v>
      </c>
      <c r="E20" s="118">
        <v>3</v>
      </c>
      <c r="F20" s="128" t="s">
        <v>3214</v>
      </c>
      <c r="G20" s="128" t="s">
        <v>3215</v>
      </c>
      <c r="H20" s="160">
        <v>2019</v>
      </c>
      <c r="I20" s="160"/>
      <c r="J20" s="157">
        <v>20</v>
      </c>
      <c r="K20" s="165">
        <v>20</v>
      </c>
      <c r="L20" s="126" t="s">
        <v>2583</v>
      </c>
    </row>
    <row r="21" spans="1:12" ht="231.75">
      <c r="A21" s="117" t="s">
        <v>3216</v>
      </c>
      <c r="B21" s="118" t="s">
        <v>3217</v>
      </c>
      <c r="C21" s="117" t="s">
        <v>2579</v>
      </c>
      <c r="D21" s="117" t="s">
        <v>3218</v>
      </c>
      <c r="E21" s="118"/>
      <c r="F21" s="417" t="s">
        <v>3219</v>
      </c>
      <c r="G21" s="128" t="s">
        <v>3220</v>
      </c>
      <c r="H21" s="160">
        <v>2018</v>
      </c>
      <c r="I21" s="160" t="s">
        <v>3221</v>
      </c>
      <c r="J21" s="131">
        <v>20</v>
      </c>
      <c r="K21" s="165">
        <v>20</v>
      </c>
      <c r="L21" s="126" t="s">
        <v>3222</v>
      </c>
    </row>
    <row r="22" spans="1:12" ht="101.25">
      <c r="A22" s="500" t="s">
        <v>3223</v>
      </c>
      <c r="B22" s="154" t="s">
        <v>2596</v>
      </c>
      <c r="C22" s="138" t="s">
        <v>2579</v>
      </c>
      <c r="D22" s="122" t="s">
        <v>3224</v>
      </c>
      <c r="E22" s="155">
        <v>10</v>
      </c>
      <c r="F22" s="501" t="s">
        <v>3225</v>
      </c>
      <c r="G22" s="156" t="s">
        <v>3226</v>
      </c>
      <c r="H22" s="138">
        <v>2018</v>
      </c>
      <c r="I22" s="140" t="s">
        <v>3227</v>
      </c>
      <c r="J22" s="127">
        <v>20</v>
      </c>
      <c r="K22" s="165">
        <v>20</v>
      </c>
      <c r="L22" s="126" t="s">
        <v>2596</v>
      </c>
    </row>
    <row r="23" spans="1:12" ht="117">
      <c r="A23" s="117" t="s">
        <v>3703</v>
      </c>
      <c r="B23" s="118" t="s">
        <v>3391</v>
      </c>
      <c r="C23" s="117" t="s">
        <v>3383</v>
      </c>
      <c r="D23" s="117" t="s">
        <v>3704</v>
      </c>
      <c r="E23" s="118" t="s">
        <v>3705</v>
      </c>
      <c r="F23" s="128" t="s">
        <v>3706</v>
      </c>
      <c r="G23" s="128" t="s">
        <v>3707</v>
      </c>
      <c r="H23" s="160">
        <v>2018</v>
      </c>
      <c r="I23" s="160" t="s">
        <v>3708</v>
      </c>
      <c r="J23" s="131">
        <v>20</v>
      </c>
      <c r="K23" s="165">
        <v>20</v>
      </c>
      <c r="L23" s="126" t="s">
        <v>3391</v>
      </c>
    </row>
    <row r="24" spans="1:12" ht="130.5">
      <c r="A24" s="117" t="s">
        <v>3709</v>
      </c>
      <c r="B24" s="118" t="s">
        <v>3477</v>
      </c>
      <c r="C24" s="117" t="s">
        <v>3383</v>
      </c>
      <c r="D24" s="117" t="s">
        <v>3710</v>
      </c>
      <c r="E24" s="118" t="s">
        <v>3711</v>
      </c>
      <c r="F24" s="417" t="s">
        <v>3712</v>
      </c>
      <c r="G24" s="128" t="s">
        <v>3713</v>
      </c>
      <c r="H24" s="160">
        <v>2018</v>
      </c>
      <c r="I24" s="160" t="s">
        <v>3714</v>
      </c>
      <c r="J24" s="131"/>
      <c r="K24" s="165">
        <v>20</v>
      </c>
      <c r="L24" s="126" t="s">
        <v>3477</v>
      </c>
    </row>
    <row r="25" spans="1:12" ht="39">
      <c r="A25" s="338" t="s">
        <v>3715</v>
      </c>
      <c r="B25" s="545" t="s">
        <v>3545</v>
      </c>
      <c r="C25" s="338" t="s">
        <v>3546</v>
      </c>
      <c r="D25" s="338" t="s">
        <v>3716</v>
      </c>
      <c r="E25" s="545" t="s">
        <v>3717</v>
      </c>
      <c r="F25" s="546" t="s">
        <v>3718</v>
      </c>
      <c r="G25" s="547" t="s">
        <v>3719</v>
      </c>
      <c r="H25" s="548">
        <v>2018</v>
      </c>
      <c r="I25" s="548" t="s">
        <v>3720</v>
      </c>
      <c r="J25" s="525">
        <v>20</v>
      </c>
      <c r="K25" s="549">
        <v>20</v>
      </c>
      <c r="L25" s="126" t="s">
        <v>3545</v>
      </c>
    </row>
    <row r="26" spans="1:12" ht="51.75">
      <c r="A26" s="117" t="s">
        <v>3721</v>
      </c>
      <c r="B26" s="118" t="s">
        <v>3652</v>
      </c>
      <c r="C26" s="117" t="s">
        <v>3383</v>
      </c>
      <c r="D26" s="117" t="s">
        <v>3722</v>
      </c>
      <c r="E26" s="118">
        <v>1</v>
      </c>
      <c r="F26" s="128"/>
      <c r="G26" s="415" t="s">
        <v>3723</v>
      </c>
      <c r="H26" s="160">
        <v>2018</v>
      </c>
      <c r="I26" s="160" t="s">
        <v>3724</v>
      </c>
      <c r="J26" s="131">
        <v>20</v>
      </c>
      <c r="K26" s="165">
        <v>20</v>
      </c>
      <c r="L26" s="126" t="s">
        <v>3652</v>
      </c>
    </row>
    <row r="27" spans="1:12" ht="14.25">
      <c r="A27" s="117"/>
      <c r="B27" s="118"/>
      <c r="C27" s="117"/>
      <c r="D27" s="117"/>
      <c r="E27" s="118"/>
      <c r="F27" s="128"/>
      <c r="G27" s="128"/>
      <c r="H27" s="160"/>
      <c r="I27" s="160"/>
      <c r="J27" s="131"/>
      <c r="K27" s="165"/>
      <c r="L27" s="126"/>
    </row>
    <row r="28" spans="1:12" ht="14.25">
      <c r="A28" s="117"/>
      <c r="B28" s="118"/>
      <c r="C28" s="117"/>
      <c r="D28" s="117"/>
      <c r="E28" s="118"/>
      <c r="F28" s="128"/>
      <c r="G28" s="128"/>
      <c r="H28" s="160"/>
      <c r="I28" s="160"/>
      <c r="J28" s="131"/>
      <c r="K28" s="165"/>
      <c r="L28" s="126"/>
    </row>
    <row r="29" spans="1:12" ht="14.25">
      <c r="A29" s="117"/>
      <c r="B29" s="118"/>
      <c r="C29" s="117"/>
      <c r="D29" s="117"/>
      <c r="E29" s="118"/>
      <c r="F29" s="128"/>
      <c r="G29" s="128"/>
      <c r="H29" s="160"/>
      <c r="I29" s="160"/>
      <c r="J29" s="131"/>
      <c r="K29" s="165"/>
      <c r="L29" s="126"/>
    </row>
    <row r="30" spans="1:12" ht="14.25">
      <c r="A30" s="117"/>
      <c r="B30" s="118"/>
      <c r="C30" s="117"/>
      <c r="D30" s="117"/>
      <c r="E30" s="118"/>
      <c r="F30" s="128"/>
      <c r="G30" s="128"/>
      <c r="H30" s="160"/>
      <c r="I30" s="160"/>
      <c r="J30" s="131"/>
      <c r="K30" s="165"/>
      <c r="L30" s="126"/>
    </row>
    <row r="31" spans="1:12" ht="14.25">
      <c r="A31" s="117"/>
      <c r="B31" s="118"/>
      <c r="C31" s="117"/>
      <c r="D31" s="117"/>
      <c r="E31" s="118"/>
      <c r="F31" s="128"/>
      <c r="G31" s="128"/>
      <c r="H31" s="160"/>
      <c r="I31" s="160"/>
      <c r="J31" s="131"/>
      <c r="K31" s="165"/>
      <c r="L31" s="126"/>
    </row>
    <row r="32" spans="1:12" ht="14.25">
      <c r="A32" s="117"/>
      <c r="B32" s="118"/>
      <c r="C32" s="117"/>
      <c r="D32" s="117"/>
      <c r="E32" s="118"/>
      <c r="F32" s="128"/>
      <c r="G32" s="128"/>
      <c r="H32" s="160"/>
      <c r="I32" s="160"/>
      <c r="J32" s="131"/>
      <c r="K32" s="165"/>
      <c r="L32" s="126"/>
    </row>
    <row r="33" spans="1:12" ht="14.25">
      <c r="A33" s="117"/>
      <c r="B33" s="118"/>
      <c r="C33" s="117"/>
      <c r="D33" s="117"/>
      <c r="E33" s="118"/>
      <c r="F33" s="128"/>
      <c r="G33" s="128"/>
      <c r="H33" s="160"/>
      <c r="I33" s="160"/>
      <c r="J33" s="131"/>
      <c r="K33" s="165"/>
      <c r="L33" s="126"/>
    </row>
    <row r="34" spans="1:12" ht="14.25">
      <c r="A34" s="117"/>
      <c r="B34" s="118"/>
      <c r="C34" s="117"/>
      <c r="D34" s="117"/>
      <c r="E34" s="118"/>
      <c r="F34" s="128"/>
      <c r="G34" s="128"/>
      <c r="H34" s="160"/>
      <c r="I34" s="160"/>
      <c r="J34" s="131"/>
      <c r="K34" s="165"/>
      <c r="L34" s="126"/>
    </row>
    <row r="35" spans="1:12" ht="14.25">
      <c r="A35" s="117"/>
      <c r="B35" s="118"/>
      <c r="C35" s="117"/>
      <c r="D35" s="117"/>
      <c r="E35" s="118"/>
      <c r="F35" s="128"/>
      <c r="G35" s="128"/>
      <c r="H35" s="160"/>
      <c r="I35" s="160"/>
      <c r="J35" s="131"/>
      <c r="K35" s="165"/>
      <c r="L35" s="126"/>
    </row>
    <row r="36" spans="1:12" ht="14.25">
      <c r="A36" s="117"/>
      <c r="B36" s="118"/>
      <c r="C36" s="117"/>
      <c r="D36" s="117"/>
      <c r="E36" s="118"/>
      <c r="F36" s="128"/>
      <c r="G36" s="128"/>
      <c r="H36" s="160"/>
      <c r="I36" s="160"/>
      <c r="J36" s="131"/>
      <c r="K36" s="165"/>
      <c r="L36" s="126"/>
    </row>
    <row r="37" spans="1:12" ht="14.25">
      <c r="A37" s="117"/>
      <c r="B37" s="118"/>
      <c r="C37" s="117"/>
      <c r="D37" s="117"/>
      <c r="E37" s="118"/>
      <c r="F37" s="128"/>
      <c r="G37" s="128"/>
      <c r="H37" s="160"/>
      <c r="I37" s="160"/>
      <c r="J37" s="131"/>
      <c r="K37" s="165"/>
      <c r="L37" s="126"/>
    </row>
    <row r="38" spans="1:12" ht="14.25">
      <c r="A38" s="117"/>
      <c r="B38" s="118"/>
      <c r="C38" s="117"/>
      <c r="D38" s="117"/>
      <c r="E38" s="118"/>
      <c r="F38" s="128"/>
      <c r="G38" s="128"/>
      <c r="H38" s="160"/>
      <c r="I38" s="160"/>
      <c r="J38" s="131"/>
      <c r="K38" s="165"/>
      <c r="L38" s="126"/>
    </row>
    <row r="39" spans="1:12" ht="14.25">
      <c r="A39" s="117"/>
      <c r="B39" s="118"/>
      <c r="C39" s="117"/>
      <c r="D39" s="117"/>
      <c r="E39" s="118"/>
      <c r="F39" s="128"/>
      <c r="G39" s="128"/>
      <c r="H39" s="160"/>
      <c r="I39" s="160"/>
      <c r="J39" s="131"/>
      <c r="K39" s="165"/>
      <c r="L39" s="126"/>
    </row>
    <row r="40" spans="1:12" ht="14.25">
      <c r="A40" s="117"/>
      <c r="B40" s="118"/>
      <c r="C40" s="117"/>
      <c r="D40" s="117"/>
      <c r="E40" s="118"/>
      <c r="F40" s="128"/>
      <c r="G40" s="128"/>
      <c r="H40" s="160"/>
      <c r="I40" s="160"/>
      <c r="J40" s="131"/>
      <c r="K40" s="165"/>
      <c r="L40" s="126"/>
    </row>
    <row r="41" spans="1:12" ht="14.25">
      <c r="A41" s="117"/>
      <c r="B41" s="118"/>
      <c r="C41" s="117"/>
      <c r="D41" s="117"/>
      <c r="E41" s="118"/>
      <c r="F41" s="128"/>
      <c r="G41" s="128"/>
      <c r="H41" s="160"/>
      <c r="I41" s="160"/>
      <c r="J41" s="131"/>
      <c r="K41" s="165"/>
      <c r="L41" s="126"/>
    </row>
    <row r="42" spans="1:12" ht="14.25">
      <c r="A42" s="117"/>
      <c r="B42" s="118"/>
      <c r="C42" s="117"/>
      <c r="D42" s="117"/>
      <c r="E42" s="118"/>
      <c r="F42" s="128"/>
      <c r="G42" s="128"/>
      <c r="H42" s="160"/>
      <c r="I42" s="160"/>
      <c r="J42" s="131"/>
      <c r="K42" s="165"/>
      <c r="L42" s="126"/>
    </row>
    <row r="43" spans="1:12" ht="14.25">
      <c r="A43" s="117"/>
      <c r="B43" s="118"/>
      <c r="C43" s="117"/>
      <c r="D43" s="117"/>
      <c r="E43" s="118"/>
      <c r="F43" s="128"/>
      <c r="G43" s="128"/>
      <c r="H43" s="160"/>
      <c r="I43" s="160"/>
      <c r="J43" s="131"/>
      <c r="K43" s="165"/>
      <c r="L43" s="126"/>
    </row>
    <row r="44" spans="1:12" ht="14.25">
      <c r="A44" s="117"/>
      <c r="B44" s="118"/>
      <c r="C44" s="117"/>
      <c r="D44" s="117"/>
      <c r="E44" s="118"/>
      <c r="F44" s="128"/>
      <c r="G44" s="128"/>
      <c r="H44" s="160"/>
      <c r="I44" s="160"/>
      <c r="J44" s="131"/>
      <c r="K44" s="165"/>
      <c r="L44" s="126"/>
    </row>
    <row r="45" spans="1:12" ht="14.25">
      <c r="A45" s="117"/>
      <c r="B45" s="118"/>
      <c r="C45" s="117"/>
      <c r="D45" s="117"/>
      <c r="E45" s="118"/>
      <c r="F45" s="128"/>
      <c r="G45" s="128"/>
      <c r="H45" s="160"/>
      <c r="I45" s="160"/>
      <c r="J45" s="131"/>
      <c r="K45" s="165"/>
      <c r="L45" s="126"/>
    </row>
    <row r="46" spans="1:12" ht="14.25">
      <c r="A46" s="117"/>
      <c r="B46" s="118"/>
      <c r="C46" s="117"/>
      <c r="D46" s="117"/>
      <c r="E46" s="118"/>
      <c r="F46" s="128"/>
      <c r="G46" s="128"/>
      <c r="H46" s="160"/>
      <c r="I46" s="160"/>
      <c r="J46" s="131"/>
      <c r="K46" s="165"/>
      <c r="L46" s="126"/>
    </row>
    <row r="47" spans="1:12" ht="14.25">
      <c r="A47" s="117"/>
      <c r="B47" s="118"/>
      <c r="C47" s="117"/>
      <c r="D47" s="117"/>
      <c r="E47" s="118"/>
      <c r="F47" s="128"/>
      <c r="G47" s="128"/>
      <c r="H47" s="160"/>
      <c r="I47" s="160"/>
      <c r="J47" s="131"/>
      <c r="K47" s="165"/>
      <c r="L47" s="126"/>
    </row>
    <row r="48" spans="1:12" ht="14.25">
      <c r="A48" s="117"/>
      <c r="B48" s="118"/>
      <c r="C48" s="117"/>
      <c r="D48" s="117"/>
      <c r="E48" s="118"/>
      <c r="F48" s="128"/>
      <c r="G48" s="128"/>
      <c r="H48" s="160"/>
      <c r="I48" s="160"/>
      <c r="J48" s="131"/>
      <c r="K48" s="165"/>
      <c r="L48" s="126"/>
    </row>
    <row r="49" spans="1:12" ht="14.25">
      <c r="A49" s="117"/>
      <c r="B49" s="118"/>
      <c r="C49" s="117"/>
      <c r="D49" s="117"/>
      <c r="E49" s="118"/>
      <c r="F49" s="128"/>
      <c r="G49" s="128"/>
      <c r="H49" s="160"/>
      <c r="I49" s="160"/>
      <c r="J49" s="131"/>
      <c r="K49" s="165"/>
      <c r="L49" s="126"/>
    </row>
    <row r="50" spans="1:12" ht="14.25">
      <c r="A50" s="117"/>
      <c r="B50" s="118"/>
      <c r="C50" s="117"/>
      <c r="D50" s="117"/>
      <c r="E50" s="118"/>
      <c r="F50" s="128"/>
      <c r="G50" s="128"/>
      <c r="H50" s="160"/>
      <c r="I50" s="160"/>
      <c r="J50" s="157"/>
      <c r="K50" s="165"/>
      <c r="L50" s="126"/>
    </row>
    <row r="51" spans="1:12" ht="14.25">
      <c r="A51" s="127"/>
      <c r="B51" s="124"/>
      <c r="C51" s="124"/>
      <c r="D51" s="124"/>
      <c r="E51" s="124"/>
      <c r="F51" s="130"/>
      <c r="G51" s="130"/>
      <c r="H51" s="196"/>
      <c r="I51" s="196"/>
      <c r="J51" s="157"/>
      <c r="K51" s="165"/>
      <c r="L51" s="126"/>
    </row>
    <row r="52" spans="1:12" ht="14.25">
      <c r="A52" s="127"/>
      <c r="B52" s="124"/>
      <c r="C52" s="124"/>
      <c r="D52" s="124"/>
      <c r="E52" s="124"/>
      <c r="F52" s="130"/>
      <c r="G52" s="130"/>
      <c r="H52" s="196"/>
      <c r="I52" s="196"/>
      <c r="J52" s="157"/>
      <c r="K52" s="165"/>
      <c r="L52" s="126"/>
    </row>
    <row r="53" spans="1:12" ht="14.25">
      <c r="A53" s="127"/>
      <c r="B53" s="124"/>
      <c r="C53" s="124"/>
      <c r="D53" s="124"/>
      <c r="E53" s="124"/>
      <c r="F53" s="130"/>
      <c r="G53" s="130"/>
      <c r="H53" s="196"/>
      <c r="I53" s="196"/>
      <c r="J53" s="157"/>
      <c r="K53" s="165"/>
      <c r="L53" s="126"/>
    </row>
    <row r="54" spans="1:12" ht="14.25">
      <c r="A54" s="127"/>
      <c r="B54" s="124"/>
      <c r="C54" s="124"/>
      <c r="D54" s="124"/>
      <c r="E54" s="124"/>
      <c r="F54" s="130"/>
      <c r="G54" s="130"/>
      <c r="H54" s="196"/>
      <c r="I54" s="196"/>
      <c r="J54" s="157"/>
      <c r="K54" s="165"/>
      <c r="L54" s="126"/>
    </row>
    <row r="55" spans="1:12" ht="14.25">
      <c r="A55" s="127"/>
      <c r="B55" s="124"/>
      <c r="C55" s="124"/>
      <c r="D55" s="124"/>
      <c r="E55" s="124"/>
      <c r="F55" s="130"/>
      <c r="G55" s="130"/>
      <c r="H55" s="196"/>
      <c r="I55" s="196"/>
      <c r="J55" s="157"/>
      <c r="K55" s="165"/>
      <c r="L55" s="126"/>
    </row>
    <row r="56" spans="1:12" ht="14.25">
      <c r="A56" s="127"/>
      <c r="B56" s="124"/>
      <c r="C56" s="124"/>
      <c r="D56" s="124"/>
      <c r="E56" s="124"/>
      <c r="F56" s="130"/>
      <c r="G56" s="130"/>
      <c r="H56" s="196"/>
      <c r="I56" s="196"/>
      <c r="J56" s="157"/>
      <c r="K56" s="165"/>
      <c r="L56" s="126"/>
    </row>
    <row r="57" spans="1:11" ht="14.25">
      <c r="A57" s="63" t="s">
        <v>2</v>
      </c>
      <c r="B57" s="63"/>
      <c r="C57" s="44"/>
      <c r="F57" s="1"/>
      <c r="G57" s="1"/>
      <c r="J57" s="66"/>
      <c r="K57" s="61">
        <f>SUM(K7:K56)</f>
        <v>400</v>
      </c>
    </row>
    <row r="59" spans="2:9" ht="14.25">
      <c r="B59" s="7"/>
      <c r="G59" s="1"/>
      <c r="H59"/>
      <c r="I59"/>
    </row>
    <row r="60" spans="1:11" ht="15" customHeight="1">
      <c r="A60" s="792" t="s">
        <v>12</v>
      </c>
      <c r="B60" s="792"/>
      <c r="C60" s="792"/>
      <c r="D60" s="792"/>
      <c r="E60" s="792"/>
      <c r="F60" s="792"/>
      <c r="G60" s="792"/>
      <c r="H60" s="792"/>
      <c r="I60" s="792"/>
      <c r="J60" s="792"/>
      <c r="K60" s="792"/>
    </row>
  </sheetData>
  <sheetProtection password="CF7A" sheet="1"/>
  <mergeCells count="3">
    <mergeCell ref="A2:K2"/>
    <mergeCell ref="A4:K4"/>
    <mergeCell ref="A60:K60"/>
  </mergeCells>
  <hyperlinks>
    <hyperlink ref="F8" r:id="rId1" display="https://www.etnologica.ro/reviste.php"/>
    <hyperlink ref="F7" r:id="rId2" display="https://www.etnologica.ro/reviste.php"/>
    <hyperlink ref="F9" r:id="rId3" display="https://www.activitaticreative.ro/demersuri-creative-issn-2501-0921/"/>
    <hyperlink ref="F18" r:id="rId4" display="http://ssir.ro/"/>
    <hyperlink ref="F21" r:id="rId5" display="http://paginarestaurarii.acs.org.ro/ro/proiecte/caietele-restaurarii/557-caietele-restaurarii-2018-conservarea-preventiva.html"/>
    <hyperlink ref="F22" r:id="rId6" display="http://muzeulteleorman.ro/publicatii%20BMJTSA.html"/>
  </hyperlinks>
  <printOptions/>
  <pageMargins left="0.511811023622047" right="0.31496062992126" top="0" bottom="0" header="0" footer="0"/>
  <pageSetup horizontalDpi="200" verticalDpi="200" orientation="landscape" paperSize="9" r:id="rId7"/>
</worksheet>
</file>

<file path=xl/worksheets/sheet21.xml><?xml version="1.0" encoding="utf-8"?>
<worksheet xmlns="http://schemas.openxmlformats.org/spreadsheetml/2006/main" xmlns:r="http://schemas.openxmlformats.org/officeDocument/2006/relationships">
  <dimension ref="A2:I186"/>
  <sheetViews>
    <sheetView zoomScale="85" zoomScaleNormal="85" zoomScalePageLayoutView="0" workbookViewId="0" topLeftCell="B178">
      <selection activeCell="B181" sqref="B181:I181"/>
    </sheetView>
  </sheetViews>
  <sheetFormatPr defaultColWidth="9.140625" defaultRowHeight="15"/>
  <cols>
    <col min="1" max="1" width="22.8515625" style="2" customWidth="1"/>
    <col min="2" max="2" width="20.28125" style="2" customWidth="1"/>
    <col min="3" max="3" width="15.00390625" style="7" customWidth="1"/>
    <col min="4" max="4" width="28.8515625" style="7" customWidth="1"/>
    <col min="5" max="5" width="16.28125" style="7" customWidth="1"/>
    <col min="6" max="7" width="12.140625" style="7" customWidth="1"/>
    <col min="8" max="8" width="10.00390625" style="1" customWidth="1"/>
    <col min="9" max="9" width="21.140625" style="1" customWidth="1"/>
  </cols>
  <sheetData>
    <row r="2" spans="1:8" ht="15" customHeight="1">
      <c r="A2" s="735" t="s">
        <v>100</v>
      </c>
      <c r="B2" s="736"/>
      <c r="C2" s="736"/>
      <c r="D2" s="736"/>
      <c r="E2" s="736"/>
      <c r="F2" s="736"/>
      <c r="G2" s="736"/>
      <c r="H2" s="736"/>
    </row>
    <row r="3" spans="1:8" ht="15" customHeight="1">
      <c r="A3" s="12"/>
      <c r="B3" s="12"/>
      <c r="C3" s="12"/>
      <c r="D3" s="12"/>
      <c r="E3" s="12"/>
      <c r="F3" s="12"/>
      <c r="G3" s="12"/>
      <c r="H3" s="12"/>
    </row>
    <row r="4" spans="1:8" ht="90.75" customHeight="1">
      <c r="A4" s="752" t="s">
        <v>153</v>
      </c>
      <c r="B4" s="753"/>
      <c r="C4" s="753"/>
      <c r="D4" s="753"/>
      <c r="E4" s="753"/>
      <c r="F4" s="753"/>
      <c r="G4" s="753"/>
      <c r="H4" s="754"/>
    </row>
    <row r="5" spans="1:8" ht="14.25">
      <c r="A5" s="5"/>
      <c r="B5" s="5"/>
      <c r="C5" s="6"/>
      <c r="D5" s="6"/>
      <c r="E5" s="6"/>
      <c r="F5" s="6"/>
      <c r="G5" s="6"/>
      <c r="H5" s="5"/>
    </row>
    <row r="6" spans="1:7" ht="14.25">
      <c r="A6" s="5"/>
      <c r="B6" s="5"/>
      <c r="C6" s="6"/>
      <c r="D6" s="6"/>
      <c r="E6" s="6"/>
      <c r="F6" s="6"/>
      <c r="G6" s="5"/>
    </row>
    <row r="7" spans="1:9" ht="39">
      <c r="A7" s="51" t="s">
        <v>159</v>
      </c>
      <c r="B7" s="47" t="s">
        <v>156</v>
      </c>
      <c r="C7" s="48" t="s">
        <v>25</v>
      </c>
      <c r="D7" s="54" t="s">
        <v>157</v>
      </c>
      <c r="E7" s="56" t="s">
        <v>158</v>
      </c>
      <c r="F7" s="51" t="s">
        <v>160</v>
      </c>
      <c r="G7" s="47" t="s">
        <v>54</v>
      </c>
      <c r="H7" s="51" t="s">
        <v>7</v>
      </c>
      <c r="I7" s="116" t="s">
        <v>203</v>
      </c>
    </row>
    <row r="8" spans="1:9" ht="168.75">
      <c r="A8" s="127" t="s">
        <v>279</v>
      </c>
      <c r="B8" s="146" t="s">
        <v>219</v>
      </c>
      <c r="C8" s="146" t="s">
        <v>220</v>
      </c>
      <c r="D8" s="147" t="s">
        <v>280</v>
      </c>
      <c r="E8" s="127" t="s">
        <v>281</v>
      </c>
      <c r="F8" s="127" t="s">
        <v>282</v>
      </c>
      <c r="G8" s="148">
        <v>40</v>
      </c>
      <c r="H8" s="126">
        <v>40</v>
      </c>
      <c r="I8" s="126" t="s">
        <v>219</v>
      </c>
    </row>
    <row r="9" spans="1:9" ht="64.5">
      <c r="A9" s="117" t="s">
        <v>283</v>
      </c>
      <c r="B9" s="146" t="s">
        <v>219</v>
      </c>
      <c r="C9" s="146" t="s">
        <v>220</v>
      </c>
      <c r="D9" s="147" t="s">
        <v>284</v>
      </c>
      <c r="E9" s="127" t="s">
        <v>285</v>
      </c>
      <c r="F9" s="127" t="s">
        <v>286</v>
      </c>
      <c r="G9" s="210">
        <v>40</v>
      </c>
      <c r="H9" s="126">
        <v>20</v>
      </c>
      <c r="I9" s="126" t="s">
        <v>219</v>
      </c>
    </row>
    <row r="10" spans="1:9" ht="51.75">
      <c r="A10" s="117" t="s">
        <v>296</v>
      </c>
      <c r="B10" s="117" t="s">
        <v>287</v>
      </c>
      <c r="C10" s="211" t="s">
        <v>220</v>
      </c>
      <c r="D10" s="147" t="s">
        <v>288</v>
      </c>
      <c r="E10" s="127" t="s">
        <v>290</v>
      </c>
      <c r="F10" s="127" t="s">
        <v>297</v>
      </c>
      <c r="G10" s="210">
        <v>20</v>
      </c>
      <c r="H10" s="126">
        <v>20</v>
      </c>
      <c r="I10" s="126" t="s">
        <v>287</v>
      </c>
    </row>
    <row r="11" spans="1:9" ht="39">
      <c r="A11" s="117" t="s">
        <v>298</v>
      </c>
      <c r="B11" s="117" t="s">
        <v>287</v>
      </c>
      <c r="C11" s="211" t="s">
        <v>220</v>
      </c>
      <c r="D11" s="147" t="s">
        <v>288</v>
      </c>
      <c r="E11" s="127" t="s">
        <v>290</v>
      </c>
      <c r="F11" s="127" t="s">
        <v>297</v>
      </c>
      <c r="G11" s="210">
        <v>20</v>
      </c>
      <c r="H11" s="126">
        <v>20</v>
      </c>
      <c r="I11" s="126" t="s">
        <v>287</v>
      </c>
    </row>
    <row r="12" spans="1:9" ht="39">
      <c r="A12" s="127" t="s">
        <v>299</v>
      </c>
      <c r="B12" s="117" t="s">
        <v>287</v>
      </c>
      <c r="C12" s="117" t="s">
        <v>220</v>
      </c>
      <c r="D12" s="147" t="s">
        <v>293</v>
      </c>
      <c r="E12" s="127" t="s">
        <v>262</v>
      </c>
      <c r="F12" s="127" t="s">
        <v>300</v>
      </c>
      <c r="G12" s="210">
        <v>20</v>
      </c>
      <c r="H12" s="126">
        <v>20</v>
      </c>
      <c r="I12" s="126" t="s">
        <v>287</v>
      </c>
    </row>
    <row r="13" spans="1:9" ht="78">
      <c r="A13" s="212" t="s">
        <v>334</v>
      </c>
      <c r="B13" s="213" t="s">
        <v>315</v>
      </c>
      <c r="C13" s="213" t="s">
        <v>335</v>
      </c>
      <c r="D13" s="147" t="s">
        <v>329</v>
      </c>
      <c r="E13" s="127" t="s">
        <v>262</v>
      </c>
      <c r="F13" s="127" t="s">
        <v>264</v>
      </c>
      <c r="G13" s="215">
        <v>20</v>
      </c>
      <c r="H13" s="165">
        <v>20</v>
      </c>
      <c r="I13" s="126" t="s">
        <v>315</v>
      </c>
    </row>
    <row r="14" spans="1:9" ht="51.75">
      <c r="A14" s="213" t="s">
        <v>336</v>
      </c>
      <c r="B14" s="213" t="s">
        <v>315</v>
      </c>
      <c r="C14" s="221" t="s">
        <v>335</v>
      </c>
      <c r="D14" s="147" t="s">
        <v>337</v>
      </c>
      <c r="E14" s="127" t="s">
        <v>338</v>
      </c>
      <c r="F14" s="127" t="s">
        <v>339</v>
      </c>
      <c r="G14" s="222">
        <v>40</v>
      </c>
      <c r="H14" s="165">
        <v>20</v>
      </c>
      <c r="I14" s="126" t="s">
        <v>315</v>
      </c>
    </row>
    <row r="15" spans="1:9" ht="51.75">
      <c r="A15" s="127" t="s">
        <v>382</v>
      </c>
      <c r="B15" s="127" t="s">
        <v>344</v>
      </c>
      <c r="C15" s="124" t="s">
        <v>220</v>
      </c>
      <c r="D15" s="124" t="s">
        <v>383</v>
      </c>
      <c r="E15" s="127" t="s">
        <v>384</v>
      </c>
      <c r="F15" s="124" t="s">
        <v>385</v>
      </c>
      <c r="G15" s="148">
        <v>40</v>
      </c>
      <c r="H15" s="126">
        <v>40</v>
      </c>
      <c r="I15" s="126" t="s">
        <v>344</v>
      </c>
    </row>
    <row r="16" spans="1:9" ht="51.75">
      <c r="A16" s="127" t="s">
        <v>386</v>
      </c>
      <c r="B16" s="127" t="s">
        <v>344</v>
      </c>
      <c r="C16" s="124" t="s">
        <v>220</v>
      </c>
      <c r="D16" s="124" t="s">
        <v>387</v>
      </c>
      <c r="E16" s="127" t="s">
        <v>376</v>
      </c>
      <c r="F16" s="124" t="s">
        <v>388</v>
      </c>
      <c r="G16" s="210">
        <v>40</v>
      </c>
      <c r="H16" s="126">
        <v>20</v>
      </c>
      <c r="I16" s="126" t="s">
        <v>344</v>
      </c>
    </row>
    <row r="17" spans="1:9" ht="51.75">
      <c r="A17" s="127" t="s">
        <v>604</v>
      </c>
      <c r="B17" s="146" t="s">
        <v>389</v>
      </c>
      <c r="C17" s="234" t="s">
        <v>392</v>
      </c>
      <c r="D17" s="235" t="s">
        <v>605</v>
      </c>
      <c r="E17" s="127" t="s">
        <v>606</v>
      </c>
      <c r="F17" s="224" t="s">
        <v>607</v>
      </c>
      <c r="G17" s="148">
        <v>40</v>
      </c>
      <c r="H17" s="165">
        <v>40</v>
      </c>
      <c r="I17" s="126" t="s">
        <v>389</v>
      </c>
    </row>
    <row r="18" spans="1:9" ht="39">
      <c r="A18" s="127" t="s">
        <v>608</v>
      </c>
      <c r="B18" s="146" t="s">
        <v>609</v>
      </c>
      <c r="C18" s="234" t="s">
        <v>392</v>
      </c>
      <c r="D18" s="235" t="s">
        <v>610</v>
      </c>
      <c r="E18" s="127" t="s">
        <v>611</v>
      </c>
      <c r="F18" s="224" t="s">
        <v>282</v>
      </c>
      <c r="G18" s="148" t="s">
        <v>612</v>
      </c>
      <c r="H18" s="165">
        <v>20</v>
      </c>
      <c r="I18" s="126" t="s">
        <v>389</v>
      </c>
    </row>
    <row r="19" spans="1:9" ht="64.5">
      <c r="A19" s="127" t="s">
        <v>613</v>
      </c>
      <c r="B19" s="146" t="s">
        <v>389</v>
      </c>
      <c r="C19" s="234" t="s">
        <v>392</v>
      </c>
      <c r="D19" s="235" t="s">
        <v>614</v>
      </c>
      <c r="E19" s="127" t="s">
        <v>615</v>
      </c>
      <c r="F19" s="224" t="s">
        <v>616</v>
      </c>
      <c r="G19" s="148">
        <v>40</v>
      </c>
      <c r="H19" s="165">
        <v>0</v>
      </c>
      <c r="I19" s="126" t="s">
        <v>389</v>
      </c>
    </row>
    <row r="20" spans="1:9" ht="64.5">
      <c r="A20" s="127" t="s">
        <v>617</v>
      </c>
      <c r="B20" s="146" t="s">
        <v>389</v>
      </c>
      <c r="C20" s="234" t="s">
        <v>392</v>
      </c>
      <c r="D20" s="235" t="s">
        <v>618</v>
      </c>
      <c r="E20" s="127" t="s">
        <v>619</v>
      </c>
      <c r="F20" s="224" t="s">
        <v>620</v>
      </c>
      <c r="G20" s="148">
        <v>40</v>
      </c>
      <c r="H20" s="165">
        <v>0</v>
      </c>
      <c r="I20" s="126" t="s">
        <v>389</v>
      </c>
    </row>
    <row r="21" spans="1:9" ht="78">
      <c r="A21" s="127" t="s">
        <v>621</v>
      </c>
      <c r="B21" s="146" t="s">
        <v>629</v>
      </c>
      <c r="C21" s="234" t="s">
        <v>392</v>
      </c>
      <c r="D21" s="235" t="s">
        <v>622</v>
      </c>
      <c r="E21" s="127" t="s">
        <v>623</v>
      </c>
      <c r="F21" s="224" t="s">
        <v>624</v>
      </c>
      <c r="G21" s="148" t="s">
        <v>625</v>
      </c>
      <c r="H21" s="165">
        <v>0</v>
      </c>
      <c r="I21" s="126" t="s">
        <v>389</v>
      </c>
    </row>
    <row r="22" spans="1:9" ht="64.5">
      <c r="A22" s="127" t="s">
        <v>626</v>
      </c>
      <c r="B22" s="146" t="s">
        <v>389</v>
      </c>
      <c r="C22" s="234" t="s">
        <v>392</v>
      </c>
      <c r="D22" s="235" t="s">
        <v>622</v>
      </c>
      <c r="E22" s="127" t="s">
        <v>627</v>
      </c>
      <c r="F22" s="224" t="s">
        <v>628</v>
      </c>
      <c r="G22" s="148">
        <v>20</v>
      </c>
      <c r="H22" s="165">
        <v>0</v>
      </c>
      <c r="I22" s="126" t="s">
        <v>389</v>
      </c>
    </row>
    <row r="23" spans="1:9" ht="39">
      <c r="A23" s="127" t="s">
        <v>654</v>
      </c>
      <c r="B23" s="146" t="s">
        <v>655</v>
      </c>
      <c r="C23" s="146" t="s">
        <v>220</v>
      </c>
      <c r="D23" s="147" t="s">
        <v>656</v>
      </c>
      <c r="E23" s="146" t="s">
        <v>262</v>
      </c>
      <c r="F23" s="124" t="s">
        <v>649</v>
      </c>
      <c r="G23" s="148">
        <v>20</v>
      </c>
      <c r="H23" s="126">
        <v>10</v>
      </c>
      <c r="I23" s="126" t="s">
        <v>644</v>
      </c>
    </row>
    <row r="24" spans="1:9" ht="39">
      <c r="A24" s="117" t="s">
        <v>657</v>
      </c>
      <c r="B24" s="117" t="s">
        <v>655</v>
      </c>
      <c r="C24" s="127" t="s">
        <v>220</v>
      </c>
      <c r="D24" s="171" t="s">
        <v>658</v>
      </c>
      <c r="E24" s="127" t="s">
        <v>659</v>
      </c>
      <c r="F24" s="124" t="s">
        <v>660</v>
      </c>
      <c r="G24" s="210">
        <v>40</v>
      </c>
      <c r="H24" s="126">
        <v>20</v>
      </c>
      <c r="I24" s="126" t="s">
        <v>644</v>
      </c>
    </row>
    <row r="25" spans="1:9" ht="39">
      <c r="A25" s="127" t="s">
        <v>673</v>
      </c>
      <c r="B25" s="146" t="s">
        <v>674</v>
      </c>
      <c r="C25" s="146" t="s">
        <v>220</v>
      </c>
      <c r="D25" s="147" t="s">
        <v>664</v>
      </c>
      <c r="E25" s="127" t="s">
        <v>675</v>
      </c>
      <c r="F25" s="238" t="s">
        <v>676</v>
      </c>
      <c r="G25" s="148">
        <v>20</v>
      </c>
      <c r="H25" s="165">
        <v>10</v>
      </c>
      <c r="I25" s="126" t="s">
        <v>666</v>
      </c>
    </row>
    <row r="26" spans="1:9" ht="64.5">
      <c r="A26" s="117" t="s">
        <v>677</v>
      </c>
      <c r="B26" s="117" t="s">
        <v>716</v>
      </c>
      <c r="C26" s="146" t="s">
        <v>220</v>
      </c>
      <c r="D26" s="171" t="s">
        <v>678</v>
      </c>
      <c r="E26" s="127" t="s">
        <v>290</v>
      </c>
      <c r="F26" s="147" t="s">
        <v>679</v>
      </c>
      <c r="G26" s="148">
        <v>20</v>
      </c>
      <c r="H26" s="165">
        <v>10</v>
      </c>
      <c r="I26" s="126" t="s">
        <v>666</v>
      </c>
    </row>
    <row r="27" spans="1:9" ht="39">
      <c r="A27" s="127" t="s">
        <v>680</v>
      </c>
      <c r="B27" s="117" t="s">
        <v>668</v>
      </c>
      <c r="C27" s="146" t="s">
        <v>220</v>
      </c>
      <c r="D27" s="147" t="s">
        <v>661</v>
      </c>
      <c r="E27" s="127" t="s">
        <v>662</v>
      </c>
      <c r="F27" s="147" t="s">
        <v>264</v>
      </c>
      <c r="G27" s="148">
        <v>20</v>
      </c>
      <c r="H27" s="165">
        <v>20</v>
      </c>
      <c r="I27" s="126" t="s">
        <v>666</v>
      </c>
    </row>
    <row r="28" spans="1:9" ht="25.5">
      <c r="A28" s="127" t="s">
        <v>709</v>
      </c>
      <c r="B28" s="146" t="s">
        <v>684</v>
      </c>
      <c r="C28" s="146" t="s">
        <v>220</v>
      </c>
      <c r="D28" s="147" t="s">
        <v>710</v>
      </c>
      <c r="E28" s="127" t="s">
        <v>711</v>
      </c>
      <c r="F28" s="127" t="s">
        <v>712</v>
      </c>
      <c r="G28" s="148">
        <v>20</v>
      </c>
      <c r="H28" s="165">
        <v>20</v>
      </c>
      <c r="I28" s="126" t="s">
        <v>684</v>
      </c>
    </row>
    <row r="29" spans="1:9" ht="25.5">
      <c r="A29" s="117" t="s">
        <v>713</v>
      </c>
      <c r="B29" s="117" t="s">
        <v>684</v>
      </c>
      <c r="C29" s="211" t="s">
        <v>220</v>
      </c>
      <c r="D29" s="147" t="s">
        <v>714</v>
      </c>
      <c r="E29" s="127"/>
      <c r="F29" s="147" t="s">
        <v>715</v>
      </c>
      <c r="G29" s="210">
        <v>20</v>
      </c>
      <c r="H29" s="165">
        <v>20</v>
      </c>
      <c r="I29" s="126" t="s">
        <v>684</v>
      </c>
    </row>
    <row r="30" spans="1:9" ht="39">
      <c r="A30" s="127" t="s">
        <v>728</v>
      </c>
      <c r="B30" s="146" t="s">
        <v>768</v>
      </c>
      <c r="C30" s="117" t="s">
        <v>220</v>
      </c>
      <c r="D30" s="147" t="s">
        <v>769</v>
      </c>
      <c r="E30" s="127" t="s">
        <v>770</v>
      </c>
      <c r="F30" s="124" t="s">
        <v>771</v>
      </c>
      <c r="G30" s="148">
        <v>20</v>
      </c>
      <c r="H30" s="165">
        <v>10</v>
      </c>
      <c r="I30" s="126" t="s">
        <v>745</v>
      </c>
    </row>
    <row r="31" spans="1:9" ht="51.75">
      <c r="A31" s="117" t="s">
        <v>772</v>
      </c>
      <c r="B31" s="117" t="s">
        <v>773</v>
      </c>
      <c r="C31" s="117" t="s">
        <v>220</v>
      </c>
      <c r="D31" s="147" t="s">
        <v>764</v>
      </c>
      <c r="E31" s="127" t="s">
        <v>765</v>
      </c>
      <c r="F31" s="209">
        <v>43427</v>
      </c>
      <c r="G31" s="210">
        <v>40</v>
      </c>
      <c r="H31" s="165">
        <v>40</v>
      </c>
      <c r="I31" s="126" t="s">
        <v>745</v>
      </c>
    </row>
    <row r="32" spans="1:9" ht="78">
      <c r="A32" s="127" t="s">
        <v>774</v>
      </c>
      <c r="B32" s="117" t="s">
        <v>775</v>
      </c>
      <c r="C32" s="117" t="s">
        <v>220</v>
      </c>
      <c r="D32" s="147" t="s">
        <v>293</v>
      </c>
      <c r="E32" s="127" t="s">
        <v>262</v>
      </c>
      <c r="F32" s="124" t="s">
        <v>767</v>
      </c>
      <c r="G32" s="210">
        <v>20</v>
      </c>
      <c r="H32" s="165">
        <v>10</v>
      </c>
      <c r="I32" s="126" t="s">
        <v>745</v>
      </c>
    </row>
    <row r="33" spans="1:9" ht="51.75">
      <c r="A33" s="127" t="s">
        <v>829</v>
      </c>
      <c r="B33" s="146" t="s">
        <v>786</v>
      </c>
      <c r="C33" s="149" t="s">
        <v>220</v>
      </c>
      <c r="D33" s="147" t="s">
        <v>830</v>
      </c>
      <c r="E33" s="127" t="s">
        <v>831</v>
      </c>
      <c r="F33" s="127" t="s">
        <v>624</v>
      </c>
      <c r="G33" s="148">
        <v>20</v>
      </c>
      <c r="H33" s="165">
        <v>20</v>
      </c>
      <c r="I33" s="126" t="s">
        <v>776</v>
      </c>
    </row>
    <row r="34" spans="1:9" ht="51.75">
      <c r="A34" s="127" t="s">
        <v>784</v>
      </c>
      <c r="B34" s="146" t="s">
        <v>786</v>
      </c>
      <c r="C34" s="149" t="s">
        <v>220</v>
      </c>
      <c r="D34" s="147" t="s">
        <v>832</v>
      </c>
      <c r="E34" s="127" t="s">
        <v>833</v>
      </c>
      <c r="F34" s="127" t="s">
        <v>834</v>
      </c>
      <c r="G34" s="148">
        <v>40</v>
      </c>
      <c r="H34" s="165">
        <v>40</v>
      </c>
      <c r="I34" s="126" t="s">
        <v>776</v>
      </c>
    </row>
    <row r="35" spans="1:9" ht="51.75">
      <c r="A35" s="127" t="s">
        <v>835</v>
      </c>
      <c r="B35" s="146" t="s">
        <v>786</v>
      </c>
      <c r="C35" s="149" t="s">
        <v>220</v>
      </c>
      <c r="D35" s="147" t="s">
        <v>820</v>
      </c>
      <c r="E35" s="127" t="s">
        <v>711</v>
      </c>
      <c r="F35" s="127" t="s">
        <v>297</v>
      </c>
      <c r="G35" s="148">
        <v>20</v>
      </c>
      <c r="H35" s="165">
        <v>0</v>
      </c>
      <c r="I35" s="126" t="s">
        <v>776</v>
      </c>
    </row>
    <row r="36" spans="1:9" ht="39">
      <c r="A36" s="127" t="s">
        <v>673</v>
      </c>
      <c r="B36" s="146" t="s">
        <v>873</v>
      </c>
      <c r="C36" s="146" t="s">
        <v>220</v>
      </c>
      <c r="D36" s="147" t="s">
        <v>870</v>
      </c>
      <c r="E36" s="127" t="s">
        <v>874</v>
      </c>
      <c r="F36" s="124" t="s">
        <v>872</v>
      </c>
      <c r="G36" s="148">
        <v>20</v>
      </c>
      <c r="H36" s="165">
        <v>10</v>
      </c>
      <c r="I36" s="126" t="s">
        <v>836</v>
      </c>
    </row>
    <row r="37" spans="1:9" ht="64.5">
      <c r="A37" s="117" t="s">
        <v>875</v>
      </c>
      <c r="B37" s="146" t="s">
        <v>836</v>
      </c>
      <c r="C37" s="146" t="s">
        <v>220</v>
      </c>
      <c r="D37" s="171" t="s">
        <v>876</v>
      </c>
      <c r="E37" s="127" t="s">
        <v>338</v>
      </c>
      <c r="F37" s="124" t="s">
        <v>877</v>
      </c>
      <c r="G37" s="148">
        <v>20</v>
      </c>
      <c r="H37" s="165">
        <v>20</v>
      </c>
      <c r="I37" s="126" t="s">
        <v>836</v>
      </c>
    </row>
    <row r="38" spans="1:9" ht="78">
      <c r="A38" s="127" t="s">
        <v>878</v>
      </c>
      <c r="B38" s="146" t="s">
        <v>879</v>
      </c>
      <c r="C38" s="146" t="s">
        <v>220</v>
      </c>
      <c r="D38" s="127" t="s">
        <v>583</v>
      </c>
      <c r="E38" s="146" t="s">
        <v>627</v>
      </c>
      <c r="F38" s="183" t="s">
        <v>767</v>
      </c>
      <c r="G38" s="148">
        <v>20</v>
      </c>
      <c r="H38" s="165">
        <v>10</v>
      </c>
      <c r="I38" s="126" t="s">
        <v>836</v>
      </c>
    </row>
    <row r="39" spans="1:9" ht="64.5">
      <c r="A39" s="127" t="s">
        <v>897</v>
      </c>
      <c r="B39" s="146" t="s">
        <v>880</v>
      </c>
      <c r="C39" s="146" t="s">
        <v>220</v>
      </c>
      <c r="D39" s="147" t="s">
        <v>895</v>
      </c>
      <c r="E39" s="127" t="s">
        <v>896</v>
      </c>
      <c r="F39" s="255">
        <v>43448</v>
      </c>
      <c r="G39" s="148" t="s">
        <v>898</v>
      </c>
      <c r="H39" s="165">
        <v>20</v>
      </c>
      <c r="I39" s="126" t="s">
        <v>880</v>
      </c>
    </row>
    <row r="40" spans="1:9" ht="78">
      <c r="A40" s="127" t="s">
        <v>956</v>
      </c>
      <c r="B40" s="146" t="s">
        <v>935</v>
      </c>
      <c r="C40" s="146" t="s">
        <v>220</v>
      </c>
      <c r="D40" s="147" t="s">
        <v>957</v>
      </c>
      <c r="E40" s="127" t="s">
        <v>958</v>
      </c>
      <c r="F40" s="127" t="s">
        <v>959</v>
      </c>
      <c r="G40" s="148">
        <v>40</v>
      </c>
      <c r="H40" s="165">
        <v>40</v>
      </c>
      <c r="I40" s="126" t="s">
        <v>899</v>
      </c>
    </row>
    <row r="41" spans="1:9" ht="78">
      <c r="A41" s="117" t="s">
        <v>960</v>
      </c>
      <c r="B41" s="117" t="s">
        <v>961</v>
      </c>
      <c r="C41" s="146" t="s">
        <v>220</v>
      </c>
      <c r="D41" s="147" t="s">
        <v>962</v>
      </c>
      <c r="E41" s="127" t="s">
        <v>659</v>
      </c>
      <c r="F41" s="147" t="s">
        <v>963</v>
      </c>
      <c r="G41" s="210">
        <v>20</v>
      </c>
      <c r="H41" s="126">
        <v>10</v>
      </c>
      <c r="I41" s="126" t="s">
        <v>899</v>
      </c>
    </row>
    <row r="42" spans="1:9" ht="25.5">
      <c r="A42" s="127" t="s">
        <v>657</v>
      </c>
      <c r="B42" s="117" t="s">
        <v>964</v>
      </c>
      <c r="C42" s="117" t="s">
        <v>220</v>
      </c>
      <c r="D42" s="147" t="s">
        <v>962</v>
      </c>
      <c r="E42" s="127" t="s">
        <v>659</v>
      </c>
      <c r="F42" s="147" t="s">
        <v>963</v>
      </c>
      <c r="G42" s="210">
        <v>20</v>
      </c>
      <c r="H42" s="126">
        <v>10</v>
      </c>
      <c r="I42" s="126" t="s">
        <v>899</v>
      </c>
    </row>
    <row r="43" spans="1:9" ht="51.75">
      <c r="A43" s="127" t="s">
        <v>654</v>
      </c>
      <c r="B43" s="117" t="s">
        <v>964</v>
      </c>
      <c r="C43" s="117" t="s">
        <v>220</v>
      </c>
      <c r="D43" s="147" t="s">
        <v>965</v>
      </c>
      <c r="E43" s="127" t="s">
        <v>376</v>
      </c>
      <c r="F43" s="147" t="s">
        <v>767</v>
      </c>
      <c r="G43" s="210">
        <v>20</v>
      </c>
      <c r="H43" s="126">
        <v>0</v>
      </c>
      <c r="I43" s="126" t="s">
        <v>899</v>
      </c>
    </row>
    <row r="44" spans="1:9" ht="64.5">
      <c r="A44" s="127" t="s">
        <v>1056</v>
      </c>
      <c r="B44" s="146" t="s">
        <v>974</v>
      </c>
      <c r="C44" s="211" t="s">
        <v>220</v>
      </c>
      <c r="D44" s="147" t="s">
        <v>1057</v>
      </c>
      <c r="E44" s="127" t="s">
        <v>1058</v>
      </c>
      <c r="F44" s="127" t="s">
        <v>1059</v>
      </c>
      <c r="G44" s="271">
        <v>40</v>
      </c>
      <c r="H44" s="165">
        <v>20</v>
      </c>
      <c r="I44" s="126" t="s">
        <v>974</v>
      </c>
    </row>
    <row r="45" spans="1:9" ht="64.5">
      <c r="A45" s="117" t="s">
        <v>1060</v>
      </c>
      <c r="B45" s="146" t="s">
        <v>974</v>
      </c>
      <c r="C45" s="211" t="s">
        <v>220</v>
      </c>
      <c r="D45" s="171" t="s">
        <v>1061</v>
      </c>
      <c r="E45" s="127" t="s">
        <v>1062</v>
      </c>
      <c r="F45" s="147" t="s">
        <v>1063</v>
      </c>
      <c r="G45" s="271">
        <v>40</v>
      </c>
      <c r="H45" s="165">
        <v>20</v>
      </c>
      <c r="I45" s="126" t="s">
        <v>974</v>
      </c>
    </row>
    <row r="46" spans="1:9" ht="51.75">
      <c r="A46" s="127" t="s">
        <v>1064</v>
      </c>
      <c r="B46" s="146" t="s">
        <v>974</v>
      </c>
      <c r="C46" s="127" t="s">
        <v>220</v>
      </c>
      <c r="D46" s="171" t="s">
        <v>1065</v>
      </c>
      <c r="E46" s="127" t="s">
        <v>1066</v>
      </c>
      <c r="F46" s="147" t="s">
        <v>1067</v>
      </c>
      <c r="G46" s="271">
        <v>40</v>
      </c>
      <c r="H46" s="165">
        <v>20</v>
      </c>
      <c r="I46" s="126" t="s">
        <v>974</v>
      </c>
    </row>
    <row r="47" spans="1:9" ht="64.5">
      <c r="A47" s="127" t="s">
        <v>1068</v>
      </c>
      <c r="B47" s="146" t="s">
        <v>974</v>
      </c>
      <c r="C47" s="211" t="s">
        <v>220</v>
      </c>
      <c r="D47" s="147" t="s">
        <v>1069</v>
      </c>
      <c r="E47" s="127" t="s">
        <v>1070</v>
      </c>
      <c r="F47" s="147" t="s">
        <v>1071</v>
      </c>
      <c r="G47" s="271">
        <v>20</v>
      </c>
      <c r="H47" s="165">
        <v>0</v>
      </c>
      <c r="I47" s="126" t="s">
        <v>974</v>
      </c>
    </row>
    <row r="48" spans="1:9" ht="64.5">
      <c r="A48" s="127" t="s">
        <v>1072</v>
      </c>
      <c r="B48" s="146" t="s">
        <v>974</v>
      </c>
      <c r="C48" s="211" t="s">
        <v>220</v>
      </c>
      <c r="D48" s="147" t="s">
        <v>1073</v>
      </c>
      <c r="E48" s="127" t="s">
        <v>1074</v>
      </c>
      <c r="F48" s="147" t="s">
        <v>1075</v>
      </c>
      <c r="G48" s="271">
        <v>20</v>
      </c>
      <c r="H48" s="165">
        <v>0</v>
      </c>
      <c r="I48" s="126" t="s">
        <v>974</v>
      </c>
    </row>
    <row r="49" spans="1:9" ht="51.75">
      <c r="A49" s="127" t="s">
        <v>1076</v>
      </c>
      <c r="B49" s="146" t="s">
        <v>974</v>
      </c>
      <c r="C49" s="211" t="s">
        <v>220</v>
      </c>
      <c r="D49" s="147" t="s">
        <v>1077</v>
      </c>
      <c r="E49" s="127" t="s">
        <v>659</v>
      </c>
      <c r="F49" s="147" t="s">
        <v>1078</v>
      </c>
      <c r="G49" s="271">
        <v>20</v>
      </c>
      <c r="H49" s="165">
        <v>0</v>
      </c>
      <c r="I49" s="126" t="s">
        <v>974</v>
      </c>
    </row>
    <row r="50" spans="1:9" ht="64.5">
      <c r="A50" s="127" t="s">
        <v>1079</v>
      </c>
      <c r="B50" s="146" t="s">
        <v>974</v>
      </c>
      <c r="C50" s="211" t="s">
        <v>220</v>
      </c>
      <c r="D50" s="147" t="s">
        <v>1080</v>
      </c>
      <c r="E50" s="127" t="s">
        <v>1081</v>
      </c>
      <c r="F50" s="147" t="s">
        <v>1082</v>
      </c>
      <c r="G50" s="271">
        <v>20</v>
      </c>
      <c r="H50" s="165">
        <v>0</v>
      </c>
      <c r="I50" s="126" t="s">
        <v>974</v>
      </c>
    </row>
    <row r="51" spans="1:9" ht="39">
      <c r="A51" s="127" t="s">
        <v>1212</v>
      </c>
      <c r="B51" s="146" t="s">
        <v>1213</v>
      </c>
      <c r="C51" s="146" t="s">
        <v>220</v>
      </c>
      <c r="D51" s="147" t="s">
        <v>1215</v>
      </c>
      <c r="E51" s="127" t="s">
        <v>611</v>
      </c>
      <c r="F51" s="127" t="s">
        <v>1214</v>
      </c>
      <c r="G51" s="148">
        <v>40</v>
      </c>
      <c r="H51" s="165">
        <v>20</v>
      </c>
      <c r="I51" s="126" t="s">
        <v>1091</v>
      </c>
    </row>
    <row r="52" spans="1:9" ht="51.75">
      <c r="A52" s="127" t="s">
        <v>1233</v>
      </c>
      <c r="B52" s="117" t="s">
        <v>1234</v>
      </c>
      <c r="C52" s="117" t="s">
        <v>220</v>
      </c>
      <c r="D52" s="147" t="s">
        <v>1235</v>
      </c>
      <c r="E52" s="127" t="s">
        <v>874</v>
      </c>
      <c r="F52" s="274">
        <v>43210</v>
      </c>
      <c r="G52" s="148">
        <v>20</v>
      </c>
      <c r="H52" s="165">
        <v>10</v>
      </c>
      <c r="I52" s="126" t="s">
        <v>1222</v>
      </c>
    </row>
    <row r="53" spans="1:9" ht="39">
      <c r="A53" s="261" t="s">
        <v>1293</v>
      </c>
      <c r="B53" s="287" t="s">
        <v>1236</v>
      </c>
      <c r="C53" s="287" t="s">
        <v>220</v>
      </c>
      <c r="D53" s="288" t="s">
        <v>1275</v>
      </c>
      <c r="E53" s="127" t="s">
        <v>1276</v>
      </c>
      <c r="F53" s="289" t="s">
        <v>1265</v>
      </c>
      <c r="G53" s="148">
        <v>40</v>
      </c>
      <c r="H53" s="165">
        <v>40</v>
      </c>
      <c r="I53" s="126" t="s">
        <v>1236</v>
      </c>
    </row>
    <row r="54" spans="1:9" ht="78">
      <c r="A54" s="294" t="s">
        <v>1294</v>
      </c>
      <c r="B54" s="290" t="s">
        <v>1236</v>
      </c>
      <c r="C54" s="146" t="s">
        <v>220</v>
      </c>
      <c r="D54" s="147" t="s">
        <v>1277</v>
      </c>
      <c r="E54" s="127" t="s">
        <v>1278</v>
      </c>
      <c r="F54" s="291" t="s">
        <v>767</v>
      </c>
      <c r="G54" s="148">
        <v>20</v>
      </c>
      <c r="H54" s="165">
        <v>20</v>
      </c>
      <c r="I54" s="126" t="s">
        <v>1236</v>
      </c>
    </row>
    <row r="55" spans="1:9" ht="25.5">
      <c r="A55" s="261" t="s">
        <v>1295</v>
      </c>
      <c r="B55" s="290" t="s">
        <v>1236</v>
      </c>
      <c r="C55" s="146" t="s">
        <v>220</v>
      </c>
      <c r="D55" s="147" t="s">
        <v>1279</v>
      </c>
      <c r="E55" s="127"/>
      <c r="F55" s="263" t="s">
        <v>1280</v>
      </c>
      <c r="G55" s="148">
        <v>20</v>
      </c>
      <c r="H55" s="165">
        <v>0</v>
      </c>
      <c r="I55" s="126" t="s">
        <v>1236</v>
      </c>
    </row>
    <row r="56" spans="1:9" ht="65.25">
      <c r="A56" s="2" t="s">
        <v>1296</v>
      </c>
      <c r="B56" s="146" t="s">
        <v>1281</v>
      </c>
      <c r="C56" s="146" t="s">
        <v>220</v>
      </c>
      <c r="D56" s="147" t="s">
        <v>1282</v>
      </c>
      <c r="E56" s="127"/>
      <c r="F56" s="292">
        <v>43250</v>
      </c>
      <c r="G56" s="148">
        <v>40</v>
      </c>
      <c r="H56" s="165">
        <v>0</v>
      </c>
      <c r="I56" s="126" t="s">
        <v>1236</v>
      </c>
    </row>
    <row r="57" spans="1:9" ht="14.25">
      <c r="A57" s="261" t="s">
        <v>1297</v>
      </c>
      <c r="B57" s="146" t="s">
        <v>1236</v>
      </c>
      <c r="C57" s="146" t="s">
        <v>220</v>
      </c>
      <c r="D57" s="147" t="s">
        <v>1283</v>
      </c>
      <c r="E57" s="127"/>
      <c r="F57" s="292">
        <v>43422</v>
      </c>
      <c r="G57" s="148">
        <v>40</v>
      </c>
      <c r="H57" s="165">
        <v>0</v>
      </c>
      <c r="I57" s="126" t="s">
        <v>1236</v>
      </c>
    </row>
    <row r="58" spans="1:9" ht="39">
      <c r="A58" s="2" t="s">
        <v>1298</v>
      </c>
      <c r="B58" s="146" t="s">
        <v>1284</v>
      </c>
      <c r="C58" s="146" t="s">
        <v>220</v>
      </c>
      <c r="D58" s="147" t="s">
        <v>1285</v>
      </c>
      <c r="E58" s="127"/>
      <c r="F58" s="292" t="s">
        <v>1268</v>
      </c>
      <c r="G58" s="148">
        <v>40</v>
      </c>
      <c r="H58" s="165">
        <v>0</v>
      </c>
      <c r="I58" s="126" t="s">
        <v>1236</v>
      </c>
    </row>
    <row r="59" spans="1:9" ht="26.25">
      <c r="A59" s="2" t="s">
        <v>1299</v>
      </c>
      <c r="B59" s="146" t="s">
        <v>1236</v>
      </c>
      <c r="C59" s="146" t="s">
        <v>220</v>
      </c>
      <c r="D59" s="147" t="s">
        <v>1286</v>
      </c>
      <c r="E59" s="127"/>
      <c r="F59" s="292">
        <v>43224</v>
      </c>
      <c r="G59" s="148">
        <v>20</v>
      </c>
      <c r="H59" s="165">
        <v>0</v>
      </c>
      <c r="I59" s="126" t="s">
        <v>1236</v>
      </c>
    </row>
    <row r="60" spans="1:9" ht="26.25">
      <c r="A60" s="2" t="s">
        <v>1300</v>
      </c>
      <c r="B60" s="146" t="s">
        <v>1236</v>
      </c>
      <c r="C60" s="146" t="s">
        <v>220</v>
      </c>
      <c r="D60" s="147" t="s">
        <v>1287</v>
      </c>
      <c r="E60" s="127"/>
      <c r="F60" s="292">
        <v>43361</v>
      </c>
      <c r="G60" s="148">
        <v>20</v>
      </c>
      <c r="H60" s="165">
        <v>0</v>
      </c>
      <c r="I60" s="126" t="s">
        <v>1236</v>
      </c>
    </row>
    <row r="61" spans="1:9" ht="26.25">
      <c r="A61" s="2" t="s">
        <v>1301</v>
      </c>
      <c r="B61" s="146" t="s">
        <v>1236</v>
      </c>
      <c r="C61" s="146" t="s">
        <v>220</v>
      </c>
      <c r="D61" s="147" t="s">
        <v>1288</v>
      </c>
      <c r="E61" s="127"/>
      <c r="F61" s="292">
        <v>43122</v>
      </c>
      <c r="G61" s="148">
        <v>20</v>
      </c>
      <c r="H61" s="165">
        <v>0</v>
      </c>
      <c r="I61" s="126" t="s">
        <v>1236</v>
      </c>
    </row>
    <row r="62" spans="1:9" ht="26.25">
      <c r="A62" s="2" t="s">
        <v>1273</v>
      </c>
      <c r="B62" s="146" t="s">
        <v>1236</v>
      </c>
      <c r="C62" s="146" t="s">
        <v>220</v>
      </c>
      <c r="D62" s="147" t="s">
        <v>1289</v>
      </c>
      <c r="E62" s="127"/>
      <c r="F62" s="292">
        <v>43115</v>
      </c>
      <c r="G62" s="148">
        <v>20</v>
      </c>
      <c r="H62" s="165">
        <v>0</v>
      </c>
      <c r="I62" s="126" t="s">
        <v>1236</v>
      </c>
    </row>
    <row r="63" spans="1:9" ht="25.5">
      <c r="A63" s="261" t="s">
        <v>1302</v>
      </c>
      <c r="B63" s="146" t="s">
        <v>1236</v>
      </c>
      <c r="C63" s="146" t="s">
        <v>220</v>
      </c>
      <c r="D63" s="147" t="s">
        <v>1290</v>
      </c>
      <c r="E63" s="127"/>
      <c r="F63" s="292" t="s">
        <v>1291</v>
      </c>
      <c r="G63" s="148">
        <v>20</v>
      </c>
      <c r="H63" s="165">
        <v>0</v>
      </c>
      <c r="I63" s="126" t="s">
        <v>1236</v>
      </c>
    </row>
    <row r="64" spans="1:9" ht="39">
      <c r="A64" s="261" t="s">
        <v>1303</v>
      </c>
      <c r="B64" s="146" t="s">
        <v>1236</v>
      </c>
      <c r="C64" s="146" t="s">
        <v>220</v>
      </c>
      <c r="D64" s="147" t="s">
        <v>1292</v>
      </c>
      <c r="E64" s="127"/>
      <c r="F64" s="293">
        <v>43249</v>
      </c>
      <c r="G64" s="148">
        <v>40</v>
      </c>
      <c r="H64" s="165">
        <v>0</v>
      </c>
      <c r="I64" s="126" t="s">
        <v>1236</v>
      </c>
    </row>
    <row r="65" spans="1:9" ht="25.5">
      <c r="A65" s="261" t="s">
        <v>1889</v>
      </c>
      <c r="B65" s="146" t="s">
        <v>1236</v>
      </c>
      <c r="C65" s="289" t="s">
        <v>220</v>
      </c>
      <c r="D65" s="147" t="s">
        <v>1243</v>
      </c>
      <c r="E65" s="261"/>
      <c r="F65" s="350">
        <v>2018</v>
      </c>
      <c r="G65" s="302">
        <v>40</v>
      </c>
      <c r="H65" s="165">
        <v>0</v>
      </c>
      <c r="I65" s="126" t="s">
        <v>1236</v>
      </c>
    </row>
    <row r="66" spans="1:9" ht="25.5">
      <c r="A66" s="261" t="s">
        <v>1890</v>
      </c>
      <c r="B66" s="146" t="s">
        <v>1236</v>
      </c>
      <c r="C66" s="288" t="s">
        <v>220</v>
      </c>
      <c r="D66" s="147" t="s">
        <v>1244</v>
      </c>
      <c r="E66" s="350"/>
      <c r="F66" s="350">
        <v>2018</v>
      </c>
      <c r="G66" s="302">
        <v>40</v>
      </c>
      <c r="H66" s="165">
        <v>0</v>
      </c>
      <c r="I66" s="126" t="s">
        <v>1236</v>
      </c>
    </row>
    <row r="67" spans="1:9" ht="39">
      <c r="A67" s="261" t="s">
        <v>1328</v>
      </c>
      <c r="B67" s="295" t="s">
        <v>1314</v>
      </c>
      <c r="C67" s="295" t="s">
        <v>220</v>
      </c>
      <c r="D67" s="147" t="s">
        <v>1329</v>
      </c>
      <c r="E67" s="127" t="s">
        <v>1330</v>
      </c>
      <c r="F67" s="127" t="s">
        <v>1331</v>
      </c>
      <c r="G67" s="296">
        <v>20</v>
      </c>
      <c r="H67" s="165">
        <v>20</v>
      </c>
      <c r="I67" s="126" t="s">
        <v>1314</v>
      </c>
    </row>
    <row r="68" spans="1:9" ht="129.75">
      <c r="A68" s="261" t="s">
        <v>1359</v>
      </c>
      <c r="B68" s="295" t="s">
        <v>1343</v>
      </c>
      <c r="C68" s="295" t="s">
        <v>220</v>
      </c>
      <c r="D68" s="262" t="s">
        <v>1360</v>
      </c>
      <c r="E68" s="127" t="s">
        <v>1361</v>
      </c>
      <c r="F68" s="127" t="s">
        <v>1362</v>
      </c>
      <c r="G68" s="296">
        <v>20</v>
      </c>
      <c r="H68" s="165">
        <v>20</v>
      </c>
      <c r="I68" s="126" t="s">
        <v>1343</v>
      </c>
    </row>
    <row r="69" spans="1:9" ht="51.75">
      <c r="A69" s="261" t="s">
        <v>1417</v>
      </c>
      <c r="B69" s="295" t="s">
        <v>1418</v>
      </c>
      <c r="C69" s="295" t="s">
        <v>220</v>
      </c>
      <c r="D69" s="262" t="s">
        <v>1419</v>
      </c>
      <c r="E69" s="127" t="s">
        <v>874</v>
      </c>
      <c r="F69" s="261" t="s">
        <v>1420</v>
      </c>
      <c r="G69" s="296">
        <v>20</v>
      </c>
      <c r="H69" s="165">
        <v>10</v>
      </c>
      <c r="I69" s="126" t="s">
        <v>1392</v>
      </c>
    </row>
    <row r="70" spans="1:9" ht="39">
      <c r="A70" s="295" t="s">
        <v>1421</v>
      </c>
      <c r="B70" s="295" t="s">
        <v>1392</v>
      </c>
      <c r="C70" s="300" t="s">
        <v>220</v>
      </c>
      <c r="D70" s="301" t="s">
        <v>1422</v>
      </c>
      <c r="E70" s="261" t="s">
        <v>1423</v>
      </c>
      <c r="F70" s="263" t="s">
        <v>1424</v>
      </c>
      <c r="G70" s="302">
        <v>20</v>
      </c>
      <c r="H70" s="165">
        <v>20</v>
      </c>
      <c r="I70" s="126" t="s">
        <v>1392</v>
      </c>
    </row>
    <row r="71" spans="1:9" ht="25.5">
      <c r="A71" s="261" t="s">
        <v>1425</v>
      </c>
      <c r="B71" s="295" t="s">
        <v>1392</v>
      </c>
      <c r="C71" s="295" t="s">
        <v>220</v>
      </c>
      <c r="D71" s="301" t="s">
        <v>1422</v>
      </c>
      <c r="E71" s="261" t="s">
        <v>1423</v>
      </c>
      <c r="F71" s="263" t="s">
        <v>1424</v>
      </c>
      <c r="G71" s="302">
        <v>20</v>
      </c>
      <c r="H71" s="165">
        <v>20</v>
      </c>
      <c r="I71" s="126" t="s">
        <v>1392</v>
      </c>
    </row>
    <row r="72" spans="1:9" ht="51.75">
      <c r="A72" s="261" t="s">
        <v>1485</v>
      </c>
      <c r="B72" s="295" t="s">
        <v>1486</v>
      </c>
      <c r="C72" s="295" t="s">
        <v>220</v>
      </c>
      <c r="D72" s="147" t="s">
        <v>1487</v>
      </c>
      <c r="E72" s="127" t="s">
        <v>1488</v>
      </c>
      <c r="F72" s="263" t="s">
        <v>1489</v>
      </c>
      <c r="G72" s="296">
        <v>20</v>
      </c>
      <c r="H72" s="165">
        <v>10</v>
      </c>
      <c r="I72" s="126" t="s">
        <v>1459</v>
      </c>
    </row>
    <row r="73" spans="1:9" ht="51.75">
      <c r="A73" s="295" t="s">
        <v>1490</v>
      </c>
      <c r="B73" s="295" t="s">
        <v>1491</v>
      </c>
      <c r="C73" s="300" t="s">
        <v>220</v>
      </c>
      <c r="D73" s="147" t="s">
        <v>1479</v>
      </c>
      <c r="E73" s="127" t="s">
        <v>338</v>
      </c>
      <c r="F73" s="263" t="s">
        <v>1481</v>
      </c>
      <c r="G73" s="302">
        <v>20</v>
      </c>
      <c r="H73" s="272">
        <v>20</v>
      </c>
      <c r="I73" s="126" t="s">
        <v>1459</v>
      </c>
    </row>
    <row r="74" spans="1:9" ht="64.5">
      <c r="A74" s="295" t="s">
        <v>1492</v>
      </c>
      <c r="B74" s="295" t="s">
        <v>1493</v>
      </c>
      <c r="C74" s="300" t="s">
        <v>220</v>
      </c>
      <c r="D74" s="147" t="s">
        <v>1482</v>
      </c>
      <c r="E74" s="127" t="s">
        <v>1483</v>
      </c>
      <c r="F74" s="263" t="s">
        <v>1484</v>
      </c>
      <c r="G74" s="302">
        <v>20</v>
      </c>
      <c r="H74" s="272">
        <v>20</v>
      </c>
      <c r="I74" s="126" t="s">
        <v>1459</v>
      </c>
    </row>
    <row r="75" spans="1:9" ht="51.75">
      <c r="A75" s="261" t="s">
        <v>1540</v>
      </c>
      <c r="B75" s="295" t="s">
        <v>1541</v>
      </c>
      <c r="C75" s="295" t="s">
        <v>220</v>
      </c>
      <c r="D75" s="147" t="s">
        <v>1529</v>
      </c>
      <c r="E75" s="127" t="s">
        <v>1542</v>
      </c>
      <c r="F75" s="263" t="s">
        <v>1543</v>
      </c>
      <c r="G75" s="296">
        <v>20</v>
      </c>
      <c r="H75" s="272">
        <v>20</v>
      </c>
      <c r="I75" s="126" t="s">
        <v>1494</v>
      </c>
    </row>
    <row r="76" spans="1:9" ht="39">
      <c r="A76" s="295" t="s">
        <v>1544</v>
      </c>
      <c r="B76" s="295" t="s">
        <v>1545</v>
      </c>
      <c r="C76" s="300" t="s">
        <v>220</v>
      </c>
      <c r="D76" s="147" t="s">
        <v>288</v>
      </c>
      <c r="E76" s="127" t="s">
        <v>290</v>
      </c>
      <c r="F76" s="263" t="s">
        <v>297</v>
      </c>
      <c r="G76" s="302">
        <v>20</v>
      </c>
      <c r="H76" s="272">
        <v>20</v>
      </c>
      <c r="I76" s="126" t="s">
        <v>1494</v>
      </c>
    </row>
    <row r="77" spans="1:9" ht="39">
      <c r="A77" s="261" t="s">
        <v>1546</v>
      </c>
      <c r="B77" s="295" t="s">
        <v>1547</v>
      </c>
      <c r="C77" s="295" t="s">
        <v>220</v>
      </c>
      <c r="D77" s="147" t="s">
        <v>1548</v>
      </c>
      <c r="E77" s="127" t="s">
        <v>1549</v>
      </c>
      <c r="F77" s="263" t="s">
        <v>1550</v>
      </c>
      <c r="G77" s="302">
        <v>20</v>
      </c>
      <c r="H77" s="272">
        <v>20</v>
      </c>
      <c r="I77" s="126" t="s">
        <v>1494</v>
      </c>
    </row>
    <row r="78" spans="1:9" ht="39">
      <c r="A78" s="261" t="s">
        <v>1553</v>
      </c>
      <c r="B78" s="295" t="s">
        <v>1551</v>
      </c>
      <c r="C78" s="295" t="s">
        <v>220</v>
      </c>
      <c r="D78" s="147" t="s">
        <v>1552</v>
      </c>
      <c r="E78" s="127" t="s">
        <v>874</v>
      </c>
      <c r="F78" s="322">
        <v>43210</v>
      </c>
      <c r="G78" s="296">
        <v>20</v>
      </c>
      <c r="H78" s="272">
        <v>20</v>
      </c>
      <c r="I78" s="126" t="s">
        <v>1551</v>
      </c>
    </row>
    <row r="79" spans="1:9" ht="78">
      <c r="A79" s="295" t="s">
        <v>1554</v>
      </c>
      <c r="B79" s="295" t="s">
        <v>1551</v>
      </c>
      <c r="C79" s="300" t="s">
        <v>220</v>
      </c>
      <c r="D79" s="147" t="s">
        <v>1555</v>
      </c>
      <c r="E79" s="127" t="s">
        <v>711</v>
      </c>
      <c r="F79" s="263" t="s">
        <v>297</v>
      </c>
      <c r="G79" s="302">
        <v>20</v>
      </c>
      <c r="H79" s="272">
        <v>20</v>
      </c>
      <c r="I79" s="126" t="s">
        <v>1551</v>
      </c>
    </row>
    <row r="80" spans="1:9" ht="39">
      <c r="A80" s="323" t="s">
        <v>1656</v>
      </c>
      <c r="B80" s="295" t="s">
        <v>1657</v>
      </c>
      <c r="C80" s="295" t="s">
        <v>220</v>
      </c>
      <c r="D80" s="262" t="s">
        <v>1658</v>
      </c>
      <c r="E80" s="127" t="s">
        <v>1659</v>
      </c>
      <c r="F80" s="263" t="s">
        <v>1660</v>
      </c>
      <c r="G80" s="296">
        <v>20</v>
      </c>
      <c r="H80" s="165">
        <v>10</v>
      </c>
      <c r="I80" s="126" t="s">
        <v>1650</v>
      </c>
    </row>
    <row r="81" spans="1:9" ht="39">
      <c r="A81" s="295" t="s">
        <v>1661</v>
      </c>
      <c r="B81" s="295" t="s">
        <v>1662</v>
      </c>
      <c r="C81" s="300" t="s">
        <v>220</v>
      </c>
      <c r="D81" s="324" t="s">
        <v>1663</v>
      </c>
      <c r="E81" s="127" t="s">
        <v>1664</v>
      </c>
      <c r="F81" s="263" t="s">
        <v>1665</v>
      </c>
      <c r="G81" s="302">
        <v>20</v>
      </c>
      <c r="H81" s="272">
        <v>20</v>
      </c>
      <c r="I81" s="126" t="s">
        <v>1650</v>
      </c>
    </row>
    <row r="82" spans="1:9" ht="25.5">
      <c r="A82" s="261" t="s">
        <v>1683</v>
      </c>
      <c r="B82" s="295" t="s">
        <v>1673</v>
      </c>
      <c r="C82" s="295" t="s">
        <v>220</v>
      </c>
      <c r="D82" s="262" t="s">
        <v>1684</v>
      </c>
      <c r="E82" s="127" t="s">
        <v>1685</v>
      </c>
      <c r="F82" s="325" t="s">
        <v>297</v>
      </c>
      <c r="G82" s="296">
        <v>20</v>
      </c>
      <c r="H82" s="272">
        <v>20</v>
      </c>
      <c r="I82" s="126" t="s">
        <v>1673</v>
      </c>
    </row>
    <row r="83" spans="1:9" ht="64.5">
      <c r="A83" s="334" t="s">
        <v>1704</v>
      </c>
      <c r="B83" s="295" t="s">
        <v>1705</v>
      </c>
      <c r="C83" s="335" t="s">
        <v>220</v>
      </c>
      <c r="D83" s="334" t="s">
        <v>1706</v>
      </c>
      <c r="E83" s="336" t="s">
        <v>1707</v>
      </c>
      <c r="F83" s="337" t="s">
        <v>1708</v>
      </c>
      <c r="G83" s="302">
        <v>40</v>
      </c>
      <c r="H83" s="272">
        <v>20</v>
      </c>
      <c r="I83" s="126" t="s">
        <v>1686</v>
      </c>
    </row>
    <row r="84" spans="1:9" ht="39">
      <c r="A84" s="261" t="s">
        <v>1724</v>
      </c>
      <c r="B84" s="295" t="s">
        <v>1709</v>
      </c>
      <c r="C84" s="295" t="s">
        <v>220</v>
      </c>
      <c r="D84" s="324" t="s">
        <v>1725</v>
      </c>
      <c r="E84" s="127" t="s">
        <v>1726</v>
      </c>
      <c r="F84" s="263" t="s">
        <v>1727</v>
      </c>
      <c r="G84" s="296">
        <v>20</v>
      </c>
      <c r="H84" s="272">
        <v>20</v>
      </c>
      <c r="I84" s="126" t="s">
        <v>1709</v>
      </c>
    </row>
    <row r="85" spans="1:9" ht="78">
      <c r="A85" s="295" t="s">
        <v>1728</v>
      </c>
      <c r="B85" s="295" t="s">
        <v>1709</v>
      </c>
      <c r="C85" s="295" t="s">
        <v>220</v>
      </c>
      <c r="D85" s="324" t="s">
        <v>1729</v>
      </c>
      <c r="E85" s="127" t="s">
        <v>1730</v>
      </c>
      <c r="F85" s="263" t="s">
        <v>1484</v>
      </c>
      <c r="G85" s="302">
        <v>20</v>
      </c>
      <c r="H85" s="272">
        <v>20</v>
      </c>
      <c r="I85" s="126" t="s">
        <v>1709</v>
      </c>
    </row>
    <row r="86" spans="1:9" ht="78">
      <c r="A86" s="261" t="s">
        <v>1731</v>
      </c>
      <c r="B86" s="295" t="s">
        <v>1709</v>
      </c>
      <c r="C86" s="295" t="s">
        <v>220</v>
      </c>
      <c r="D86" s="324" t="s">
        <v>1729</v>
      </c>
      <c r="E86" s="127" t="s">
        <v>1730</v>
      </c>
      <c r="F86" s="263" t="s">
        <v>1484</v>
      </c>
      <c r="G86" s="302">
        <v>20</v>
      </c>
      <c r="H86" s="272">
        <v>20</v>
      </c>
      <c r="I86" s="126" t="s">
        <v>1709</v>
      </c>
    </row>
    <row r="87" spans="1:9" ht="51.75">
      <c r="A87" s="261" t="s">
        <v>1732</v>
      </c>
      <c r="B87" s="295" t="s">
        <v>1709</v>
      </c>
      <c r="C87" s="295" t="s">
        <v>220</v>
      </c>
      <c r="D87" s="324" t="s">
        <v>1733</v>
      </c>
      <c r="E87" s="127" t="s">
        <v>338</v>
      </c>
      <c r="F87" s="263" t="s">
        <v>1734</v>
      </c>
      <c r="G87" s="302">
        <v>40</v>
      </c>
      <c r="H87" s="272">
        <v>0</v>
      </c>
      <c r="I87" s="126" t="s">
        <v>1709</v>
      </c>
    </row>
    <row r="88" spans="1:9" ht="64.5">
      <c r="A88" s="127" t="s">
        <v>1740</v>
      </c>
      <c r="B88" s="146" t="s">
        <v>1741</v>
      </c>
      <c r="C88" s="341" t="s">
        <v>220</v>
      </c>
      <c r="D88" s="147" t="s">
        <v>1742</v>
      </c>
      <c r="E88" s="342" t="s">
        <v>1743</v>
      </c>
      <c r="F88" s="342" t="s">
        <v>1744</v>
      </c>
      <c r="G88" s="343">
        <v>20</v>
      </c>
      <c r="H88" s="165">
        <v>0</v>
      </c>
      <c r="I88" s="126" t="s">
        <v>1735</v>
      </c>
    </row>
    <row r="89" spans="1:9" ht="51.75">
      <c r="A89" s="127" t="s">
        <v>1745</v>
      </c>
      <c r="B89" s="146" t="s">
        <v>1746</v>
      </c>
      <c r="C89" s="344" t="s">
        <v>220</v>
      </c>
      <c r="D89" s="147" t="s">
        <v>1742</v>
      </c>
      <c r="E89" s="342" t="s">
        <v>1743</v>
      </c>
      <c r="F89" s="345" t="s">
        <v>1744</v>
      </c>
      <c r="G89" s="346">
        <v>20</v>
      </c>
      <c r="H89" s="165">
        <v>0</v>
      </c>
      <c r="I89" s="126" t="s">
        <v>1735</v>
      </c>
    </row>
    <row r="90" spans="1:9" ht="25.5">
      <c r="A90" s="127" t="s">
        <v>1747</v>
      </c>
      <c r="B90" s="146" t="s">
        <v>1736</v>
      </c>
      <c r="C90" s="341" t="s">
        <v>220</v>
      </c>
      <c r="D90" s="147" t="s">
        <v>337</v>
      </c>
      <c r="E90" s="342" t="s">
        <v>290</v>
      </c>
      <c r="F90" s="345" t="s">
        <v>1739</v>
      </c>
      <c r="G90" s="346">
        <v>20</v>
      </c>
      <c r="H90" s="165">
        <v>20</v>
      </c>
      <c r="I90" s="126" t="s">
        <v>1735</v>
      </c>
    </row>
    <row r="91" spans="1:9" ht="90.75">
      <c r="A91" s="261" t="s">
        <v>1766</v>
      </c>
      <c r="B91" s="261" t="s">
        <v>1767</v>
      </c>
      <c r="C91" s="262" t="s">
        <v>220</v>
      </c>
      <c r="D91" s="262" t="s">
        <v>1768</v>
      </c>
      <c r="E91" s="127" t="s">
        <v>1769</v>
      </c>
      <c r="F91" s="261" t="s">
        <v>1770</v>
      </c>
      <c r="G91" s="296">
        <v>20</v>
      </c>
      <c r="H91" s="272">
        <v>0</v>
      </c>
      <c r="I91" s="126" t="s">
        <v>1748</v>
      </c>
    </row>
    <row r="92" spans="1:9" ht="64.5">
      <c r="A92" s="261" t="s">
        <v>1771</v>
      </c>
      <c r="B92" s="261" t="s">
        <v>1749</v>
      </c>
      <c r="C92" s="262" t="s">
        <v>220</v>
      </c>
      <c r="D92" s="262" t="s">
        <v>1772</v>
      </c>
      <c r="E92" s="127" t="s">
        <v>1752</v>
      </c>
      <c r="F92" s="261" t="s">
        <v>1754</v>
      </c>
      <c r="G92" s="296">
        <v>20</v>
      </c>
      <c r="H92" s="272">
        <v>20</v>
      </c>
      <c r="I92" s="126" t="s">
        <v>1748</v>
      </c>
    </row>
    <row r="93" spans="1:9" ht="39">
      <c r="A93" s="261" t="s">
        <v>1766</v>
      </c>
      <c r="B93" s="261" t="s">
        <v>1767</v>
      </c>
      <c r="C93" s="262" t="s">
        <v>220</v>
      </c>
      <c r="D93" s="262" t="s">
        <v>1773</v>
      </c>
      <c r="E93" s="127" t="s">
        <v>1774</v>
      </c>
      <c r="F93" s="262" t="s">
        <v>1660</v>
      </c>
      <c r="G93" s="302">
        <v>20</v>
      </c>
      <c r="H93" s="272">
        <v>10</v>
      </c>
      <c r="I93" s="126" t="s">
        <v>1748</v>
      </c>
    </row>
    <row r="94" spans="1:9" ht="78">
      <c r="A94" s="261" t="s">
        <v>1775</v>
      </c>
      <c r="B94" s="261" t="s">
        <v>1749</v>
      </c>
      <c r="C94" s="262" t="s">
        <v>220</v>
      </c>
      <c r="D94" s="324" t="s">
        <v>1776</v>
      </c>
      <c r="E94" s="127" t="s">
        <v>1764</v>
      </c>
      <c r="F94" s="262" t="s">
        <v>1765</v>
      </c>
      <c r="G94" s="302">
        <v>20</v>
      </c>
      <c r="H94" s="272">
        <v>0</v>
      </c>
      <c r="I94" s="126" t="s">
        <v>1748</v>
      </c>
    </row>
    <row r="95" spans="1:9" ht="64.5">
      <c r="A95" s="295" t="s">
        <v>1771</v>
      </c>
      <c r="B95" s="261" t="s">
        <v>1749</v>
      </c>
      <c r="C95" s="262" t="s">
        <v>220</v>
      </c>
      <c r="D95" s="324" t="s">
        <v>1777</v>
      </c>
      <c r="E95" s="127" t="s">
        <v>1778</v>
      </c>
      <c r="F95" s="262" t="s">
        <v>1759</v>
      </c>
      <c r="G95" s="302">
        <v>20</v>
      </c>
      <c r="H95" s="272">
        <v>10</v>
      </c>
      <c r="I95" s="126" t="s">
        <v>1748</v>
      </c>
    </row>
    <row r="96" spans="1:9" ht="39">
      <c r="A96" s="295" t="s">
        <v>1779</v>
      </c>
      <c r="B96" s="261" t="s">
        <v>1749</v>
      </c>
      <c r="C96" s="262" t="s">
        <v>220</v>
      </c>
      <c r="D96" s="324" t="s">
        <v>1780</v>
      </c>
      <c r="E96" s="127" t="s">
        <v>1781</v>
      </c>
      <c r="F96" s="262" t="s">
        <v>1762</v>
      </c>
      <c r="G96" s="302">
        <v>20</v>
      </c>
      <c r="H96" s="272">
        <v>20</v>
      </c>
      <c r="I96" s="126" t="s">
        <v>1748</v>
      </c>
    </row>
    <row r="97" spans="1:9" ht="51.75">
      <c r="A97" s="20" t="s">
        <v>1854</v>
      </c>
      <c r="B97" s="295" t="s">
        <v>1855</v>
      </c>
      <c r="C97" s="295" t="s">
        <v>220</v>
      </c>
      <c r="D97" s="124" t="s">
        <v>1849</v>
      </c>
      <c r="E97" s="127" t="s">
        <v>338</v>
      </c>
      <c r="F97" s="261" t="s">
        <v>1851</v>
      </c>
      <c r="G97" s="296">
        <v>20</v>
      </c>
      <c r="H97" s="165">
        <v>20</v>
      </c>
      <c r="I97" s="126" t="s">
        <v>1782</v>
      </c>
    </row>
    <row r="98" spans="1:9" ht="64.5">
      <c r="A98" s="295" t="s">
        <v>1856</v>
      </c>
      <c r="B98" s="295" t="s">
        <v>1855</v>
      </c>
      <c r="C98" s="300" t="s">
        <v>220</v>
      </c>
      <c r="D98" s="124" t="s">
        <v>1857</v>
      </c>
      <c r="E98" s="127" t="s">
        <v>1858</v>
      </c>
      <c r="F98" s="263" t="s">
        <v>1859</v>
      </c>
      <c r="G98" s="302">
        <v>20</v>
      </c>
      <c r="H98" s="165">
        <v>20</v>
      </c>
      <c r="I98" s="126" t="s">
        <v>1782</v>
      </c>
    </row>
    <row r="99" spans="1:9" ht="64.5">
      <c r="A99" s="261" t="s">
        <v>1860</v>
      </c>
      <c r="B99" s="295" t="s">
        <v>1855</v>
      </c>
      <c r="C99" s="295" t="s">
        <v>220</v>
      </c>
      <c r="D99" s="124" t="s">
        <v>1857</v>
      </c>
      <c r="E99" s="127" t="s">
        <v>1858</v>
      </c>
      <c r="F99" s="263" t="s">
        <v>1859</v>
      </c>
      <c r="G99" s="302">
        <v>0</v>
      </c>
      <c r="H99" s="165">
        <v>0</v>
      </c>
      <c r="I99" s="126" t="s">
        <v>1782</v>
      </c>
    </row>
    <row r="100" spans="1:9" ht="51.75">
      <c r="A100" s="127" t="s">
        <v>1866</v>
      </c>
      <c r="B100" s="295" t="s">
        <v>1862</v>
      </c>
      <c r="C100" s="295" t="s">
        <v>220</v>
      </c>
      <c r="D100" s="124" t="s">
        <v>1867</v>
      </c>
      <c r="E100" s="127" t="s">
        <v>338</v>
      </c>
      <c r="F100" s="263" t="s">
        <v>297</v>
      </c>
      <c r="G100" s="296">
        <v>20</v>
      </c>
      <c r="H100" s="165">
        <v>20</v>
      </c>
      <c r="I100" s="126" t="s">
        <v>1862</v>
      </c>
    </row>
    <row r="101" spans="1:9" ht="64.5">
      <c r="A101" s="127" t="s">
        <v>1868</v>
      </c>
      <c r="B101" s="295" t="s">
        <v>1862</v>
      </c>
      <c r="C101" s="300" t="s">
        <v>220</v>
      </c>
      <c r="D101" s="124" t="s">
        <v>1863</v>
      </c>
      <c r="E101" s="127" t="s">
        <v>1869</v>
      </c>
      <c r="F101" s="263" t="s">
        <v>1762</v>
      </c>
      <c r="G101" s="302">
        <v>20</v>
      </c>
      <c r="H101" s="165">
        <v>20</v>
      </c>
      <c r="I101" s="126" t="s">
        <v>1862</v>
      </c>
    </row>
    <row r="102" spans="1:9" ht="51.75">
      <c r="A102" s="127" t="s">
        <v>2485</v>
      </c>
      <c r="B102" s="146" t="s">
        <v>2289</v>
      </c>
      <c r="C102" s="146" t="s">
        <v>2326</v>
      </c>
      <c r="D102" s="147" t="s">
        <v>2486</v>
      </c>
      <c r="E102" s="127" t="s">
        <v>2487</v>
      </c>
      <c r="F102" s="127" t="s">
        <v>2488</v>
      </c>
      <c r="G102" s="148">
        <v>40</v>
      </c>
      <c r="H102" s="148">
        <v>40</v>
      </c>
      <c r="I102" s="126" t="s">
        <v>2293</v>
      </c>
    </row>
    <row r="103" spans="1:9" ht="14.25">
      <c r="A103" s="127" t="s">
        <v>2489</v>
      </c>
      <c r="B103" s="146" t="s">
        <v>1928</v>
      </c>
      <c r="C103" s="146" t="s">
        <v>250</v>
      </c>
      <c r="D103" s="147" t="s">
        <v>2490</v>
      </c>
      <c r="E103" s="359" t="s">
        <v>2491</v>
      </c>
      <c r="F103" s="127" t="s">
        <v>872</v>
      </c>
      <c r="G103" s="148">
        <v>20</v>
      </c>
      <c r="H103" s="126">
        <v>20</v>
      </c>
      <c r="I103" s="126" t="s">
        <v>2492</v>
      </c>
    </row>
    <row r="104" spans="1:9" ht="26.25">
      <c r="A104" s="117" t="s">
        <v>2493</v>
      </c>
      <c r="B104" s="420" t="s">
        <v>2494</v>
      </c>
      <c r="C104" s="211" t="s">
        <v>250</v>
      </c>
      <c r="D104" s="347" t="s">
        <v>2495</v>
      </c>
      <c r="E104" s="127" t="s">
        <v>2416</v>
      </c>
      <c r="F104" s="124" t="s">
        <v>2496</v>
      </c>
      <c r="G104" s="210">
        <v>20</v>
      </c>
      <c r="H104" s="126">
        <v>10</v>
      </c>
      <c r="I104" s="126" t="s">
        <v>2492</v>
      </c>
    </row>
    <row r="105" spans="1:9" ht="64.5">
      <c r="A105" s="420" t="s">
        <v>2497</v>
      </c>
      <c r="B105" s="117" t="s">
        <v>2498</v>
      </c>
      <c r="C105" s="117" t="s">
        <v>250</v>
      </c>
      <c r="D105" s="347" t="s">
        <v>2499</v>
      </c>
      <c r="E105" s="127" t="s">
        <v>1858</v>
      </c>
      <c r="F105" s="352" t="s">
        <v>2500</v>
      </c>
      <c r="G105" s="210">
        <v>20</v>
      </c>
      <c r="H105" s="126">
        <v>10</v>
      </c>
      <c r="I105" s="126" t="s">
        <v>2492</v>
      </c>
    </row>
    <row r="106" spans="1:9" ht="57.75">
      <c r="A106" s="127" t="s">
        <v>2501</v>
      </c>
      <c r="B106" s="146" t="s">
        <v>2102</v>
      </c>
      <c r="C106" s="146" t="s">
        <v>250</v>
      </c>
      <c r="D106" s="147" t="s">
        <v>2502</v>
      </c>
      <c r="E106" s="359" t="s">
        <v>2381</v>
      </c>
      <c r="F106" s="127" t="s">
        <v>2383</v>
      </c>
      <c r="G106" s="148">
        <v>20</v>
      </c>
      <c r="H106" s="126">
        <v>20</v>
      </c>
      <c r="I106" s="126" t="s">
        <v>2102</v>
      </c>
    </row>
    <row r="107" spans="1:9" ht="15" customHeight="1">
      <c r="A107" s="127" t="s">
        <v>2503</v>
      </c>
      <c r="B107" s="146" t="s">
        <v>2102</v>
      </c>
      <c r="C107" s="146" t="s">
        <v>250</v>
      </c>
      <c r="D107" s="147" t="s">
        <v>2504</v>
      </c>
      <c r="E107" s="359" t="s">
        <v>2505</v>
      </c>
      <c r="F107" s="127" t="s">
        <v>2506</v>
      </c>
      <c r="G107" s="148">
        <v>20</v>
      </c>
      <c r="H107" s="126">
        <v>20</v>
      </c>
      <c r="I107" s="126" t="s">
        <v>2102</v>
      </c>
    </row>
    <row r="108" spans="1:9" ht="25.5">
      <c r="A108" s="127" t="s">
        <v>2507</v>
      </c>
      <c r="B108" s="146" t="s">
        <v>2117</v>
      </c>
      <c r="C108" s="146" t="s">
        <v>250</v>
      </c>
      <c r="D108" s="147" t="s">
        <v>2508</v>
      </c>
      <c r="E108" s="421" t="s">
        <v>675</v>
      </c>
      <c r="F108" s="124" t="s">
        <v>872</v>
      </c>
      <c r="G108" s="148">
        <v>20</v>
      </c>
      <c r="H108" s="126">
        <v>20</v>
      </c>
      <c r="I108" s="126" t="s">
        <v>2121</v>
      </c>
    </row>
    <row r="109" spans="1:9" ht="25.5">
      <c r="A109" s="117" t="s">
        <v>2509</v>
      </c>
      <c r="B109" s="117" t="s">
        <v>2117</v>
      </c>
      <c r="C109" s="211" t="s">
        <v>250</v>
      </c>
      <c r="D109" s="147" t="s">
        <v>2508</v>
      </c>
      <c r="E109" s="421" t="s">
        <v>675</v>
      </c>
      <c r="F109" s="124" t="s">
        <v>872</v>
      </c>
      <c r="G109" s="210">
        <v>20</v>
      </c>
      <c r="H109" s="126">
        <v>20</v>
      </c>
      <c r="I109" s="126" t="s">
        <v>2121</v>
      </c>
    </row>
    <row r="110" spans="1:9" ht="57.75">
      <c r="A110" s="127" t="s">
        <v>2510</v>
      </c>
      <c r="B110" s="146" t="s">
        <v>2006</v>
      </c>
      <c r="C110" s="146" t="s">
        <v>250</v>
      </c>
      <c r="D110" s="147" t="s">
        <v>2511</v>
      </c>
      <c r="E110" s="359" t="s">
        <v>2512</v>
      </c>
      <c r="F110" s="127" t="s">
        <v>2513</v>
      </c>
      <c r="G110" s="148">
        <v>40</v>
      </c>
      <c r="H110" s="148">
        <v>40</v>
      </c>
      <c r="I110" s="126" t="s">
        <v>2011</v>
      </c>
    </row>
    <row r="111" spans="1:9" ht="101.25">
      <c r="A111" s="117" t="s">
        <v>2514</v>
      </c>
      <c r="B111" s="117" t="s">
        <v>2006</v>
      </c>
      <c r="C111" s="211" t="s">
        <v>250</v>
      </c>
      <c r="D111" s="118" t="s">
        <v>2515</v>
      </c>
      <c r="E111" s="359" t="s">
        <v>2516</v>
      </c>
      <c r="F111" s="124" t="s">
        <v>2517</v>
      </c>
      <c r="G111" s="210">
        <v>20</v>
      </c>
      <c r="H111" s="126">
        <v>20</v>
      </c>
      <c r="I111" s="126" t="s">
        <v>2011</v>
      </c>
    </row>
    <row r="112" spans="1:9" ht="101.25">
      <c r="A112" s="127" t="s">
        <v>2518</v>
      </c>
      <c r="B112" s="146" t="s">
        <v>2253</v>
      </c>
      <c r="C112" s="146" t="s">
        <v>250</v>
      </c>
      <c r="D112" s="147" t="s">
        <v>2519</v>
      </c>
      <c r="E112" s="422" t="s">
        <v>2520</v>
      </c>
      <c r="F112" s="127" t="s">
        <v>2405</v>
      </c>
      <c r="G112" s="148">
        <v>20</v>
      </c>
      <c r="H112" s="126">
        <v>20</v>
      </c>
      <c r="I112" s="126" t="s">
        <v>2253</v>
      </c>
    </row>
    <row r="113" spans="1:9" ht="39">
      <c r="A113" s="127" t="s">
        <v>2521</v>
      </c>
      <c r="B113" s="146" t="s">
        <v>2437</v>
      </c>
      <c r="C113" s="146" t="s">
        <v>2522</v>
      </c>
      <c r="D113" s="147" t="s">
        <v>2523</v>
      </c>
      <c r="E113" s="355" t="s">
        <v>2416</v>
      </c>
      <c r="F113" s="127" t="s">
        <v>2524</v>
      </c>
      <c r="G113" s="148">
        <v>20</v>
      </c>
      <c r="H113" s="126">
        <v>20</v>
      </c>
      <c r="I113" s="126" t="s">
        <v>2406</v>
      </c>
    </row>
    <row r="114" spans="1:9" ht="39">
      <c r="A114" s="127" t="s">
        <v>2521</v>
      </c>
      <c r="B114" s="117" t="s">
        <v>2437</v>
      </c>
      <c r="C114" s="211" t="s">
        <v>2522</v>
      </c>
      <c r="D114" s="118" t="s">
        <v>2408</v>
      </c>
      <c r="E114" s="355" t="s">
        <v>1341</v>
      </c>
      <c r="F114" s="124" t="s">
        <v>2525</v>
      </c>
      <c r="G114" s="210">
        <v>20</v>
      </c>
      <c r="H114" s="126">
        <v>20</v>
      </c>
      <c r="I114" s="126" t="s">
        <v>2406</v>
      </c>
    </row>
    <row r="115" spans="1:9" ht="64.5">
      <c r="A115" s="223" t="s">
        <v>2526</v>
      </c>
      <c r="B115" s="146" t="s">
        <v>2527</v>
      </c>
      <c r="C115" s="124" t="s">
        <v>250</v>
      </c>
      <c r="D115" s="127" t="s">
        <v>2528</v>
      </c>
      <c r="E115" s="127"/>
      <c r="F115" s="127" t="s">
        <v>2529</v>
      </c>
      <c r="G115" s="148">
        <v>40</v>
      </c>
      <c r="H115" s="148">
        <v>40</v>
      </c>
      <c r="I115" s="126" t="s">
        <v>2022</v>
      </c>
    </row>
    <row r="116" spans="1:9" ht="25.5">
      <c r="A116" s="117" t="s">
        <v>2530</v>
      </c>
      <c r="B116" s="117" t="s">
        <v>2527</v>
      </c>
      <c r="C116" s="211" t="s">
        <v>250</v>
      </c>
      <c r="D116" s="118" t="s">
        <v>2531</v>
      </c>
      <c r="E116" s="127" t="s">
        <v>2532</v>
      </c>
      <c r="F116" s="208" t="s">
        <v>2533</v>
      </c>
      <c r="G116" s="210">
        <v>20</v>
      </c>
      <c r="H116" s="126">
        <v>20</v>
      </c>
      <c r="I116" s="126" t="s">
        <v>2022</v>
      </c>
    </row>
    <row r="117" spans="1:9" ht="87">
      <c r="A117" s="127" t="s">
        <v>2534</v>
      </c>
      <c r="B117" s="146" t="s">
        <v>2028</v>
      </c>
      <c r="C117" s="124" t="s">
        <v>2184</v>
      </c>
      <c r="D117" s="127" t="s">
        <v>2535</v>
      </c>
      <c r="E117" s="359" t="s">
        <v>2536</v>
      </c>
      <c r="F117" s="127" t="s">
        <v>715</v>
      </c>
      <c r="G117" s="148">
        <v>20</v>
      </c>
      <c r="H117" s="126">
        <v>20</v>
      </c>
      <c r="I117" s="126" t="s">
        <v>2028</v>
      </c>
    </row>
    <row r="118" spans="1:9" ht="144.75">
      <c r="A118" s="117" t="s">
        <v>2537</v>
      </c>
      <c r="B118" s="117" t="s">
        <v>2028</v>
      </c>
      <c r="C118" s="124" t="s">
        <v>2184</v>
      </c>
      <c r="D118" s="117" t="s">
        <v>2538</v>
      </c>
      <c r="E118" s="359" t="s">
        <v>2539</v>
      </c>
      <c r="F118" s="124" t="s">
        <v>2540</v>
      </c>
      <c r="G118" s="210">
        <v>20</v>
      </c>
      <c r="H118" s="126">
        <v>20</v>
      </c>
      <c r="I118" s="126" t="s">
        <v>2028</v>
      </c>
    </row>
    <row r="119" spans="1:9" ht="52.5">
      <c r="A119" s="381" t="s">
        <v>2541</v>
      </c>
      <c r="B119" s="117" t="s">
        <v>2028</v>
      </c>
      <c r="C119" s="124" t="s">
        <v>2184</v>
      </c>
      <c r="D119" s="117" t="s">
        <v>2542</v>
      </c>
      <c r="E119" s="359" t="s">
        <v>2543</v>
      </c>
      <c r="F119" s="124" t="s">
        <v>2544</v>
      </c>
      <c r="G119" s="210">
        <v>20</v>
      </c>
      <c r="H119" s="126">
        <v>20</v>
      </c>
      <c r="I119" s="126" t="s">
        <v>2028</v>
      </c>
    </row>
    <row r="120" spans="1:9" ht="64.5">
      <c r="A120" s="394" t="s">
        <v>2545</v>
      </c>
      <c r="B120" s="423" t="s">
        <v>2104</v>
      </c>
      <c r="C120" s="423" t="s">
        <v>250</v>
      </c>
      <c r="D120" s="394" t="s">
        <v>2546</v>
      </c>
      <c r="E120" s="424" t="s">
        <v>2547</v>
      </c>
      <c r="F120" s="225" t="s">
        <v>2548</v>
      </c>
      <c r="G120" s="413">
        <v>20</v>
      </c>
      <c r="H120" s="413">
        <v>20</v>
      </c>
      <c r="I120" s="126" t="s">
        <v>2549</v>
      </c>
    </row>
    <row r="121" spans="1:9" ht="39">
      <c r="A121" s="235" t="s">
        <v>2550</v>
      </c>
      <c r="B121" s="423" t="s">
        <v>2104</v>
      </c>
      <c r="C121" s="423" t="s">
        <v>250</v>
      </c>
      <c r="D121" s="235" t="s">
        <v>2551</v>
      </c>
      <c r="E121" s="235"/>
      <c r="F121" s="425">
        <v>43273</v>
      </c>
      <c r="G121" s="413">
        <v>20</v>
      </c>
      <c r="H121" s="413">
        <v>20</v>
      </c>
      <c r="I121" s="126" t="s">
        <v>2549</v>
      </c>
    </row>
    <row r="122" spans="1:9" ht="87">
      <c r="A122" s="127" t="s">
        <v>2552</v>
      </c>
      <c r="B122" s="117" t="s">
        <v>2553</v>
      </c>
      <c r="C122" s="117" t="s">
        <v>250</v>
      </c>
      <c r="D122" s="118" t="s">
        <v>2554</v>
      </c>
      <c r="E122" s="359" t="s">
        <v>1858</v>
      </c>
      <c r="F122" s="124" t="s">
        <v>715</v>
      </c>
      <c r="G122" s="210">
        <v>20</v>
      </c>
      <c r="H122" s="126">
        <v>20</v>
      </c>
      <c r="I122" s="126" t="s">
        <v>2041</v>
      </c>
    </row>
    <row r="123" spans="1:9" ht="57.75">
      <c r="A123" s="127" t="s">
        <v>2555</v>
      </c>
      <c r="B123" s="146" t="s">
        <v>2043</v>
      </c>
      <c r="C123" s="146" t="s">
        <v>250</v>
      </c>
      <c r="D123" s="147" t="s">
        <v>2556</v>
      </c>
      <c r="E123" s="359" t="s">
        <v>2557</v>
      </c>
      <c r="F123" s="127" t="s">
        <v>2558</v>
      </c>
      <c r="G123" s="148">
        <v>20</v>
      </c>
      <c r="H123" s="126">
        <v>20</v>
      </c>
      <c r="I123" s="126" t="s">
        <v>2051</v>
      </c>
    </row>
    <row r="124" spans="1:9" ht="51.75">
      <c r="A124" s="127" t="s">
        <v>2559</v>
      </c>
      <c r="B124" s="146" t="s">
        <v>2560</v>
      </c>
      <c r="C124" s="146"/>
      <c r="D124" s="147" t="s">
        <v>2561</v>
      </c>
      <c r="E124" s="359" t="s">
        <v>2416</v>
      </c>
      <c r="F124" s="274">
        <v>43189</v>
      </c>
      <c r="G124" s="148">
        <v>20</v>
      </c>
      <c r="H124" s="126">
        <v>20</v>
      </c>
      <c r="I124" s="126" t="s">
        <v>2562</v>
      </c>
    </row>
    <row r="125" spans="1:9" ht="28.5">
      <c r="A125" s="117" t="s">
        <v>2563</v>
      </c>
      <c r="B125" s="117" t="s">
        <v>2560</v>
      </c>
      <c r="C125" s="211"/>
      <c r="D125" s="118" t="s">
        <v>2564</v>
      </c>
      <c r="E125" s="359" t="s">
        <v>2565</v>
      </c>
      <c r="F125" s="208">
        <v>43371</v>
      </c>
      <c r="G125" s="210">
        <v>20</v>
      </c>
      <c r="H125" s="126">
        <v>20</v>
      </c>
      <c r="I125" s="126" t="s">
        <v>2562</v>
      </c>
    </row>
    <row r="126" spans="1:9" ht="78">
      <c r="A126" s="127" t="s">
        <v>2566</v>
      </c>
      <c r="B126" s="146" t="s">
        <v>2567</v>
      </c>
      <c r="C126" s="146" t="s">
        <v>2568</v>
      </c>
      <c r="D126" s="147" t="s">
        <v>2569</v>
      </c>
      <c r="E126" s="127" t="s">
        <v>2570</v>
      </c>
      <c r="F126" s="255">
        <v>43297</v>
      </c>
      <c r="G126" s="148">
        <v>20</v>
      </c>
      <c r="H126" s="148">
        <v>20</v>
      </c>
      <c r="I126" s="126" t="s">
        <v>2275</v>
      </c>
    </row>
    <row r="127" spans="1:9" ht="78">
      <c r="A127" s="127" t="s">
        <v>3228</v>
      </c>
      <c r="B127" s="146" t="s">
        <v>2578</v>
      </c>
      <c r="C127" s="146" t="s">
        <v>2579</v>
      </c>
      <c r="D127" s="147" t="s">
        <v>3229</v>
      </c>
      <c r="E127" s="127"/>
      <c r="F127" s="127" t="s">
        <v>3230</v>
      </c>
      <c r="G127" s="148">
        <v>20</v>
      </c>
      <c r="H127" s="127">
        <v>20</v>
      </c>
      <c r="I127" s="126" t="s">
        <v>2578</v>
      </c>
    </row>
    <row r="128" spans="1:9" ht="115.5">
      <c r="A128" s="127" t="s">
        <v>3231</v>
      </c>
      <c r="B128" s="117" t="s">
        <v>3232</v>
      </c>
      <c r="C128" s="117" t="s">
        <v>3108</v>
      </c>
      <c r="D128" s="147" t="s">
        <v>3233</v>
      </c>
      <c r="E128" s="359" t="s">
        <v>3234</v>
      </c>
      <c r="F128" s="127" t="s">
        <v>3235</v>
      </c>
      <c r="G128" s="148">
        <v>20</v>
      </c>
      <c r="H128" s="127">
        <v>10</v>
      </c>
      <c r="I128" s="126" t="s">
        <v>3118</v>
      </c>
    </row>
    <row r="129" spans="1:9" ht="39">
      <c r="A129" s="117" t="s">
        <v>3236</v>
      </c>
      <c r="B129" s="117" t="s">
        <v>3118</v>
      </c>
      <c r="C129" s="211" t="s">
        <v>3108</v>
      </c>
      <c r="D129" s="118" t="s">
        <v>3237</v>
      </c>
      <c r="E129" s="127"/>
      <c r="F129" s="273">
        <v>43374</v>
      </c>
      <c r="G129" s="210">
        <v>20</v>
      </c>
      <c r="H129" s="126">
        <v>20</v>
      </c>
      <c r="I129" s="126" t="s">
        <v>3118</v>
      </c>
    </row>
    <row r="130" spans="1:9" ht="51.75">
      <c r="A130" s="127" t="s">
        <v>3238</v>
      </c>
      <c r="B130" s="146" t="s">
        <v>2880</v>
      </c>
      <c r="C130" s="146" t="s">
        <v>2579</v>
      </c>
      <c r="D130" s="124" t="s">
        <v>3239</v>
      </c>
      <c r="E130" s="359"/>
      <c r="F130" s="124" t="s">
        <v>3240</v>
      </c>
      <c r="G130" s="148">
        <v>20</v>
      </c>
      <c r="H130" s="126">
        <v>10</v>
      </c>
      <c r="I130" s="126" t="s">
        <v>2598</v>
      </c>
    </row>
    <row r="131" spans="1:9" ht="51.75">
      <c r="A131" s="117" t="s">
        <v>3241</v>
      </c>
      <c r="B131" s="117" t="s">
        <v>2638</v>
      </c>
      <c r="C131" s="211" t="s">
        <v>2579</v>
      </c>
      <c r="D131" s="118" t="s">
        <v>3242</v>
      </c>
      <c r="E131" s="127"/>
      <c r="F131" s="124" t="s">
        <v>3243</v>
      </c>
      <c r="G131" s="210">
        <v>20</v>
      </c>
      <c r="H131" s="126">
        <v>20</v>
      </c>
      <c r="I131" s="126" t="s">
        <v>2598</v>
      </c>
    </row>
    <row r="132" spans="1:9" ht="64.5">
      <c r="A132" s="127" t="s">
        <v>3244</v>
      </c>
      <c r="B132" s="117" t="s">
        <v>3245</v>
      </c>
      <c r="C132" s="117" t="s">
        <v>2579</v>
      </c>
      <c r="D132" s="118" t="s">
        <v>3246</v>
      </c>
      <c r="E132" s="127"/>
      <c r="F132" s="124" t="s">
        <v>3247</v>
      </c>
      <c r="G132" s="210">
        <v>20</v>
      </c>
      <c r="H132" s="126">
        <v>10</v>
      </c>
      <c r="I132" s="126" t="s">
        <v>2598</v>
      </c>
    </row>
    <row r="133" spans="1:9" ht="78">
      <c r="A133" s="127" t="s">
        <v>3248</v>
      </c>
      <c r="B133" s="127" t="s">
        <v>2638</v>
      </c>
      <c r="C133" s="127" t="s">
        <v>2579</v>
      </c>
      <c r="D133" s="124" t="s">
        <v>3249</v>
      </c>
      <c r="E133" s="127"/>
      <c r="F133" s="124" t="s">
        <v>3250</v>
      </c>
      <c r="G133" s="210">
        <v>20</v>
      </c>
      <c r="H133" s="126">
        <v>20</v>
      </c>
      <c r="I133" s="126" t="s">
        <v>2598</v>
      </c>
    </row>
    <row r="134" spans="1:9" ht="101.25">
      <c r="A134" s="117" t="s">
        <v>3251</v>
      </c>
      <c r="B134" s="117" t="s">
        <v>2884</v>
      </c>
      <c r="C134" s="211" t="s">
        <v>2579</v>
      </c>
      <c r="D134" s="118" t="s">
        <v>3252</v>
      </c>
      <c r="E134" s="359" t="s">
        <v>3136</v>
      </c>
      <c r="F134" s="124" t="s">
        <v>3253</v>
      </c>
      <c r="G134" s="210">
        <v>20</v>
      </c>
      <c r="H134" s="126">
        <v>20</v>
      </c>
      <c r="I134" s="126" t="s">
        <v>2600</v>
      </c>
    </row>
    <row r="135" spans="1:9" ht="72">
      <c r="A135" s="127" t="s">
        <v>3254</v>
      </c>
      <c r="B135" s="127" t="s">
        <v>2884</v>
      </c>
      <c r="C135" s="127" t="s">
        <v>2579</v>
      </c>
      <c r="D135" s="124" t="s">
        <v>3255</v>
      </c>
      <c r="E135" s="359" t="s">
        <v>3256</v>
      </c>
      <c r="F135" s="124" t="s">
        <v>3257</v>
      </c>
      <c r="G135" s="210">
        <v>20</v>
      </c>
      <c r="H135" s="126">
        <v>20</v>
      </c>
      <c r="I135" s="126" t="s">
        <v>2600</v>
      </c>
    </row>
    <row r="136" spans="1:9" ht="57.75">
      <c r="A136" s="127" t="s">
        <v>3258</v>
      </c>
      <c r="B136" s="127" t="s">
        <v>2884</v>
      </c>
      <c r="C136" s="127" t="s">
        <v>2579</v>
      </c>
      <c r="D136" s="124" t="s">
        <v>3259</v>
      </c>
      <c r="E136" s="359" t="s">
        <v>3260</v>
      </c>
      <c r="F136" s="124" t="s">
        <v>3261</v>
      </c>
      <c r="G136" s="153">
        <v>20</v>
      </c>
      <c r="H136" s="126">
        <v>20</v>
      </c>
      <c r="I136" s="126" t="s">
        <v>2600</v>
      </c>
    </row>
    <row r="137" spans="1:9" ht="202.5">
      <c r="A137" s="127" t="s">
        <v>3262</v>
      </c>
      <c r="B137" s="117" t="s">
        <v>3263</v>
      </c>
      <c r="C137" s="117" t="s">
        <v>2579</v>
      </c>
      <c r="D137" s="147" t="s">
        <v>3264</v>
      </c>
      <c r="E137" s="359" t="s">
        <v>3265</v>
      </c>
      <c r="F137" s="127" t="s">
        <v>3266</v>
      </c>
      <c r="G137" s="148">
        <v>20</v>
      </c>
      <c r="H137" s="126">
        <v>10</v>
      </c>
      <c r="I137" s="126" t="s">
        <v>2597</v>
      </c>
    </row>
    <row r="138" spans="1:9" ht="87">
      <c r="A138" s="117" t="s">
        <v>3267</v>
      </c>
      <c r="B138" s="117" t="s">
        <v>3263</v>
      </c>
      <c r="C138" s="211" t="s">
        <v>2579</v>
      </c>
      <c r="D138" s="118" t="s">
        <v>3268</v>
      </c>
      <c r="E138" s="359" t="s">
        <v>3269</v>
      </c>
      <c r="F138" s="124" t="s">
        <v>3270</v>
      </c>
      <c r="G138" s="210">
        <v>20</v>
      </c>
      <c r="H138" s="126">
        <v>10</v>
      </c>
      <c r="I138" s="126" t="s">
        <v>2597</v>
      </c>
    </row>
    <row r="139" spans="1:9" ht="72">
      <c r="A139" s="127" t="s">
        <v>3271</v>
      </c>
      <c r="B139" s="117" t="s">
        <v>2786</v>
      </c>
      <c r="C139" s="117" t="s">
        <v>2579</v>
      </c>
      <c r="D139" s="118" t="s">
        <v>3272</v>
      </c>
      <c r="E139" s="359" t="s">
        <v>3273</v>
      </c>
      <c r="F139" s="124" t="s">
        <v>3274</v>
      </c>
      <c r="G139" s="210">
        <v>20</v>
      </c>
      <c r="H139" s="126">
        <v>20</v>
      </c>
      <c r="I139" s="126" t="s">
        <v>2597</v>
      </c>
    </row>
    <row r="140" spans="1:9" ht="51.75">
      <c r="A140" s="127" t="s">
        <v>3275</v>
      </c>
      <c r="B140" s="127" t="s">
        <v>2786</v>
      </c>
      <c r="C140" s="127" t="s">
        <v>2579</v>
      </c>
      <c r="D140" s="124" t="s">
        <v>3276</v>
      </c>
      <c r="E140" s="359" t="s">
        <v>3277</v>
      </c>
      <c r="F140" s="273">
        <v>43435</v>
      </c>
      <c r="G140" s="210">
        <v>20</v>
      </c>
      <c r="H140" s="126">
        <v>20</v>
      </c>
      <c r="I140" s="126" t="s">
        <v>2597</v>
      </c>
    </row>
    <row r="141" spans="1:9" ht="90.75">
      <c r="A141" s="127" t="s">
        <v>3278</v>
      </c>
      <c r="B141" s="117" t="s">
        <v>2788</v>
      </c>
      <c r="C141" s="117" t="s">
        <v>2579</v>
      </c>
      <c r="D141" s="147" t="s">
        <v>3279</v>
      </c>
      <c r="E141" s="127" t="s">
        <v>3280</v>
      </c>
      <c r="F141" s="124" t="s">
        <v>3281</v>
      </c>
      <c r="G141" s="148">
        <v>20</v>
      </c>
      <c r="H141" s="126">
        <v>20</v>
      </c>
      <c r="I141" s="126" t="s">
        <v>2788</v>
      </c>
    </row>
    <row r="142" spans="1:9" ht="168.75">
      <c r="A142" s="117" t="s">
        <v>3282</v>
      </c>
      <c r="B142" s="117" t="s">
        <v>2788</v>
      </c>
      <c r="C142" s="211" t="s">
        <v>2579</v>
      </c>
      <c r="D142" s="171" t="s">
        <v>3283</v>
      </c>
      <c r="E142" s="127" t="s">
        <v>3284</v>
      </c>
      <c r="F142" s="124" t="s">
        <v>3285</v>
      </c>
      <c r="G142" s="210">
        <v>20</v>
      </c>
      <c r="H142" s="126">
        <v>20</v>
      </c>
      <c r="I142" s="126" t="s">
        <v>2788</v>
      </c>
    </row>
    <row r="143" spans="1:9" ht="51.75">
      <c r="A143" s="127" t="s">
        <v>3286</v>
      </c>
      <c r="B143" s="117" t="s">
        <v>2788</v>
      </c>
      <c r="C143" s="117" t="s">
        <v>2579</v>
      </c>
      <c r="D143" s="171" t="s">
        <v>3287</v>
      </c>
      <c r="E143" s="124" t="s">
        <v>3288</v>
      </c>
      <c r="F143" s="124" t="s">
        <v>3289</v>
      </c>
      <c r="G143" s="210">
        <v>20</v>
      </c>
      <c r="H143" s="126">
        <v>20</v>
      </c>
      <c r="I143" s="126" t="s">
        <v>2788</v>
      </c>
    </row>
    <row r="144" spans="1:9" ht="207.75">
      <c r="A144" s="127" t="s">
        <v>3290</v>
      </c>
      <c r="B144" s="117" t="s">
        <v>2590</v>
      </c>
      <c r="C144" s="117" t="s">
        <v>2579</v>
      </c>
      <c r="D144" s="147" t="s">
        <v>3291</v>
      </c>
      <c r="E144" s="127" t="s">
        <v>3292</v>
      </c>
      <c r="F144" s="124" t="s">
        <v>3293</v>
      </c>
      <c r="G144" s="148">
        <v>20</v>
      </c>
      <c r="H144" s="126">
        <v>20</v>
      </c>
      <c r="I144" s="126" t="s">
        <v>2590</v>
      </c>
    </row>
    <row r="145" spans="1:9" ht="117">
      <c r="A145" s="117" t="s">
        <v>3294</v>
      </c>
      <c r="B145" s="117" t="s">
        <v>2590</v>
      </c>
      <c r="C145" s="211" t="s">
        <v>2579</v>
      </c>
      <c r="D145" s="118" t="s">
        <v>3295</v>
      </c>
      <c r="E145" s="127" t="s">
        <v>3296</v>
      </c>
      <c r="F145" s="124" t="s">
        <v>3297</v>
      </c>
      <c r="G145" s="210">
        <v>20</v>
      </c>
      <c r="H145" s="126">
        <v>20</v>
      </c>
      <c r="I145" s="126" t="s">
        <v>2590</v>
      </c>
    </row>
    <row r="146" spans="1:9" ht="78">
      <c r="A146" s="127" t="s">
        <v>3298</v>
      </c>
      <c r="B146" s="117" t="s">
        <v>2590</v>
      </c>
      <c r="C146" s="117" t="s">
        <v>2579</v>
      </c>
      <c r="D146" s="118" t="s">
        <v>3299</v>
      </c>
      <c r="E146" s="502" t="s">
        <v>3300</v>
      </c>
      <c r="F146" s="124" t="s">
        <v>3301</v>
      </c>
      <c r="G146" s="210">
        <v>20</v>
      </c>
      <c r="H146" s="126">
        <v>20</v>
      </c>
      <c r="I146" s="126" t="s">
        <v>2590</v>
      </c>
    </row>
    <row r="147" spans="1:9" ht="25.5">
      <c r="A147" s="127" t="s">
        <v>3302</v>
      </c>
      <c r="B147" s="146" t="s">
        <v>2804</v>
      </c>
      <c r="C147" s="117" t="s">
        <v>2579</v>
      </c>
      <c r="D147" s="503" t="s">
        <v>3132</v>
      </c>
      <c r="E147" s="127"/>
      <c r="F147" s="426" t="s">
        <v>3303</v>
      </c>
      <c r="G147" s="148">
        <v>40</v>
      </c>
      <c r="H147" s="504">
        <v>20</v>
      </c>
      <c r="I147" s="126" t="s">
        <v>3304</v>
      </c>
    </row>
    <row r="148" spans="1:9" ht="39">
      <c r="A148" s="237" t="s">
        <v>3305</v>
      </c>
      <c r="B148" s="270" t="s">
        <v>2589</v>
      </c>
      <c r="C148" s="117" t="s">
        <v>2579</v>
      </c>
      <c r="D148" s="505" t="s">
        <v>3306</v>
      </c>
      <c r="E148" s="127"/>
      <c r="F148" s="124" t="s">
        <v>3145</v>
      </c>
      <c r="G148" s="148">
        <v>20</v>
      </c>
      <c r="H148" s="163">
        <v>20</v>
      </c>
      <c r="I148" s="126" t="s">
        <v>2589</v>
      </c>
    </row>
    <row r="149" spans="1:9" ht="52.5">
      <c r="A149" s="237" t="s">
        <v>3307</v>
      </c>
      <c r="B149" s="117" t="s">
        <v>3308</v>
      </c>
      <c r="C149" s="117" t="s">
        <v>2579</v>
      </c>
      <c r="D149" s="506" t="s">
        <v>3309</v>
      </c>
      <c r="E149" s="124" t="s">
        <v>3310</v>
      </c>
      <c r="F149" s="507" t="s">
        <v>3311</v>
      </c>
      <c r="G149" s="210">
        <v>20</v>
      </c>
      <c r="H149" s="126">
        <v>6.66</v>
      </c>
      <c r="I149" s="126" t="s">
        <v>2589</v>
      </c>
    </row>
    <row r="150" spans="1:9" ht="43.5">
      <c r="A150" s="127" t="s">
        <v>3312</v>
      </c>
      <c r="B150" s="146" t="s">
        <v>2599</v>
      </c>
      <c r="C150" s="146" t="s">
        <v>2579</v>
      </c>
      <c r="D150" s="147" t="s">
        <v>3313</v>
      </c>
      <c r="E150" s="359" t="s">
        <v>3314</v>
      </c>
      <c r="F150" s="127" t="s">
        <v>3145</v>
      </c>
      <c r="G150" s="148">
        <v>20</v>
      </c>
      <c r="H150" s="163">
        <v>20</v>
      </c>
      <c r="I150" s="126" t="s">
        <v>2599</v>
      </c>
    </row>
    <row r="151" spans="1:9" ht="43.5">
      <c r="A151" s="127" t="s">
        <v>3315</v>
      </c>
      <c r="B151" s="117" t="s">
        <v>3167</v>
      </c>
      <c r="C151" s="117" t="s">
        <v>2579</v>
      </c>
      <c r="D151" s="147" t="s">
        <v>3313</v>
      </c>
      <c r="E151" s="359" t="s">
        <v>3314</v>
      </c>
      <c r="F151" s="127" t="s">
        <v>3145</v>
      </c>
      <c r="G151" s="148">
        <v>20</v>
      </c>
      <c r="H151" s="163">
        <v>20</v>
      </c>
      <c r="I151" s="126" t="s">
        <v>3167</v>
      </c>
    </row>
    <row r="152" spans="1:9" ht="51.75">
      <c r="A152" s="127" t="s">
        <v>3316</v>
      </c>
      <c r="B152" s="146" t="s">
        <v>2978</v>
      </c>
      <c r="C152" s="146" t="s">
        <v>2579</v>
      </c>
      <c r="D152" s="147" t="s">
        <v>3317</v>
      </c>
      <c r="E152" s="359" t="s">
        <v>3144</v>
      </c>
      <c r="F152" s="127" t="s">
        <v>3145</v>
      </c>
      <c r="G152" s="148">
        <v>20</v>
      </c>
      <c r="H152" s="126">
        <v>20</v>
      </c>
      <c r="I152" s="126" t="s">
        <v>2983</v>
      </c>
    </row>
    <row r="153" spans="1:9" ht="51.75">
      <c r="A153" s="117" t="s">
        <v>3318</v>
      </c>
      <c r="B153" s="117" t="s">
        <v>3319</v>
      </c>
      <c r="C153" s="211" t="s">
        <v>2579</v>
      </c>
      <c r="D153" s="118" t="s">
        <v>3317</v>
      </c>
      <c r="E153" s="359" t="s">
        <v>3144</v>
      </c>
      <c r="F153" s="124" t="s">
        <v>3145</v>
      </c>
      <c r="G153" s="210">
        <v>10</v>
      </c>
      <c r="H153" s="126">
        <v>10</v>
      </c>
      <c r="I153" s="126" t="s">
        <v>2983</v>
      </c>
    </row>
    <row r="154" spans="1:9" ht="39">
      <c r="A154" s="127" t="s">
        <v>3320</v>
      </c>
      <c r="B154" s="117" t="s">
        <v>3321</v>
      </c>
      <c r="C154" s="117" t="s">
        <v>2579</v>
      </c>
      <c r="D154" s="118" t="s">
        <v>3317</v>
      </c>
      <c r="E154" s="359" t="s">
        <v>3144</v>
      </c>
      <c r="F154" s="124" t="s">
        <v>3145</v>
      </c>
      <c r="G154" s="210">
        <v>10</v>
      </c>
      <c r="H154" s="126">
        <v>10</v>
      </c>
      <c r="I154" s="126" t="s">
        <v>2983</v>
      </c>
    </row>
    <row r="155" spans="1:9" ht="90.75">
      <c r="A155" s="127" t="s">
        <v>3322</v>
      </c>
      <c r="B155" s="127" t="s">
        <v>2978</v>
      </c>
      <c r="C155" s="127" t="s">
        <v>2579</v>
      </c>
      <c r="D155" s="124" t="s">
        <v>3323</v>
      </c>
      <c r="E155" s="127" t="s">
        <v>2986</v>
      </c>
      <c r="F155" s="124" t="s">
        <v>3324</v>
      </c>
      <c r="G155" s="210">
        <v>20</v>
      </c>
      <c r="H155" s="126">
        <v>20</v>
      </c>
      <c r="I155" s="126" t="s">
        <v>2983</v>
      </c>
    </row>
    <row r="156" spans="1:9" ht="87">
      <c r="A156" s="124" t="s">
        <v>3325</v>
      </c>
      <c r="B156" s="270" t="s">
        <v>2842</v>
      </c>
      <c r="C156" s="270" t="s">
        <v>2579</v>
      </c>
      <c r="D156" s="124" t="s">
        <v>3326</v>
      </c>
      <c r="E156" s="180" t="s">
        <v>3327</v>
      </c>
      <c r="F156" s="124" t="s">
        <v>3328</v>
      </c>
      <c r="G156" s="148">
        <v>40</v>
      </c>
      <c r="H156" s="126">
        <v>40</v>
      </c>
      <c r="I156" s="126" t="s">
        <v>2842</v>
      </c>
    </row>
    <row r="157" spans="1:9" ht="130.5">
      <c r="A157" s="118" t="s">
        <v>3329</v>
      </c>
      <c r="B157" s="270" t="s">
        <v>2842</v>
      </c>
      <c r="C157" s="270" t="s">
        <v>2579</v>
      </c>
      <c r="D157" s="118" t="s">
        <v>3330</v>
      </c>
      <c r="E157" s="180" t="s">
        <v>3331</v>
      </c>
      <c r="F157" s="124" t="s">
        <v>3332</v>
      </c>
      <c r="G157" s="210">
        <v>40</v>
      </c>
      <c r="H157" s="126">
        <v>20</v>
      </c>
      <c r="I157" s="126" t="s">
        <v>2842</v>
      </c>
    </row>
    <row r="158" spans="1:9" ht="168.75">
      <c r="A158" s="508" t="s">
        <v>3333</v>
      </c>
      <c r="B158" s="467" t="s">
        <v>2966</v>
      </c>
      <c r="C158" s="467" t="s">
        <v>2579</v>
      </c>
      <c r="D158" s="259" t="s">
        <v>3334</v>
      </c>
      <c r="E158" s="467" t="s">
        <v>3155</v>
      </c>
      <c r="F158" s="259" t="s">
        <v>3335</v>
      </c>
      <c r="G158" s="210">
        <v>40</v>
      </c>
      <c r="H158" s="126">
        <v>40</v>
      </c>
      <c r="I158" s="126" t="s">
        <v>2700</v>
      </c>
    </row>
    <row r="159" spans="1:9" ht="51.75">
      <c r="A159" s="508" t="s">
        <v>3336</v>
      </c>
      <c r="B159" s="467" t="s">
        <v>3337</v>
      </c>
      <c r="C159" s="509" t="s">
        <v>2579</v>
      </c>
      <c r="D159" s="508" t="s">
        <v>3338</v>
      </c>
      <c r="E159" s="259"/>
      <c r="F159" s="259" t="s">
        <v>3339</v>
      </c>
      <c r="G159" s="163">
        <v>20</v>
      </c>
      <c r="H159" s="126">
        <v>6.66</v>
      </c>
      <c r="I159" s="126" t="s">
        <v>2700</v>
      </c>
    </row>
    <row r="160" spans="1:9" ht="25.5">
      <c r="A160" s="510" t="s">
        <v>3340</v>
      </c>
      <c r="B160" s="467" t="s">
        <v>3341</v>
      </c>
      <c r="C160" s="467" t="s">
        <v>2579</v>
      </c>
      <c r="D160" s="467" t="s">
        <v>3342</v>
      </c>
      <c r="E160" s="259" t="s">
        <v>3343</v>
      </c>
      <c r="F160" s="259" t="s">
        <v>3344</v>
      </c>
      <c r="G160" s="163">
        <v>20</v>
      </c>
      <c r="H160" s="126">
        <v>10</v>
      </c>
      <c r="I160" s="126" t="s">
        <v>2700</v>
      </c>
    </row>
    <row r="161" spans="1:9" ht="39">
      <c r="A161" s="127" t="s">
        <v>3345</v>
      </c>
      <c r="B161" s="117" t="s">
        <v>2583</v>
      </c>
      <c r="C161" s="169" t="s">
        <v>2579</v>
      </c>
      <c r="D161" s="124" t="s">
        <v>3346</v>
      </c>
      <c r="E161" s="127" t="s">
        <v>3347</v>
      </c>
      <c r="F161" s="356" t="s">
        <v>3348</v>
      </c>
      <c r="G161" s="163">
        <v>20</v>
      </c>
      <c r="H161" s="126">
        <v>20</v>
      </c>
      <c r="I161" s="126" t="s">
        <v>2583</v>
      </c>
    </row>
    <row r="162" spans="1:9" ht="64.5">
      <c r="A162" s="117" t="s">
        <v>3349</v>
      </c>
      <c r="B162" s="117" t="s">
        <v>2583</v>
      </c>
      <c r="C162" s="169" t="s">
        <v>2579</v>
      </c>
      <c r="D162" s="118" t="s">
        <v>3350</v>
      </c>
      <c r="E162" s="127" t="s">
        <v>3351</v>
      </c>
      <c r="F162" s="147" t="s">
        <v>3352</v>
      </c>
      <c r="G162" s="210">
        <v>20</v>
      </c>
      <c r="H162" s="126">
        <v>20</v>
      </c>
      <c r="I162" s="126" t="s">
        <v>2583</v>
      </c>
    </row>
    <row r="163" spans="1:9" ht="51.75">
      <c r="A163" s="127" t="s">
        <v>3353</v>
      </c>
      <c r="B163" s="117" t="s">
        <v>2583</v>
      </c>
      <c r="C163" s="169" t="s">
        <v>2579</v>
      </c>
      <c r="D163" s="124" t="s">
        <v>3354</v>
      </c>
      <c r="E163" s="127" t="s">
        <v>3355</v>
      </c>
      <c r="F163" s="124" t="s">
        <v>3356</v>
      </c>
      <c r="G163" s="210">
        <v>20</v>
      </c>
      <c r="H163" s="126">
        <v>20</v>
      </c>
      <c r="I163" s="126" t="s">
        <v>2583</v>
      </c>
    </row>
    <row r="164" spans="1:9" ht="14.25">
      <c r="A164" s="127" t="s">
        <v>3357</v>
      </c>
      <c r="B164" s="146" t="s">
        <v>3029</v>
      </c>
      <c r="C164" s="146" t="s">
        <v>2579</v>
      </c>
      <c r="D164" s="147" t="s">
        <v>3358</v>
      </c>
      <c r="E164" s="359" t="s">
        <v>3359</v>
      </c>
      <c r="F164" s="127" t="s">
        <v>3360</v>
      </c>
      <c r="G164" s="148">
        <v>20</v>
      </c>
      <c r="H164" s="126">
        <v>20</v>
      </c>
      <c r="I164" s="126" t="s">
        <v>3361</v>
      </c>
    </row>
    <row r="165" spans="1:9" ht="90.75">
      <c r="A165" s="127" t="s">
        <v>3362</v>
      </c>
      <c r="B165" s="146" t="s">
        <v>3363</v>
      </c>
      <c r="C165" s="146" t="s">
        <v>2579</v>
      </c>
      <c r="D165" s="147" t="s">
        <v>3364</v>
      </c>
      <c r="E165" s="127"/>
      <c r="F165" s="127" t="s">
        <v>3145</v>
      </c>
      <c r="G165" s="148">
        <v>20</v>
      </c>
      <c r="H165" s="126">
        <v>10</v>
      </c>
      <c r="I165" s="126" t="s">
        <v>3222</v>
      </c>
    </row>
    <row r="166" spans="1:9" ht="115.5">
      <c r="A166" s="117" t="s">
        <v>3365</v>
      </c>
      <c r="B166" s="146" t="s">
        <v>3363</v>
      </c>
      <c r="C166" s="211" t="s">
        <v>2579</v>
      </c>
      <c r="D166" s="118" t="s">
        <v>3366</v>
      </c>
      <c r="E166" s="359" t="s">
        <v>3367</v>
      </c>
      <c r="F166" s="124" t="s">
        <v>3368</v>
      </c>
      <c r="G166" s="210">
        <v>20</v>
      </c>
      <c r="H166" s="126">
        <v>10</v>
      </c>
      <c r="I166" s="126" t="s">
        <v>2588</v>
      </c>
    </row>
    <row r="167" spans="1:9" ht="130.5">
      <c r="A167" s="127" t="s">
        <v>3369</v>
      </c>
      <c r="B167" s="117" t="s">
        <v>3072</v>
      </c>
      <c r="C167" s="117" t="s">
        <v>2579</v>
      </c>
      <c r="D167" s="118" t="s">
        <v>3370</v>
      </c>
      <c r="E167" s="359" t="s">
        <v>2986</v>
      </c>
      <c r="F167" s="124" t="s">
        <v>3371</v>
      </c>
      <c r="G167" s="210">
        <v>20</v>
      </c>
      <c r="H167" s="126">
        <v>20</v>
      </c>
      <c r="I167" s="126" t="s">
        <v>2588</v>
      </c>
    </row>
    <row r="168" spans="1:9" ht="64.5">
      <c r="A168" s="127" t="s">
        <v>3372</v>
      </c>
      <c r="B168" s="146" t="s">
        <v>2829</v>
      </c>
      <c r="C168" s="146" t="s">
        <v>2579</v>
      </c>
      <c r="D168" s="147" t="s">
        <v>3373</v>
      </c>
      <c r="E168" s="127" t="s">
        <v>3374</v>
      </c>
      <c r="F168" s="127" t="s">
        <v>3375</v>
      </c>
      <c r="G168" s="148">
        <v>40</v>
      </c>
      <c r="H168" s="126">
        <v>40</v>
      </c>
      <c r="I168" s="126" t="s">
        <v>2829</v>
      </c>
    </row>
    <row r="169" spans="1:9" ht="39">
      <c r="A169" s="117" t="s">
        <v>3376</v>
      </c>
      <c r="B169" s="117" t="s">
        <v>3377</v>
      </c>
      <c r="C169" s="211" t="s">
        <v>2579</v>
      </c>
      <c r="D169" s="118" t="s">
        <v>3378</v>
      </c>
      <c r="E169" s="127" t="s">
        <v>3379</v>
      </c>
      <c r="F169" s="124" t="s">
        <v>3380</v>
      </c>
      <c r="G169" s="210">
        <v>40</v>
      </c>
      <c r="H169" s="126">
        <v>20</v>
      </c>
      <c r="I169" s="126" t="s">
        <v>2829</v>
      </c>
    </row>
    <row r="170" spans="1:9" ht="51.75">
      <c r="A170" s="127" t="s">
        <v>3725</v>
      </c>
      <c r="B170" s="146" t="s">
        <v>3382</v>
      </c>
      <c r="C170" s="146" t="s">
        <v>3506</v>
      </c>
      <c r="D170" s="147" t="s">
        <v>3726</v>
      </c>
      <c r="E170" s="127" t="s">
        <v>3727</v>
      </c>
      <c r="F170" s="127" t="s">
        <v>3728</v>
      </c>
      <c r="G170" s="148">
        <v>40</v>
      </c>
      <c r="H170" s="127">
        <v>20</v>
      </c>
      <c r="I170" s="126" t="s">
        <v>3382</v>
      </c>
    </row>
    <row r="171" spans="1:9" ht="51.75">
      <c r="A171" s="117" t="s">
        <v>3729</v>
      </c>
      <c r="B171" s="117" t="s">
        <v>3382</v>
      </c>
      <c r="C171" s="211" t="s">
        <v>3506</v>
      </c>
      <c r="D171" s="118" t="s">
        <v>3730</v>
      </c>
      <c r="E171" s="127" t="s">
        <v>3731</v>
      </c>
      <c r="F171" s="124" t="s">
        <v>3732</v>
      </c>
      <c r="G171" s="210">
        <v>40</v>
      </c>
      <c r="H171" s="126">
        <v>40</v>
      </c>
      <c r="I171" s="126" t="s">
        <v>3382</v>
      </c>
    </row>
    <row r="172" spans="1:9" ht="159">
      <c r="A172" s="522" t="s">
        <v>3733</v>
      </c>
      <c r="B172" s="146" t="s">
        <v>3398</v>
      </c>
      <c r="C172" s="146" t="s">
        <v>3383</v>
      </c>
      <c r="D172" s="522" t="s">
        <v>3734</v>
      </c>
      <c r="E172" s="359" t="s">
        <v>3735</v>
      </c>
      <c r="F172" s="127" t="s">
        <v>3736</v>
      </c>
      <c r="G172" s="148">
        <v>40</v>
      </c>
      <c r="H172" s="127">
        <v>40</v>
      </c>
      <c r="I172" s="126" t="s">
        <v>3398</v>
      </c>
    </row>
    <row r="173" spans="1:9" ht="39">
      <c r="A173" s="522" t="s">
        <v>3737</v>
      </c>
      <c r="B173" s="117" t="s">
        <v>3398</v>
      </c>
      <c r="C173" s="211" t="s">
        <v>3383</v>
      </c>
      <c r="D173" s="522" t="s">
        <v>3738</v>
      </c>
      <c r="E173" s="127" t="s">
        <v>3739</v>
      </c>
      <c r="F173" s="124" t="s">
        <v>3740</v>
      </c>
      <c r="G173" s="210">
        <v>20</v>
      </c>
      <c r="H173" s="126">
        <v>20</v>
      </c>
      <c r="I173" s="126" t="s">
        <v>3398</v>
      </c>
    </row>
    <row r="174" spans="1:9" ht="217.5">
      <c r="A174" s="261" t="s">
        <v>3741</v>
      </c>
      <c r="B174" s="295" t="s">
        <v>3511</v>
      </c>
      <c r="C174" s="295" t="s">
        <v>3383</v>
      </c>
      <c r="D174" s="262" t="s">
        <v>3742</v>
      </c>
      <c r="E174" s="550" t="s">
        <v>3743</v>
      </c>
      <c r="F174" s="262" t="s">
        <v>3744</v>
      </c>
      <c r="G174" s="296">
        <v>20</v>
      </c>
      <c r="H174" s="261">
        <v>20</v>
      </c>
      <c r="I174" s="126" t="s">
        <v>3387</v>
      </c>
    </row>
    <row r="175" spans="1:9" ht="78">
      <c r="A175" s="295" t="s">
        <v>3745</v>
      </c>
      <c r="B175" s="295" t="s">
        <v>3511</v>
      </c>
      <c r="C175" s="300" t="s">
        <v>3383</v>
      </c>
      <c r="D175" s="324" t="s">
        <v>3746</v>
      </c>
      <c r="E175" s="261"/>
      <c r="F175" s="262" t="s">
        <v>3747</v>
      </c>
      <c r="G175" s="302">
        <v>20</v>
      </c>
      <c r="H175" s="272">
        <v>20</v>
      </c>
      <c r="I175" s="126" t="s">
        <v>3387</v>
      </c>
    </row>
    <row r="176" spans="1:9" ht="51.75">
      <c r="A176" s="127" t="s">
        <v>3748</v>
      </c>
      <c r="B176" s="146" t="s">
        <v>3636</v>
      </c>
      <c r="C176" s="146" t="s">
        <v>3383</v>
      </c>
      <c r="D176" s="147" t="s">
        <v>3749</v>
      </c>
      <c r="E176" s="127" t="s">
        <v>3750</v>
      </c>
      <c r="F176" s="127" t="s">
        <v>3751</v>
      </c>
      <c r="G176" s="148">
        <v>40</v>
      </c>
      <c r="H176" s="127">
        <v>40</v>
      </c>
      <c r="I176" s="126" t="s">
        <v>3636</v>
      </c>
    </row>
    <row r="177" spans="1:9" ht="101.25">
      <c r="A177" s="127" t="s">
        <v>3752</v>
      </c>
      <c r="B177" s="146" t="s">
        <v>3652</v>
      </c>
      <c r="C177" s="146" t="s">
        <v>3383</v>
      </c>
      <c r="D177" s="551" t="s">
        <v>3753</v>
      </c>
      <c r="E177" s="127"/>
      <c r="F177" s="127" t="s">
        <v>3754</v>
      </c>
      <c r="G177" s="148">
        <v>20</v>
      </c>
      <c r="H177" s="127">
        <v>20</v>
      </c>
      <c r="I177" s="126" t="s">
        <v>3652</v>
      </c>
    </row>
    <row r="178" spans="1:9" ht="64.5">
      <c r="A178" s="127"/>
      <c r="B178" s="702" t="s">
        <v>315</v>
      </c>
      <c r="C178" s="695" t="s">
        <v>220</v>
      </c>
      <c r="D178" s="694" t="s">
        <v>310</v>
      </c>
      <c r="E178" s="694" t="s">
        <v>311</v>
      </c>
      <c r="F178" s="694">
        <v>2018</v>
      </c>
      <c r="G178" s="696">
        <v>20</v>
      </c>
      <c r="H178" s="183">
        <v>20</v>
      </c>
      <c r="I178" s="702" t="s">
        <v>315</v>
      </c>
    </row>
    <row r="179" spans="1:9" ht="64.5">
      <c r="A179" s="592" t="s">
        <v>1878</v>
      </c>
      <c r="B179" s="185" t="s">
        <v>1880</v>
      </c>
      <c r="C179" s="183" t="s">
        <v>220</v>
      </c>
      <c r="D179" s="185" t="s">
        <v>1881</v>
      </c>
      <c r="E179" s="185" t="s">
        <v>1882</v>
      </c>
      <c r="F179" s="183">
        <v>2018</v>
      </c>
      <c r="G179" s="201" t="s">
        <v>2626</v>
      </c>
      <c r="H179" s="680">
        <v>20</v>
      </c>
      <c r="I179" s="185" t="s">
        <v>1880</v>
      </c>
    </row>
    <row r="180" spans="1:9" ht="78">
      <c r="A180" s="185"/>
      <c r="B180" s="185" t="s">
        <v>3421</v>
      </c>
      <c r="C180" s="186" t="s">
        <v>3383</v>
      </c>
      <c r="D180" s="185" t="s">
        <v>3420</v>
      </c>
      <c r="E180" s="185" t="s">
        <v>3422</v>
      </c>
      <c r="F180" s="185">
        <v>2018</v>
      </c>
      <c r="G180" s="183">
        <v>20</v>
      </c>
      <c r="H180" s="183">
        <v>10</v>
      </c>
      <c r="I180" s="703" t="s">
        <v>3391</v>
      </c>
    </row>
    <row r="181" spans="1:9" ht="78">
      <c r="A181" s="185"/>
      <c r="B181" s="617" t="s">
        <v>3441</v>
      </c>
      <c r="C181" s="617" t="s">
        <v>220</v>
      </c>
      <c r="D181" s="617" t="s">
        <v>3450</v>
      </c>
      <c r="E181" s="611" t="s">
        <v>3451</v>
      </c>
      <c r="F181" s="623">
        <v>43101</v>
      </c>
      <c r="G181" s="183">
        <v>20</v>
      </c>
      <c r="H181" s="620">
        <v>20</v>
      </c>
      <c r="I181" s="557" t="s">
        <v>3449</v>
      </c>
    </row>
    <row r="182" spans="1:9" ht="14.25">
      <c r="A182" s="689"/>
      <c r="B182" s="690"/>
      <c r="C182" s="691"/>
      <c r="D182" s="692"/>
      <c r="E182" s="690"/>
      <c r="F182" s="690"/>
      <c r="G182" s="693"/>
      <c r="H182" s="188"/>
      <c r="I182" s="557"/>
    </row>
    <row r="183" spans="1:8" ht="14.25">
      <c r="A183" s="63" t="s">
        <v>2</v>
      </c>
      <c r="B183" s="7"/>
      <c r="D183" s="1"/>
      <c r="E183" s="1"/>
      <c r="F183" s="1"/>
      <c r="G183" s="66"/>
      <c r="H183" s="67">
        <f>SUM(H8:H182)</f>
        <v>2933.3199999999997</v>
      </c>
    </row>
    <row r="185" spans="2:9" ht="14.25">
      <c r="B185" s="7"/>
      <c r="G185" s="1"/>
      <c r="H185"/>
      <c r="I185"/>
    </row>
    <row r="186" spans="1:9" ht="14.25">
      <c r="A186" s="773" t="s">
        <v>12</v>
      </c>
      <c r="B186" s="773"/>
      <c r="C186" s="773"/>
      <c r="D186" s="773"/>
      <c r="E186" s="773"/>
      <c r="F186" s="773"/>
      <c r="G186" s="773"/>
      <c r="H186" s="773"/>
      <c r="I186"/>
    </row>
  </sheetData>
  <sheetProtection/>
  <mergeCells count="3">
    <mergeCell ref="A2:H2"/>
    <mergeCell ref="A4:H4"/>
    <mergeCell ref="A186:H186"/>
  </mergeCells>
  <hyperlinks>
    <hyperlink ref="E8" r:id="rId1" display="https://www.academia.edu/attachments/56933330/download_file?st=MTU1MjE1OTI2Nyw5Mi44Mi4yMzMuMzksNTczOTM4MjY%3D&amp;s=swp-https://www.academia.edu/36904091/THE_MIGRATION_CONFERENCE_2018_Book_of_Abstracts_and_Programme"/>
    <hyperlink ref="E9" r:id="rId2" display="https://docs.wixstatic.com/ugd/df1448_4824417496ff40e3845f4fcc236693ee.pdf"/>
    <hyperlink ref="E10" r:id="rId3" display="https://mhasee.ro/conference-2018"/>
    <hyperlink ref="E11" r:id="rId4" display="https://mhasee.ro/conference-2018"/>
    <hyperlink ref="E12" r:id="rId5" display="http://conferences.ulbsibiu.ro/depssw/"/>
    <hyperlink ref="E13" r:id="rId6" display="http://conferences.ulbsibiu.ro/depssw/"/>
    <hyperlink ref="E14" r:id="rId7" display="https://mhasee.ro/conference-2018#1490810367738-9258edd7-cadf"/>
    <hyperlink ref="E17" r:id="rId8" display="https://www.britsoc.co.uk/events/annual-conference-archive/"/>
    <hyperlink ref="E20" r:id="rId9" display="https://www.polver.uni-konstanz.de/koos/esa-econ-soc-conference/call-for-papers/"/>
    <hyperlink ref="E18" r:id="rId10" display="https://www.migrationconference.net/?page_id=303"/>
    <hyperlink ref="E19" r:id="rId11" display="http://basees2018.org/"/>
    <hyperlink ref="E21" r:id="rId12" display="http://conf2018.societateasociologilor.ro/ "/>
    <hyperlink ref="E25" r:id="rId13" display="http://conferences.ulbsibiu.ro/prodia/"/>
    <hyperlink ref="E26" r:id="rId14" display="https://mhasee.ro/conference-2018"/>
    <hyperlink ref="E27" r:id="rId15" display="http://conferences.ulbsibiu.ro/depssw/  "/>
    <hyperlink ref="E32" r:id="rId16" display="http://conferences.ulbsibiu.ro/depssw/"/>
    <hyperlink ref="E31" r:id="rId17" display="https://fssconference.ro/#ce.ro"/>
    <hyperlink ref="E30" r:id="rId18" display="http://cepos.eu"/>
    <hyperlink ref="E35" r:id="rId19" display="www.mhasee.ro"/>
    <hyperlink ref="E40" r:id="rId20" display="http://www.ymobility.eu/ymobility-final-conference-at-istat/http://www.ymobility.eu/ymobility-final-conference-at-istat/"/>
    <hyperlink ref="E41" r:id="rId21" display="http://conf2018.societateasociologilor.ro/"/>
    <hyperlink ref="E42" r:id="rId22" display="http://conf2018.societateasociologilor.ro/"/>
    <hyperlink ref="E43" r:id="rId23" display="http://conferences.ulbsibiu.ro/depssw/program/Book%20of%20abstracts_2018.pdf"/>
    <hyperlink ref="E44" r:id="rId24" display="https://www.britsoc.co.uk/media/24644/ac2018_programme.pdf"/>
    <hyperlink ref="E45" r:id="rId25" display="http://basees.org/basees-events/2018/4/12/basees-annual-conference-2018"/>
    <hyperlink ref="E46" r:id="rId26" display="http://www.bath.ac.uk/cdas/documents/cdas18_book_of_abstracts.pdf"/>
    <hyperlink ref="E47" r:id="rId27" display="http://wars.conference.ubbcluj.ro/"/>
    <hyperlink ref="E48" r:id="rId28" display="https://society4romanianstudies.org/2018-conference/"/>
    <hyperlink ref="E49" r:id="rId29" display="http://conf2018.societateasociologilor.ro/"/>
    <hyperlink ref="E50" r:id="rId30" display="http://www.fspub.unibuc.ro/home/evenimente-fspub/20-22092018-conferintaproiectulidentitarromanesc1848-1947"/>
    <hyperlink ref="E52" r:id="rId31" display="http://conferences.ulbsibiu.ro/prodia/#section4"/>
    <hyperlink ref="E53" r:id="rId32" display="www.lingcoll53.sdu.dk"/>
    <hyperlink ref="E67" r:id="rId33" display="https://fspac.ubbcluj.ro/dcrpp/event/pr-trend-2018/"/>
    <hyperlink ref="E68" r:id="rId34" display="https://csrc.filosofie.unibuc.ro/conferinta-nationala-fata-vazuta-si-nevazuta-a-filosofiei-romanesti-in-ultima-suta-de-ani-16-noiembrie-2018-universitatea-din-bucuresti-facultatea-de-filosofie/"/>
    <hyperlink ref="E69" r:id="rId35" display="http://conferences.ulbsibiu.ro/prodia/#section4"/>
    <hyperlink ref="E72" r:id="rId36" display="http://conferinta.apio.ro/?page_id=531"/>
    <hyperlink ref="E74" r:id="rId37" display="http://multidisciplinary-research.com/"/>
    <hyperlink ref="E73" r:id="rId38" display="https://mhasee.ro/conference-2018#1490810367738-9258edd7-cadf"/>
    <hyperlink ref="E77" r:id="rId39" display="http://www.psihodrama.ro/conferinta/program-conferinta"/>
    <hyperlink ref="E75" r:id="rId40" display="https://congres2018.amrpr.ro/wp/program-stiintific/&#10;"/>
    <hyperlink ref="E76" r:id="rId41" display="https://mhasee.ro/conference-2018"/>
    <hyperlink ref="E78" r:id="rId42" display="http://conferences.ulbsibiu.ro/prodia/#section4"/>
    <hyperlink ref="E79" r:id="rId43" display="www.mhasee.ro"/>
    <hyperlink ref="E81" r:id="rId44" display="https://old.upm.ro/ldmd"/>
    <hyperlink ref="E82" r:id="rId45" display="https://mhasee.ro/"/>
    <hyperlink ref="E84" r:id="rId46" display="http://conferences.ulbsibiu.ro/interculturalexchanges/"/>
    <hyperlink ref="E85" r:id="rId47" display="http://multidisciplinary-research.com"/>
    <hyperlink ref="E86" r:id="rId48" display="http://multidisciplinary-research.com"/>
    <hyperlink ref="E87" r:id="rId49" display="https://mhasee.ro/conference-2018#1490810367738-9258edd7-cadf"/>
    <hyperlink ref="E92" r:id="rId50" display="http://www.afahc.ro/afases/guide_afases_2018.pdf"/>
    <hyperlink ref="E95" r:id="rId51" display="www.smartpsi.ro"/>
    <hyperlink ref="E96" r:id="rId52" display="www.ascip.ro"/>
    <hyperlink ref="E93" r:id="rId53" display="www.apio.ro"/>
    <hyperlink ref="E91" r:id="rId54" display="https://psihologii.ro/program-2018"/>
    <hyperlink ref="E94" r:id="rId55" display="https://www.spiruharet.ro/data/2018/09/invitatie-Conferin%C8%9Ba-Interna%C8%9Bional%C4%83-Brasov2018.pdf"/>
    <hyperlink ref="E97" r:id="rId56" display="https://mhasee.ro/conference-2018#1490810367738-9258edd7-cadf"/>
    <hyperlink ref="E101" r:id="rId57" display="http://ascip.ro/index.php?opt=program_man"/>
    <hyperlink ref="E100" r:id="rId58" display="https://mhasee.ro/conference-2018#1490810367738-9258edd7-cadf"/>
    <hyperlink ref="E128" r:id="rId59" display="https://alumnusclubforunesco.ro/cea-de-a-x-a-editie-a-conferintei-internationale-tineretul-si-muzeele/"/>
    <hyperlink ref="E134" r:id="rId60" display="http://history.uaic.ro/14412/29-august-1-septembrie-2018-congresul-national-al-istoricilor-romani/"/>
    <hyperlink ref="E135" r:id="rId61" display="http://centenar.gov.ro/web/galerie/europa-centrala-la-spargerea-lumii/"/>
    <hyperlink ref="E136" r:id="rId62" display="https://miro.acadiasi.ro/2018/05/04/workshop-miro-iasi-04-05-2018/"/>
    <hyperlink ref="E137" r:id="rId63" display="https://www.academia.edu/37468311/Conferin%C8%9Ba_na%C8%9Bional%C4%83._INTER_TEMPORA._CRONOLOGIA_PERIOADEI_MEDIEVALE_TIMPURII_SECOLELE_VII_XIII_._PROBLEME_ABORD%C4%82RI_%C8%98I_REZULTATE._Arad_2018"/>
    <hyperlink ref="E138" r:id="rId64" display="http://www.instarhparvan.ro/pagini%20secundare/comunicari/sesiune_2018/program_sesiune2018.pdf"/>
    <hyperlink ref="E139" r:id="rId65" display="http://www.icsusib.ro/sites/default/files/fisierepdf/raport_icsu_sibiu_2018.pdf"/>
    <hyperlink ref="E140" r:id="rId66" display="http://www.cior.icsusib.ro/"/>
    <hyperlink ref="E150" r:id="rId67" display="http://socioumane.ulbsibiu.ro/dep.iptp/clio.html"/>
    <hyperlink ref="E151" r:id="rId68" display="http://socioumane.ulbsibiu.ro/dep.iptp/clio.html"/>
    <hyperlink ref="E152" r:id="rId69" display="http://ccpisc.ulbsibiu.ro"/>
    <hyperlink ref="E153" r:id="rId70" display="http://ccpisc.ulbsibiu.ro"/>
    <hyperlink ref="E154" r:id="rId71" display="http://ccpisc.ulbsibiu.ro"/>
    <hyperlink ref="E156" r:id="rId72" display="https://www.uni-regensburg.de/theologie/liturgiewissenschaft/medien/programm_aktuell.pdf"/>
    <hyperlink ref="E157" r:id="rId73" display="https://www.schulfachmusik.ch/blog/verrueckung-eines-erstarrten-ritus-kratimata-in-der-byzantinischen-musik-ein-bericht-zum"/>
    <hyperlink ref="E164" r:id="rId74" display="www.ulbsibiu.ro"/>
    <hyperlink ref="E167" r:id="rId75" display="https://mnuai.ro/sesiunea-stiintifica-unitate-continuitate-si-independenta-in-istoria-poporului-roman-100-de-ani-de-la-marea-unire-1918-2018/"/>
    <hyperlink ref="E166" r:id="rId76" display="http://muzeulastra.ro/component/content/article/123-evenimente/1005-astra-multicultural-editia-a-ii-a.html"/>
    <hyperlink ref="E146" r:id="rId77" display="http://bjastrasibiu.ro/conferinta-nationala-proiectul-identitar-romanesc-1848-1947/, "/>
    <hyperlink ref="E174" r:id="rId78" display="https://www.unibuc.ro/events/centenarul-unirii-basarabiei-cu-romania-puterea-dreptului-autodeterminare-si-argumentele-istorice-conferinta-orgultatea-de-stiinteanizata-de-fac-politice-a-universitatii-din-bucur/"/>
  </hyperlinks>
  <printOptions/>
  <pageMargins left="0.511811023622047" right="0.31496062992126" top="0" bottom="0" header="0" footer="0"/>
  <pageSetup horizontalDpi="200" verticalDpi="200" orientation="landscape" paperSize="9" r:id="rId79"/>
</worksheet>
</file>

<file path=xl/worksheets/sheet3.xml><?xml version="1.0" encoding="utf-8"?>
<worksheet xmlns="http://schemas.openxmlformats.org/spreadsheetml/2006/main" xmlns:r="http://schemas.openxmlformats.org/officeDocument/2006/relationships">
  <dimension ref="A2:T63"/>
  <sheetViews>
    <sheetView zoomScalePageLayoutView="0" workbookViewId="0" topLeftCell="A4">
      <selection activeCell="A12" sqref="A12:Q12"/>
    </sheetView>
  </sheetViews>
  <sheetFormatPr defaultColWidth="9.140625" defaultRowHeight="15"/>
  <cols>
    <col min="1" max="1" width="14.57421875" style="2" customWidth="1"/>
    <col min="2" max="2" width="16.00390625" style="7" customWidth="1"/>
    <col min="3" max="3" width="10.57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
      <c r="A2" s="725" t="s">
        <v>167</v>
      </c>
      <c r="B2" s="726"/>
      <c r="C2" s="726"/>
      <c r="D2" s="726"/>
      <c r="E2" s="726"/>
      <c r="F2" s="726"/>
      <c r="G2" s="726"/>
      <c r="H2" s="726"/>
      <c r="I2" s="726"/>
      <c r="J2" s="726"/>
      <c r="K2" s="726"/>
      <c r="L2" s="726"/>
      <c r="M2" s="726"/>
      <c r="N2" s="726"/>
      <c r="O2" s="726"/>
      <c r="P2" s="727"/>
      <c r="Q2" s="3"/>
      <c r="R2" s="3"/>
      <c r="S2" s="3"/>
      <c r="T2" s="3"/>
    </row>
    <row r="3" spans="8:20" s="4" customFormat="1" ht="14.25">
      <c r="H3" s="3"/>
      <c r="Q3" s="3"/>
      <c r="R3" s="3"/>
      <c r="S3" s="3"/>
      <c r="T3" s="3"/>
    </row>
    <row r="4" spans="1:20" s="4" customFormat="1" ht="44.25" customHeight="1">
      <c r="A4" s="728" t="s">
        <v>162</v>
      </c>
      <c r="B4" s="728"/>
      <c r="C4" s="728"/>
      <c r="D4" s="728"/>
      <c r="E4" s="728"/>
      <c r="F4" s="728"/>
      <c r="G4" s="728"/>
      <c r="H4" s="728"/>
      <c r="I4" s="728"/>
      <c r="J4" s="728"/>
      <c r="K4" s="728"/>
      <c r="L4" s="728"/>
      <c r="M4" s="728"/>
      <c r="N4" s="728"/>
      <c r="O4" s="728"/>
      <c r="P4" s="728"/>
      <c r="Q4" s="3"/>
      <c r="R4" s="3"/>
      <c r="S4" s="3"/>
      <c r="T4" s="3"/>
    </row>
    <row r="5" spans="1:20" s="4" customFormat="1" ht="15" customHeight="1">
      <c r="A5" s="728" t="s">
        <v>26</v>
      </c>
      <c r="B5" s="728"/>
      <c r="C5" s="728"/>
      <c r="D5" s="728"/>
      <c r="E5" s="728"/>
      <c r="F5" s="728"/>
      <c r="G5" s="728"/>
      <c r="H5" s="728"/>
      <c r="I5" s="728"/>
      <c r="J5" s="728"/>
      <c r="K5" s="728"/>
      <c r="L5" s="728"/>
      <c r="M5" s="728"/>
      <c r="N5" s="728"/>
      <c r="O5" s="728"/>
      <c r="P5" s="728"/>
      <c r="Q5" s="3"/>
      <c r="R5" s="3"/>
      <c r="S5" s="3"/>
      <c r="T5" s="3"/>
    </row>
    <row r="6" spans="1:20" s="4" customFormat="1" ht="27.75" customHeight="1">
      <c r="A6" s="730" t="s">
        <v>61</v>
      </c>
      <c r="B6" s="733"/>
      <c r="C6" s="733"/>
      <c r="D6" s="733"/>
      <c r="E6" s="733"/>
      <c r="F6" s="733"/>
      <c r="G6" s="733"/>
      <c r="H6" s="733"/>
      <c r="I6" s="733"/>
      <c r="J6" s="733"/>
      <c r="K6" s="733"/>
      <c r="L6" s="733"/>
      <c r="M6" s="733"/>
      <c r="N6" s="733"/>
      <c r="O6" s="733"/>
      <c r="P6" s="734"/>
      <c r="Q6" s="3"/>
      <c r="R6" s="3"/>
      <c r="S6" s="3"/>
      <c r="T6" s="3"/>
    </row>
    <row r="7" spans="1:20" s="4" customFormat="1" ht="15" customHeight="1">
      <c r="A7" s="730" t="s">
        <v>55</v>
      </c>
      <c r="B7" s="731"/>
      <c r="C7" s="731"/>
      <c r="D7" s="731"/>
      <c r="E7" s="731"/>
      <c r="F7" s="731"/>
      <c r="G7" s="731"/>
      <c r="H7" s="731"/>
      <c r="I7" s="731"/>
      <c r="J7" s="731"/>
      <c r="K7" s="731"/>
      <c r="L7" s="731"/>
      <c r="M7" s="731"/>
      <c r="N7" s="731"/>
      <c r="O7" s="731"/>
      <c r="P7" s="732"/>
      <c r="Q7" s="3"/>
      <c r="R7" s="3"/>
      <c r="S7" s="3"/>
      <c r="T7" s="3"/>
    </row>
    <row r="8" spans="1:20" s="4" customFormat="1" ht="57.75" customHeight="1">
      <c r="A8" s="729" t="s">
        <v>216</v>
      </c>
      <c r="B8" s="729"/>
      <c r="C8" s="729"/>
      <c r="D8" s="729"/>
      <c r="E8" s="729"/>
      <c r="F8" s="729"/>
      <c r="G8" s="729"/>
      <c r="H8" s="729"/>
      <c r="I8" s="729"/>
      <c r="J8" s="729"/>
      <c r="K8" s="729"/>
      <c r="L8" s="729"/>
      <c r="M8" s="729"/>
      <c r="N8" s="729"/>
      <c r="O8" s="729"/>
      <c r="P8" s="729"/>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78">
      <c r="A10" s="47" t="s">
        <v>0</v>
      </c>
      <c r="B10" s="47" t="s">
        <v>53</v>
      </c>
      <c r="C10" s="47" t="s">
        <v>60</v>
      </c>
      <c r="D10" s="56" t="s">
        <v>5</v>
      </c>
      <c r="E10" s="56" t="s">
        <v>58</v>
      </c>
      <c r="F10" s="56" t="s">
        <v>59</v>
      </c>
      <c r="G10" s="47" t="s">
        <v>214</v>
      </c>
      <c r="H10" s="56" t="s">
        <v>14</v>
      </c>
      <c r="I10" s="56" t="s">
        <v>11</v>
      </c>
      <c r="J10" s="56" t="s">
        <v>212</v>
      </c>
      <c r="K10" s="56" t="s">
        <v>15</v>
      </c>
      <c r="L10" s="56" t="s">
        <v>16</v>
      </c>
      <c r="M10" s="56" t="s">
        <v>163</v>
      </c>
      <c r="N10" s="56" t="s">
        <v>215</v>
      </c>
      <c r="O10" s="47" t="s">
        <v>54</v>
      </c>
      <c r="P10" s="47" t="s">
        <v>7</v>
      </c>
      <c r="Q10" s="116" t="s">
        <v>203</v>
      </c>
      <c r="R10" s="25"/>
      <c r="S10" s="25"/>
      <c r="T10" s="25"/>
    </row>
    <row r="11" spans="1:17" ht="103.5">
      <c r="A11" s="171" t="s">
        <v>1092</v>
      </c>
      <c r="B11" s="117" t="s">
        <v>1093</v>
      </c>
      <c r="C11" s="118" t="s">
        <v>220</v>
      </c>
      <c r="D11" s="118" t="s">
        <v>1094</v>
      </c>
      <c r="E11" s="119">
        <v>20</v>
      </c>
      <c r="F11" s="120">
        <v>1</v>
      </c>
      <c r="G11" s="118" t="s">
        <v>1095</v>
      </c>
      <c r="H11" s="121" t="s">
        <v>1096</v>
      </c>
      <c r="I11" s="122" t="s">
        <v>1097</v>
      </c>
      <c r="J11" s="122"/>
      <c r="K11" s="123" t="s">
        <v>1098</v>
      </c>
      <c r="L11" s="124">
        <v>2018</v>
      </c>
      <c r="M11" s="124" t="s">
        <v>1099</v>
      </c>
      <c r="N11" s="124">
        <v>0.466</v>
      </c>
      <c r="O11" s="131">
        <v>500</v>
      </c>
      <c r="P11" s="126">
        <v>250</v>
      </c>
      <c r="Q11" s="126" t="s">
        <v>1091</v>
      </c>
    </row>
    <row r="12" spans="1:17" ht="117">
      <c r="A12" s="117" t="s">
        <v>2628</v>
      </c>
      <c r="B12" s="117" t="s">
        <v>2629</v>
      </c>
      <c r="C12" s="118" t="s">
        <v>2579</v>
      </c>
      <c r="D12" s="117" t="s">
        <v>2630</v>
      </c>
      <c r="E12" s="119">
        <v>63</v>
      </c>
      <c r="F12" s="120" t="s">
        <v>2631</v>
      </c>
      <c r="G12" s="118" t="s">
        <v>2632</v>
      </c>
      <c r="H12" s="121" t="s">
        <v>2633</v>
      </c>
      <c r="I12" s="122" t="s">
        <v>2634</v>
      </c>
      <c r="J12" s="122"/>
      <c r="K12" s="123" t="s">
        <v>2635</v>
      </c>
      <c r="L12" s="124">
        <v>2018</v>
      </c>
      <c r="M12" s="124" t="s">
        <v>1099</v>
      </c>
      <c r="N12" s="124">
        <v>0.613</v>
      </c>
      <c r="O12" s="125">
        <v>500</v>
      </c>
      <c r="P12" s="126">
        <v>100</v>
      </c>
      <c r="Q12" s="126" t="s">
        <v>2636</v>
      </c>
    </row>
    <row r="13" spans="1:17" ht="14.25">
      <c r="A13" s="117"/>
      <c r="B13" s="117"/>
      <c r="C13" s="118"/>
      <c r="D13" s="117"/>
      <c r="E13" s="119"/>
      <c r="F13" s="120"/>
      <c r="G13" s="118"/>
      <c r="H13" s="121"/>
      <c r="I13" s="122"/>
      <c r="J13" s="122"/>
      <c r="K13" s="123"/>
      <c r="L13" s="124"/>
      <c r="M13" s="124"/>
      <c r="N13" s="124"/>
      <c r="O13" s="125"/>
      <c r="P13" s="126"/>
      <c r="Q13" s="126"/>
    </row>
    <row r="14" spans="1:17" ht="14.25">
      <c r="A14" s="117"/>
      <c r="B14" s="117"/>
      <c r="C14" s="118"/>
      <c r="D14" s="117"/>
      <c r="E14" s="119"/>
      <c r="F14" s="120"/>
      <c r="G14" s="118"/>
      <c r="H14" s="121"/>
      <c r="I14" s="122"/>
      <c r="J14" s="122"/>
      <c r="K14" s="123"/>
      <c r="L14" s="124"/>
      <c r="M14" s="124"/>
      <c r="N14" s="124"/>
      <c r="O14" s="125"/>
      <c r="P14" s="126"/>
      <c r="Q14" s="126"/>
    </row>
    <row r="15" spans="1:17" ht="14.25">
      <c r="A15" s="117"/>
      <c r="B15" s="117"/>
      <c r="C15" s="118"/>
      <c r="D15" s="117"/>
      <c r="E15" s="119"/>
      <c r="F15" s="120"/>
      <c r="G15" s="118"/>
      <c r="H15" s="121"/>
      <c r="I15" s="122"/>
      <c r="J15" s="122"/>
      <c r="K15" s="123"/>
      <c r="L15" s="124"/>
      <c r="M15" s="124"/>
      <c r="N15" s="124"/>
      <c r="O15" s="125"/>
      <c r="P15" s="126"/>
      <c r="Q15" s="126"/>
    </row>
    <row r="16" spans="1:17" ht="14.25">
      <c r="A16" s="117"/>
      <c r="B16" s="117"/>
      <c r="C16" s="118"/>
      <c r="D16" s="117"/>
      <c r="E16" s="119"/>
      <c r="F16" s="120"/>
      <c r="G16" s="118"/>
      <c r="H16" s="121"/>
      <c r="I16" s="122"/>
      <c r="J16" s="122"/>
      <c r="K16" s="123"/>
      <c r="L16" s="124"/>
      <c r="M16" s="124"/>
      <c r="N16" s="124"/>
      <c r="O16" s="125"/>
      <c r="P16" s="126"/>
      <c r="Q16" s="126"/>
    </row>
    <row r="17" spans="1:17" ht="14.25">
      <c r="A17" s="117"/>
      <c r="B17" s="117"/>
      <c r="C17" s="118"/>
      <c r="D17" s="117"/>
      <c r="E17" s="119"/>
      <c r="F17" s="120"/>
      <c r="G17" s="118"/>
      <c r="H17" s="121"/>
      <c r="I17" s="122"/>
      <c r="J17" s="122"/>
      <c r="K17" s="123"/>
      <c r="L17" s="124"/>
      <c r="M17" s="124"/>
      <c r="N17" s="124"/>
      <c r="O17" s="125"/>
      <c r="P17" s="126"/>
      <c r="Q17" s="126"/>
    </row>
    <row r="18" spans="1:17" ht="14.25">
      <c r="A18" s="117"/>
      <c r="B18" s="117"/>
      <c r="C18" s="118"/>
      <c r="D18" s="117"/>
      <c r="E18" s="119"/>
      <c r="F18" s="120"/>
      <c r="G18" s="118"/>
      <c r="H18" s="121"/>
      <c r="I18" s="122"/>
      <c r="J18" s="122"/>
      <c r="K18" s="123"/>
      <c r="L18" s="124"/>
      <c r="M18" s="124"/>
      <c r="N18" s="124"/>
      <c r="O18" s="125"/>
      <c r="P18" s="126"/>
      <c r="Q18" s="126"/>
    </row>
    <row r="19" spans="1:17" ht="14.25">
      <c r="A19" s="117"/>
      <c r="B19" s="117"/>
      <c r="C19" s="118"/>
      <c r="D19" s="117"/>
      <c r="E19" s="119"/>
      <c r="F19" s="120"/>
      <c r="G19" s="118"/>
      <c r="H19" s="121"/>
      <c r="I19" s="122"/>
      <c r="J19" s="122"/>
      <c r="K19" s="123"/>
      <c r="L19" s="124"/>
      <c r="M19" s="124"/>
      <c r="N19" s="124"/>
      <c r="O19" s="125"/>
      <c r="P19" s="126"/>
      <c r="Q19" s="126"/>
    </row>
    <row r="20" spans="1:17" ht="14.25">
      <c r="A20" s="117"/>
      <c r="B20" s="117"/>
      <c r="C20" s="118"/>
      <c r="D20" s="117"/>
      <c r="E20" s="119"/>
      <c r="F20" s="120"/>
      <c r="G20" s="118"/>
      <c r="H20" s="121"/>
      <c r="I20" s="122"/>
      <c r="J20" s="122"/>
      <c r="K20" s="123"/>
      <c r="L20" s="124"/>
      <c r="M20" s="124"/>
      <c r="N20" s="124"/>
      <c r="O20" s="125"/>
      <c r="P20" s="126"/>
      <c r="Q20" s="126"/>
    </row>
    <row r="21" spans="1:17" ht="14.25">
      <c r="A21" s="117"/>
      <c r="B21" s="117"/>
      <c r="C21" s="118"/>
      <c r="D21" s="117"/>
      <c r="E21" s="119"/>
      <c r="F21" s="120"/>
      <c r="G21" s="118"/>
      <c r="H21" s="121"/>
      <c r="I21" s="122"/>
      <c r="J21" s="122"/>
      <c r="K21" s="123"/>
      <c r="L21" s="124"/>
      <c r="M21" s="124"/>
      <c r="N21" s="124"/>
      <c r="O21" s="125"/>
      <c r="P21" s="126"/>
      <c r="Q21" s="126"/>
    </row>
    <row r="22" spans="1:17" ht="14.25">
      <c r="A22" s="117"/>
      <c r="B22" s="117"/>
      <c r="C22" s="118"/>
      <c r="D22" s="117"/>
      <c r="E22" s="119"/>
      <c r="F22" s="120"/>
      <c r="G22" s="118"/>
      <c r="H22" s="121"/>
      <c r="I22" s="122"/>
      <c r="J22" s="122"/>
      <c r="K22" s="123"/>
      <c r="L22" s="124"/>
      <c r="M22" s="124"/>
      <c r="N22" s="124"/>
      <c r="O22" s="125"/>
      <c r="P22" s="126"/>
      <c r="Q22" s="126"/>
    </row>
    <row r="23" spans="1:17" ht="14.25">
      <c r="A23" s="117"/>
      <c r="B23" s="117"/>
      <c r="C23" s="118"/>
      <c r="D23" s="117"/>
      <c r="E23" s="119"/>
      <c r="F23" s="120"/>
      <c r="G23" s="118"/>
      <c r="H23" s="121"/>
      <c r="I23" s="122"/>
      <c r="J23" s="122"/>
      <c r="K23" s="123"/>
      <c r="L23" s="124"/>
      <c r="M23" s="124"/>
      <c r="N23" s="124"/>
      <c r="O23" s="125"/>
      <c r="P23" s="126"/>
      <c r="Q23" s="126"/>
    </row>
    <row r="24" spans="1:17" ht="14.25">
      <c r="A24" s="117"/>
      <c r="B24" s="117"/>
      <c r="C24" s="118"/>
      <c r="D24" s="117"/>
      <c r="E24" s="119"/>
      <c r="F24" s="120"/>
      <c r="G24" s="118"/>
      <c r="H24" s="121"/>
      <c r="I24" s="122"/>
      <c r="J24" s="122"/>
      <c r="K24" s="123"/>
      <c r="L24" s="124"/>
      <c r="M24" s="124"/>
      <c r="N24" s="124"/>
      <c r="O24" s="125"/>
      <c r="P24" s="126"/>
      <c r="Q24" s="126"/>
    </row>
    <row r="25" spans="1:17" ht="14.25">
      <c r="A25" s="117"/>
      <c r="B25" s="117"/>
      <c r="C25" s="118"/>
      <c r="D25" s="117"/>
      <c r="E25" s="119"/>
      <c r="F25" s="120"/>
      <c r="G25" s="118"/>
      <c r="H25" s="121"/>
      <c r="I25" s="122"/>
      <c r="J25" s="122"/>
      <c r="K25" s="123"/>
      <c r="L25" s="124"/>
      <c r="M25" s="124"/>
      <c r="N25" s="124"/>
      <c r="O25" s="125"/>
      <c r="P25" s="126"/>
      <c r="Q25" s="126"/>
    </row>
    <row r="26" spans="1:17" ht="14.25">
      <c r="A26" s="117"/>
      <c r="B26" s="117"/>
      <c r="C26" s="118"/>
      <c r="D26" s="117"/>
      <c r="E26" s="119"/>
      <c r="F26" s="120"/>
      <c r="G26" s="118"/>
      <c r="H26" s="121"/>
      <c r="I26" s="122"/>
      <c r="J26" s="122"/>
      <c r="K26" s="123"/>
      <c r="L26" s="124"/>
      <c r="M26" s="124"/>
      <c r="N26" s="124"/>
      <c r="O26" s="125"/>
      <c r="P26" s="126"/>
      <c r="Q26" s="126"/>
    </row>
    <row r="27" spans="1:17" ht="14.25">
      <c r="A27" s="117"/>
      <c r="B27" s="117"/>
      <c r="C27" s="118"/>
      <c r="D27" s="117"/>
      <c r="E27" s="119"/>
      <c r="F27" s="120"/>
      <c r="G27" s="118"/>
      <c r="H27" s="121"/>
      <c r="I27" s="122"/>
      <c r="J27" s="122"/>
      <c r="K27" s="123"/>
      <c r="L27" s="124"/>
      <c r="M27" s="124"/>
      <c r="N27" s="124"/>
      <c r="O27" s="125"/>
      <c r="P27" s="126"/>
      <c r="Q27" s="126"/>
    </row>
    <row r="28" spans="1:17" ht="14.25">
      <c r="A28" s="117"/>
      <c r="B28" s="117"/>
      <c r="C28" s="118"/>
      <c r="D28" s="117"/>
      <c r="E28" s="119"/>
      <c r="F28" s="120"/>
      <c r="G28" s="118"/>
      <c r="H28" s="121"/>
      <c r="I28" s="122"/>
      <c r="J28" s="122"/>
      <c r="K28" s="123"/>
      <c r="L28" s="124"/>
      <c r="M28" s="124"/>
      <c r="N28" s="124"/>
      <c r="O28" s="125"/>
      <c r="P28" s="126"/>
      <c r="Q28" s="126"/>
    </row>
    <row r="29" spans="1:17" ht="14.25">
      <c r="A29" s="117"/>
      <c r="B29" s="117"/>
      <c r="C29" s="118"/>
      <c r="D29" s="117"/>
      <c r="E29" s="119"/>
      <c r="F29" s="120"/>
      <c r="G29" s="118"/>
      <c r="H29" s="121"/>
      <c r="I29" s="122"/>
      <c r="J29" s="122"/>
      <c r="K29" s="123"/>
      <c r="L29" s="124"/>
      <c r="M29" s="124"/>
      <c r="N29" s="124"/>
      <c r="O29" s="125"/>
      <c r="P29" s="126"/>
      <c r="Q29" s="126"/>
    </row>
    <row r="30" spans="1:17" ht="14.25">
      <c r="A30" s="117"/>
      <c r="B30" s="117"/>
      <c r="C30" s="118"/>
      <c r="D30" s="117"/>
      <c r="E30" s="119"/>
      <c r="F30" s="120"/>
      <c r="G30" s="118"/>
      <c r="H30" s="121"/>
      <c r="I30" s="122"/>
      <c r="J30" s="122"/>
      <c r="K30" s="123"/>
      <c r="L30" s="124"/>
      <c r="M30" s="124"/>
      <c r="N30" s="124"/>
      <c r="O30" s="125"/>
      <c r="P30" s="126"/>
      <c r="Q30" s="126"/>
    </row>
    <row r="31" spans="1:17" ht="14.25">
      <c r="A31" s="117"/>
      <c r="B31" s="117"/>
      <c r="C31" s="118"/>
      <c r="D31" s="117"/>
      <c r="E31" s="119"/>
      <c r="F31" s="120"/>
      <c r="G31" s="118"/>
      <c r="H31" s="121"/>
      <c r="I31" s="122"/>
      <c r="J31" s="122"/>
      <c r="K31" s="123"/>
      <c r="L31" s="124"/>
      <c r="M31" s="124"/>
      <c r="N31" s="124"/>
      <c r="O31" s="125"/>
      <c r="P31" s="126"/>
      <c r="Q31" s="126"/>
    </row>
    <row r="32" spans="1:17" ht="14.25">
      <c r="A32" s="117"/>
      <c r="B32" s="117"/>
      <c r="C32" s="118"/>
      <c r="D32" s="117"/>
      <c r="E32" s="119"/>
      <c r="F32" s="120"/>
      <c r="G32" s="118"/>
      <c r="H32" s="121"/>
      <c r="I32" s="122"/>
      <c r="J32" s="122"/>
      <c r="K32" s="123"/>
      <c r="L32" s="124"/>
      <c r="M32" s="124"/>
      <c r="N32" s="124"/>
      <c r="O32" s="125"/>
      <c r="P32" s="126"/>
      <c r="Q32" s="126"/>
    </row>
    <row r="33" spans="1:17" ht="14.25">
      <c r="A33" s="117"/>
      <c r="B33" s="117"/>
      <c r="C33" s="118"/>
      <c r="D33" s="117"/>
      <c r="E33" s="119"/>
      <c r="F33" s="120"/>
      <c r="G33" s="118"/>
      <c r="H33" s="121"/>
      <c r="I33" s="122"/>
      <c r="J33" s="122"/>
      <c r="K33" s="123"/>
      <c r="L33" s="124"/>
      <c r="M33" s="124"/>
      <c r="N33" s="124"/>
      <c r="O33" s="125"/>
      <c r="P33" s="126"/>
      <c r="Q33" s="126"/>
    </row>
    <row r="34" spans="1:17" ht="14.25">
      <c r="A34" s="117"/>
      <c r="B34" s="117"/>
      <c r="C34" s="118"/>
      <c r="D34" s="117"/>
      <c r="E34" s="119"/>
      <c r="F34" s="120"/>
      <c r="G34" s="118"/>
      <c r="H34" s="121"/>
      <c r="I34" s="122"/>
      <c r="J34" s="122"/>
      <c r="K34" s="123"/>
      <c r="L34" s="124"/>
      <c r="M34" s="124"/>
      <c r="N34" s="124"/>
      <c r="O34" s="125"/>
      <c r="P34" s="126"/>
      <c r="Q34" s="126"/>
    </row>
    <row r="35" spans="1:17" ht="14.25">
      <c r="A35" s="117"/>
      <c r="B35" s="117"/>
      <c r="C35" s="118"/>
      <c r="D35" s="117"/>
      <c r="E35" s="119"/>
      <c r="F35" s="120"/>
      <c r="G35" s="118"/>
      <c r="H35" s="121"/>
      <c r="I35" s="122"/>
      <c r="J35" s="122"/>
      <c r="K35" s="123"/>
      <c r="L35" s="124"/>
      <c r="M35" s="124"/>
      <c r="N35" s="124"/>
      <c r="O35" s="125"/>
      <c r="P35" s="126"/>
      <c r="Q35" s="126"/>
    </row>
    <row r="36" spans="1:17" ht="14.25">
      <c r="A36" s="117"/>
      <c r="B36" s="117"/>
      <c r="C36" s="118"/>
      <c r="D36" s="117"/>
      <c r="E36" s="119"/>
      <c r="F36" s="120"/>
      <c r="G36" s="118"/>
      <c r="H36" s="121"/>
      <c r="I36" s="122"/>
      <c r="J36" s="122"/>
      <c r="K36" s="123"/>
      <c r="L36" s="124"/>
      <c r="M36" s="124"/>
      <c r="N36" s="124"/>
      <c r="O36" s="125"/>
      <c r="P36" s="126"/>
      <c r="Q36" s="126"/>
    </row>
    <row r="37" spans="1:17" ht="14.25">
      <c r="A37" s="117"/>
      <c r="B37" s="117"/>
      <c r="C37" s="118"/>
      <c r="D37" s="117"/>
      <c r="E37" s="119"/>
      <c r="F37" s="120"/>
      <c r="G37" s="118"/>
      <c r="H37" s="121"/>
      <c r="I37" s="122"/>
      <c r="J37" s="122"/>
      <c r="K37" s="123"/>
      <c r="L37" s="124"/>
      <c r="M37" s="124"/>
      <c r="N37" s="124"/>
      <c r="O37" s="125"/>
      <c r="P37" s="126"/>
      <c r="Q37" s="126"/>
    </row>
    <row r="38" spans="1:17" ht="14.25">
      <c r="A38" s="117"/>
      <c r="B38" s="117"/>
      <c r="C38" s="118"/>
      <c r="D38" s="117"/>
      <c r="E38" s="119"/>
      <c r="F38" s="120"/>
      <c r="G38" s="118"/>
      <c r="H38" s="121"/>
      <c r="I38" s="122"/>
      <c r="J38" s="122"/>
      <c r="K38" s="123"/>
      <c r="L38" s="124"/>
      <c r="M38" s="124"/>
      <c r="N38" s="124"/>
      <c r="O38" s="125"/>
      <c r="P38" s="126"/>
      <c r="Q38" s="126"/>
    </row>
    <row r="39" spans="1:17" ht="14.25">
      <c r="A39" s="117"/>
      <c r="B39" s="117"/>
      <c r="C39" s="118"/>
      <c r="D39" s="117"/>
      <c r="E39" s="119"/>
      <c r="F39" s="120"/>
      <c r="G39" s="118"/>
      <c r="H39" s="121"/>
      <c r="I39" s="122"/>
      <c r="J39" s="122"/>
      <c r="K39" s="123"/>
      <c r="L39" s="124"/>
      <c r="M39" s="124"/>
      <c r="N39" s="124"/>
      <c r="O39" s="125"/>
      <c r="P39" s="126"/>
      <c r="Q39" s="126"/>
    </row>
    <row r="40" spans="1:17" ht="14.25">
      <c r="A40" s="117"/>
      <c r="B40" s="117"/>
      <c r="C40" s="118"/>
      <c r="D40" s="117"/>
      <c r="E40" s="119"/>
      <c r="F40" s="120"/>
      <c r="G40" s="118"/>
      <c r="H40" s="121"/>
      <c r="I40" s="122"/>
      <c r="J40" s="122"/>
      <c r="K40" s="123"/>
      <c r="L40" s="124"/>
      <c r="M40" s="124"/>
      <c r="N40" s="124"/>
      <c r="O40" s="125"/>
      <c r="P40" s="126"/>
      <c r="Q40" s="126"/>
    </row>
    <row r="41" spans="1:17" ht="14.25">
      <c r="A41" s="117"/>
      <c r="B41" s="117"/>
      <c r="C41" s="118"/>
      <c r="D41" s="117"/>
      <c r="E41" s="119"/>
      <c r="F41" s="120"/>
      <c r="G41" s="118"/>
      <c r="H41" s="121"/>
      <c r="I41" s="122"/>
      <c r="J41" s="122"/>
      <c r="K41" s="123"/>
      <c r="L41" s="124"/>
      <c r="M41" s="124"/>
      <c r="N41" s="124"/>
      <c r="O41" s="125"/>
      <c r="P41" s="126"/>
      <c r="Q41" s="126"/>
    </row>
    <row r="42" spans="1:17" ht="14.25">
      <c r="A42" s="117"/>
      <c r="B42" s="117"/>
      <c r="C42" s="118"/>
      <c r="D42" s="117"/>
      <c r="E42" s="119"/>
      <c r="F42" s="120"/>
      <c r="G42" s="118"/>
      <c r="H42" s="121"/>
      <c r="I42" s="122"/>
      <c r="J42" s="122"/>
      <c r="K42" s="123"/>
      <c r="L42" s="124"/>
      <c r="M42" s="124"/>
      <c r="N42" s="124"/>
      <c r="O42" s="125"/>
      <c r="P42" s="126"/>
      <c r="Q42" s="126"/>
    </row>
    <row r="43" spans="1:17" ht="14.25">
      <c r="A43" s="117"/>
      <c r="B43" s="117"/>
      <c r="C43" s="118"/>
      <c r="D43" s="117"/>
      <c r="E43" s="119"/>
      <c r="F43" s="120"/>
      <c r="G43" s="118"/>
      <c r="H43" s="121"/>
      <c r="I43" s="122"/>
      <c r="J43" s="122"/>
      <c r="K43" s="123"/>
      <c r="L43" s="124"/>
      <c r="M43" s="124"/>
      <c r="N43" s="124"/>
      <c r="O43" s="125"/>
      <c r="P43" s="126"/>
      <c r="Q43" s="126"/>
    </row>
    <row r="44" spans="1:17" ht="14.25">
      <c r="A44" s="117"/>
      <c r="B44" s="117"/>
      <c r="C44" s="118"/>
      <c r="D44" s="117"/>
      <c r="E44" s="119"/>
      <c r="F44" s="120"/>
      <c r="G44" s="118"/>
      <c r="H44" s="121"/>
      <c r="I44" s="122"/>
      <c r="J44" s="122"/>
      <c r="K44" s="123"/>
      <c r="L44" s="124"/>
      <c r="M44" s="124"/>
      <c r="N44" s="124"/>
      <c r="O44" s="125"/>
      <c r="P44" s="126"/>
      <c r="Q44" s="126"/>
    </row>
    <row r="45" spans="1:17" ht="14.25">
      <c r="A45" s="117"/>
      <c r="B45" s="117"/>
      <c r="C45" s="118"/>
      <c r="D45" s="117"/>
      <c r="E45" s="119"/>
      <c r="F45" s="120"/>
      <c r="G45" s="118"/>
      <c r="H45" s="121"/>
      <c r="I45" s="122"/>
      <c r="J45" s="122"/>
      <c r="K45" s="123"/>
      <c r="L45" s="124"/>
      <c r="M45" s="124"/>
      <c r="N45" s="124"/>
      <c r="O45" s="125"/>
      <c r="P45" s="126"/>
      <c r="Q45" s="126"/>
    </row>
    <row r="46" spans="1:17" ht="14.25">
      <c r="A46" s="117"/>
      <c r="B46" s="117"/>
      <c r="C46" s="118"/>
      <c r="D46" s="117"/>
      <c r="E46" s="119"/>
      <c r="F46" s="120"/>
      <c r="G46" s="118"/>
      <c r="H46" s="121"/>
      <c r="I46" s="122"/>
      <c r="J46" s="122"/>
      <c r="K46" s="123"/>
      <c r="L46" s="124"/>
      <c r="M46" s="124"/>
      <c r="N46" s="124"/>
      <c r="O46" s="125"/>
      <c r="P46" s="126"/>
      <c r="Q46" s="126"/>
    </row>
    <row r="47" spans="1:17" ht="14.25">
      <c r="A47" s="117"/>
      <c r="B47" s="117"/>
      <c r="C47" s="118"/>
      <c r="D47" s="117"/>
      <c r="E47" s="119"/>
      <c r="F47" s="120"/>
      <c r="G47" s="118"/>
      <c r="H47" s="121"/>
      <c r="I47" s="122"/>
      <c r="J47" s="122"/>
      <c r="K47" s="123"/>
      <c r="L47" s="124"/>
      <c r="M47" s="124"/>
      <c r="N47" s="124"/>
      <c r="O47" s="125"/>
      <c r="P47" s="126"/>
      <c r="Q47" s="126"/>
    </row>
    <row r="48" spans="1:17" ht="14.25">
      <c r="A48" s="117"/>
      <c r="B48" s="117"/>
      <c r="C48" s="118"/>
      <c r="D48" s="117"/>
      <c r="E48" s="119"/>
      <c r="F48" s="120"/>
      <c r="G48" s="118"/>
      <c r="H48" s="121"/>
      <c r="I48" s="122"/>
      <c r="J48" s="122"/>
      <c r="K48" s="123"/>
      <c r="L48" s="124"/>
      <c r="M48" s="124"/>
      <c r="N48" s="124"/>
      <c r="O48" s="125"/>
      <c r="P48" s="126"/>
      <c r="Q48" s="126"/>
    </row>
    <row r="49" spans="1:17" ht="14.25">
      <c r="A49" s="117"/>
      <c r="B49" s="117"/>
      <c r="C49" s="118"/>
      <c r="D49" s="117"/>
      <c r="E49" s="119"/>
      <c r="F49" s="120"/>
      <c r="G49" s="118"/>
      <c r="H49" s="121"/>
      <c r="I49" s="122"/>
      <c r="J49" s="122"/>
      <c r="K49" s="123"/>
      <c r="L49" s="124"/>
      <c r="M49" s="124"/>
      <c r="N49" s="124"/>
      <c r="O49" s="125"/>
      <c r="P49" s="126"/>
      <c r="Q49" s="126"/>
    </row>
    <row r="50" spans="1:17" ht="14.25">
      <c r="A50" s="117"/>
      <c r="B50" s="117"/>
      <c r="C50" s="118"/>
      <c r="D50" s="117"/>
      <c r="E50" s="119"/>
      <c r="F50" s="120"/>
      <c r="G50" s="118"/>
      <c r="H50" s="121"/>
      <c r="I50" s="122"/>
      <c r="J50" s="122"/>
      <c r="K50" s="123"/>
      <c r="L50" s="124"/>
      <c r="M50" s="124"/>
      <c r="N50" s="124"/>
      <c r="O50" s="125"/>
      <c r="P50" s="126"/>
      <c r="Q50" s="126"/>
    </row>
    <row r="51" spans="1:17" ht="14.25">
      <c r="A51" s="117"/>
      <c r="B51" s="117"/>
      <c r="C51" s="118"/>
      <c r="D51" s="117"/>
      <c r="E51" s="119"/>
      <c r="F51" s="120"/>
      <c r="G51" s="118"/>
      <c r="H51" s="121"/>
      <c r="I51" s="122"/>
      <c r="J51" s="122"/>
      <c r="K51" s="123"/>
      <c r="L51" s="124"/>
      <c r="M51" s="124"/>
      <c r="N51" s="124"/>
      <c r="O51" s="125"/>
      <c r="P51" s="126"/>
      <c r="Q51" s="126"/>
    </row>
    <row r="52" spans="1:17" ht="14.25">
      <c r="A52" s="117"/>
      <c r="B52" s="117"/>
      <c r="C52" s="118"/>
      <c r="D52" s="117"/>
      <c r="E52" s="119"/>
      <c r="F52" s="120"/>
      <c r="G52" s="118"/>
      <c r="H52" s="121"/>
      <c r="I52" s="122"/>
      <c r="J52" s="122"/>
      <c r="K52" s="123"/>
      <c r="L52" s="124"/>
      <c r="M52" s="124"/>
      <c r="N52" s="124"/>
      <c r="O52" s="125"/>
      <c r="P52" s="126"/>
      <c r="Q52" s="126"/>
    </row>
    <row r="53" spans="1:17" ht="14.25">
      <c r="A53" s="117"/>
      <c r="B53" s="117"/>
      <c r="C53" s="118"/>
      <c r="D53" s="117"/>
      <c r="E53" s="119"/>
      <c r="F53" s="120"/>
      <c r="G53" s="118"/>
      <c r="H53" s="121"/>
      <c r="I53" s="122"/>
      <c r="J53" s="122"/>
      <c r="K53" s="123"/>
      <c r="L53" s="124"/>
      <c r="M53" s="124"/>
      <c r="N53" s="124"/>
      <c r="O53" s="125"/>
      <c r="P53" s="126"/>
      <c r="Q53" s="126"/>
    </row>
    <row r="54" spans="1:17" ht="14.25">
      <c r="A54" s="117"/>
      <c r="B54" s="117"/>
      <c r="C54" s="118"/>
      <c r="D54" s="117"/>
      <c r="E54" s="119"/>
      <c r="F54" s="120"/>
      <c r="G54" s="118"/>
      <c r="H54" s="121"/>
      <c r="I54" s="122"/>
      <c r="J54" s="122"/>
      <c r="K54" s="123"/>
      <c r="L54" s="124"/>
      <c r="M54" s="124"/>
      <c r="N54" s="124"/>
      <c r="O54" s="125"/>
      <c r="P54" s="126"/>
      <c r="Q54" s="126"/>
    </row>
    <row r="55" spans="1:17" ht="14.25">
      <c r="A55" s="117"/>
      <c r="B55" s="117"/>
      <c r="C55" s="118"/>
      <c r="D55" s="117"/>
      <c r="E55" s="119"/>
      <c r="F55" s="120"/>
      <c r="G55" s="118"/>
      <c r="H55" s="121"/>
      <c r="I55" s="122"/>
      <c r="J55" s="122"/>
      <c r="K55" s="123"/>
      <c r="L55" s="124"/>
      <c r="M55" s="124"/>
      <c r="N55" s="124"/>
      <c r="O55" s="125"/>
      <c r="P55" s="126"/>
      <c r="Q55" s="126"/>
    </row>
    <row r="56" spans="1:17" ht="14.25">
      <c r="A56" s="117"/>
      <c r="B56" s="117"/>
      <c r="C56" s="118"/>
      <c r="D56" s="117"/>
      <c r="E56" s="119"/>
      <c r="F56" s="120"/>
      <c r="G56" s="118"/>
      <c r="H56" s="121"/>
      <c r="I56" s="122"/>
      <c r="J56" s="122"/>
      <c r="K56" s="123"/>
      <c r="L56" s="124"/>
      <c r="M56" s="124"/>
      <c r="N56" s="124"/>
      <c r="O56" s="125"/>
      <c r="P56" s="126"/>
      <c r="Q56" s="126"/>
    </row>
    <row r="57" spans="1:17" ht="14.25">
      <c r="A57" s="117"/>
      <c r="B57" s="117"/>
      <c r="C57" s="118"/>
      <c r="D57" s="117"/>
      <c r="E57" s="119"/>
      <c r="F57" s="120"/>
      <c r="G57" s="118"/>
      <c r="H57" s="121"/>
      <c r="I57" s="122"/>
      <c r="J57" s="122"/>
      <c r="K57" s="123"/>
      <c r="L57" s="124"/>
      <c r="M57" s="124"/>
      <c r="N57" s="124"/>
      <c r="O57" s="125"/>
      <c r="P57" s="126"/>
      <c r="Q57" s="126"/>
    </row>
    <row r="58" spans="1:17" ht="14.25">
      <c r="A58" s="117"/>
      <c r="B58" s="117"/>
      <c r="C58" s="118"/>
      <c r="D58" s="117"/>
      <c r="E58" s="119"/>
      <c r="F58" s="120"/>
      <c r="G58" s="118"/>
      <c r="H58" s="121"/>
      <c r="I58" s="122"/>
      <c r="J58" s="122"/>
      <c r="K58" s="123"/>
      <c r="L58" s="124"/>
      <c r="M58" s="124"/>
      <c r="N58" s="124"/>
      <c r="O58" s="125"/>
      <c r="P58" s="126"/>
      <c r="Q58" s="126"/>
    </row>
    <row r="59" spans="1:17" ht="14.25">
      <c r="A59" s="117"/>
      <c r="B59" s="117"/>
      <c r="C59" s="118"/>
      <c r="D59" s="117"/>
      <c r="E59" s="119"/>
      <c r="F59" s="120"/>
      <c r="G59" s="118"/>
      <c r="H59" s="121"/>
      <c r="I59" s="122"/>
      <c r="J59" s="122"/>
      <c r="K59" s="123"/>
      <c r="L59" s="124"/>
      <c r="M59" s="124"/>
      <c r="N59" s="124"/>
      <c r="O59" s="125"/>
      <c r="P59" s="126"/>
      <c r="Q59" s="126"/>
    </row>
    <row r="60" spans="1:17" ht="14.25">
      <c r="A60" s="117"/>
      <c r="B60" s="117"/>
      <c r="C60" s="118"/>
      <c r="D60" s="117"/>
      <c r="E60" s="132"/>
      <c r="F60" s="133"/>
      <c r="G60" s="118"/>
      <c r="H60" s="134"/>
      <c r="I60" s="135"/>
      <c r="J60" s="135"/>
      <c r="K60" s="136"/>
      <c r="L60" s="124"/>
      <c r="M60" s="124"/>
      <c r="N60" s="124"/>
      <c r="O60" s="125"/>
      <c r="P60" s="126"/>
      <c r="Q60" s="126"/>
    </row>
    <row r="61" spans="1:16" ht="14.25">
      <c r="A61" s="63" t="s">
        <v>2</v>
      </c>
      <c r="O61" s="3"/>
      <c r="P61" s="58">
        <f>SUM(P11:P60)</f>
        <v>350</v>
      </c>
    </row>
    <row r="63" spans="1:16" ht="14.25">
      <c r="A63" s="724" t="s">
        <v>12</v>
      </c>
      <c r="B63" s="724"/>
      <c r="C63" s="724"/>
      <c r="D63" s="724"/>
      <c r="E63" s="724"/>
      <c r="F63" s="724"/>
      <c r="G63" s="724"/>
      <c r="H63" s="724"/>
      <c r="I63" s="724"/>
      <c r="J63" s="724"/>
      <c r="K63" s="724"/>
      <c r="L63" s="724"/>
      <c r="M63" s="724"/>
      <c r="N63" s="724"/>
      <c r="O63" s="724"/>
      <c r="P63" s="724"/>
    </row>
  </sheetData>
  <sheetProtection password="CF7A" sheet="1"/>
  <mergeCells count="7">
    <mergeCell ref="A63:P63"/>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2:R63"/>
  <sheetViews>
    <sheetView zoomScale="55" zoomScaleNormal="55" zoomScalePageLayoutView="0" workbookViewId="0" topLeftCell="A22">
      <selection activeCell="B40" sqref="B40"/>
    </sheetView>
  </sheetViews>
  <sheetFormatPr defaultColWidth="9.140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5" max="15" width="20.8515625" style="0" customWidth="1"/>
  </cols>
  <sheetData>
    <row r="2" spans="1:14" s="22" customFormat="1" ht="33.75" customHeight="1">
      <c r="A2" s="735" t="s">
        <v>168</v>
      </c>
      <c r="B2" s="736"/>
      <c r="C2" s="736"/>
      <c r="D2" s="736"/>
      <c r="E2" s="736"/>
      <c r="F2" s="736"/>
      <c r="G2" s="736"/>
      <c r="H2" s="736"/>
      <c r="I2" s="736"/>
      <c r="J2" s="736"/>
      <c r="K2" s="736"/>
      <c r="L2" s="736"/>
      <c r="M2" s="736"/>
      <c r="N2" s="736"/>
    </row>
    <row r="3" spans="1:12" s="4" customFormat="1" ht="18" customHeight="1">
      <c r="A3" s="11"/>
      <c r="B3" s="11"/>
      <c r="C3" s="11"/>
      <c r="D3" s="11"/>
      <c r="E3" s="11"/>
      <c r="F3" s="11"/>
      <c r="G3" s="11"/>
      <c r="H3" s="3"/>
      <c r="I3" s="3"/>
      <c r="J3" s="3"/>
      <c r="K3" s="3"/>
      <c r="L3" s="3"/>
    </row>
    <row r="4" spans="1:14" s="4" customFormat="1" ht="15.75" customHeight="1">
      <c r="A4" s="737" t="s">
        <v>169</v>
      </c>
      <c r="B4" s="737"/>
      <c r="C4" s="737"/>
      <c r="D4" s="737"/>
      <c r="E4" s="737"/>
      <c r="F4" s="737"/>
      <c r="G4" s="737"/>
      <c r="H4" s="738"/>
      <c r="I4" s="738"/>
      <c r="J4" s="738"/>
      <c r="K4" s="738"/>
      <c r="L4" s="738"/>
      <c r="M4" s="738"/>
      <c r="N4" s="738"/>
    </row>
    <row r="5" spans="1:14" s="4" customFormat="1" ht="13.5" customHeight="1">
      <c r="A5" s="739" t="s">
        <v>56</v>
      </c>
      <c r="B5" s="739"/>
      <c r="C5" s="739"/>
      <c r="D5" s="739"/>
      <c r="E5" s="739"/>
      <c r="F5" s="739"/>
      <c r="G5" s="739"/>
      <c r="H5" s="739"/>
      <c r="I5" s="739"/>
      <c r="J5" s="739"/>
      <c r="K5" s="739"/>
      <c r="L5" s="739"/>
      <c r="M5" s="738"/>
      <c r="N5" s="738"/>
    </row>
    <row r="6" spans="1:14" s="4" customFormat="1" ht="14.25">
      <c r="A6" s="737" t="s">
        <v>27</v>
      </c>
      <c r="B6" s="737"/>
      <c r="C6" s="737"/>
      <c r="D6" s="737"/>
      <c r="E6" s="737"/>
      <c r="F6" s="737"/>
      <c r="G6" s="737"/>
      <c r="H6" s="737"/>
      <c r="I6" s="737"/>
      <c r="J6" s="737"/>
      <c r="K6" s="737"/>
      <c r="L6" s="738"/>
      <c r="M6" s="738"/>
      <c r="N6" s="738"/>
    </row>
    <row r="7" spans="1:18" s="4" customFormat="1" ht="15" customHeight="1">
      <c r="A7" s="730" t="s">
        <v>55</v>
      </c>
      <c r="B7" s="731"/>
      <c r="C7" s="731"/>
      <c r="D7" s="731"/>
      <c r="E7" s="731"/>
      <c r="F7" s="731"/>
      <c r="G7" s="731"/>
      <c r="H7" s="731"/>
      <c r="I7" s="731"/>
      <c r="J7" s="731"/>
      <c r="K7" s="731"/>
      <c r="L7" s="731"/>
      <c r="M7" s="731"/>
      <c r="N7" s="732"/>
      <c r="O7" s="3"/>
      <c r="P7" s="3"/>
      <c r="Q7" s="3"/>
      <c r="R7" s="3"/>
    </row>
    <row r="8" spans="1:14" s="4" customFormat="1" ht="57" customHeight="1">
      <c r="A8" s="729" t="s">
        <v>66</v>
      </c>
      <c r="B8" s="729"/>
      <c r="C8" s="729"/>
      <c r="D8" s="729"/>
      <c r="E8" s="729"/>
      <c r="F8" s="729"/>
      <c r="G8" s="729"/>
      <c r="H8" s="729"/>
      <c r="I8" s="729"/>
      <c r="J8" s="729"/>
      <c r="K8" s="729"/>
      <c r="L8" s="729"/>
      <c r="M8" s="729"/>
      <c r="N8" s="729"/>
    </row>
    <row r="9" spans="1:12" s="4" customFormat="1" ht="14.25">
      <c r="A9" s="10"/>
      <c r="B9" s="10"/>
      <c r="C9" s="10"/>
      <c r="D9" s="10"/>
      <c r="E9" s="10"/>
      <c r="F9" s="10"/>
      <c r="G9" s="10"/>
      <c r="H9" s="10"/>
      <c r="I9" s="10"/>
      <c r="J9" s="10"/>
      <c r="K9" s="10"/>
      <c r="L9" s="10"/>
    </row>
    <row r="10" spans="1:15" s="4" customFormat="1" ht="51.75">
      <c r="A10" s="47" t="s">
        <v>0</v>
      </c>
      <c r="B10" s="47" t="s">
        <v>53</v>
      </c>
      <c r="C10" s="47" t="s">
        <v>60</v>
      </c>
      <c r="D10" s="56" t="s">
        <v>5</v>
      </c>
      <c r="E10" s="56" t="s">
        <v>58</v>
      </c>
      <c r="F10" s="56" t="s">
        <v>59</v>
      </c>
      <c r="G10" s="47" t="s">
        <v>57</v>
      </c>
      <c r="H10" s="48" t="s">
        <v>14</v>
      </c>
      <c r="I10" s="56" t="s">
        <v>11</v>
      </c>
      <c r="J10" s="198" t="s">
        <v>212</v>
      </c>
      <c r="K10" s="56" t="s">
        <v>15</v>
      </c>
      <c r="L10" s="56" t="s">
        <v>16</v>
      </c>
      <c r="M10" s="47" t="s">
        <v>54</v>
      </c>
      <c r="N10" s="47" t="s">
        <v>7</v>
      </c>
      <c r="O10" s="116" t="s">
        <v>203</v>
      </c>
    </row>
    <row r="11" spans="1:15" s="4" customFormat="1" ht="220.5">
      <c r="A11" s="137" t="s">
        <v>901</v>
      </c>
      <c r="B11" s="137" t="s">
        <v>902</v>
      </c>
      <c r="C11" s="138" t="s">
        <v>220</v>
      </c>
      <c r="D11" s="138" t="s">
        <v>903</v>
      </c>
      <c r="E11" s="138">
        <v>29</v>
      </c>
      <c r="F11" s="138">
        <v>3</v>
      </c>
      <c r="G11" s="139" t="s">
        <v>904</v>
      </c>
      <c r="H11" s="121" t="s">
        <v>905</v>
      </c>
      <c r="I11" s="138" t="s">
        <v>906</v>
      </c>
      <c r="J11" s="138"/>
      <c r="K11" s="140" t="s">
        <v>907</v>
      </c>
      <c r="L11" s="138">
        <v>2018</v>
      </c>
      <c r="M11" s="141">
        <v>200</v>
      </c>
      <c r="N11" s="142">
        <v>66.67</v>
      </c>
      <c r="O11" s="126" t="s">
        <v>899</v>
      </c>
    </row>
    <row r="12" spans="1:15" s="4" customFormat="1" ht="78">
      <c r="A12" s="137" t="s">
        <v>966</v>
      </c>
      <c r="B12" s="137" t="s">
        <v>967</v>
      </c>
      <c r="C12" s="138" t="s">
        <v>220</v>
      </c>
      <c r="D12" s="138" t="s">
        <v>968</v>
      </c>
      <c r="E12" s="138">
        <v>18</v>
      </c>
      <c r="F12" s="138">
        <v>1</v>
      </c>
      <c r="G12" s="139" t="s">
        <v>969</v>
      </c>
      <c r="H12" s="121" t="s">
        <v>970</v>
      </c>
      <c r="I12" s="138" t="s">
        <v>971</v>
      </c>
      <c r="J12" s="260" t="s">
        <v>972</v>
      </c>
      <c r="K12" s="140" t="s">
        <v>973</v>
      </c>
      <c r="L12" s="138">
        <v>2018</v>
      </c>
      <c r="M12" s="141">
        <v>200</v>
      </c>
      <c r="N12" s="142">
        <v>200</v>
      </c>
      <c r="O12" s="126" t="s">
        <v>974</v>
      </c>
    </row>
    <row r="13" spans="1:15" s="4" customFormat="1" ht="90.75">
      <c r="A13" s="137" t="s">
        <v>1223</v>
      </c>
      <c r="B13" s="137" t="s">
        <v>1222</v>
      </c>
      <c r="C13" s="138" t="s">
        <v>220</v>
      </c>
      <c r="D13" s="138" t="s">
        <v>1224</v>
      </c>
      <c r="E13" s="138"/>
      <c r="F13" s="138">
        <v>2</v>
      </c>
      <c r="G13" s="139" t="s">
        <v>1225</v>
      </c>
      <c r="H13" s="121" t="s">
        <v>1226</v>
      </c>
      <c r="I13" s="138"/>
      <c r="J13" s="138"/>
      <c r="K13" s="140" t="s">
        <v>1227</v>
      </c>
      <c r="L13" s="138">
        <v>2018</v>
      </c>
      <c r="M13" s="141">
        <v>200</v>
      </c>
      <c r="N13" s="142">
        <v>200</v>
      </c>
      <c r="O13" s="126" t="s">
        <v>1222</v>
      </c>
    </row>
    <row r="14" spans="1:15" s="4" customFormat="1" ht="259.5">
      <c r="A14" s="137" t="s">
        <v>1306</v>
      </c>
      <c r="B14" s="137" t="s">
        <v>1305</v>
      </c>
      <c r="C14" s="138" t="s">
        <v>220</v>
      </c>
      <c r="D14" s="138" t="s">
        <v>1307</v>
      </c>
      <c r="E14" s="138"/>
      <c r="F14" s="138">
        <v>2</v>
      </c>
      <c r="G14" s="139" t="s">
        <v>1308</v>
      </c>
      <c r="H14" s="121" t="s">
        <v>1309</v>
      </c>
      <c r="I14" s="138"/>
      <c r="J14" s="138"/>
      <c r="K14" s="140" t="s">
        <v>1310</v>
      </c>
      <c r="L14" s="138">
        <v>2018</v>
      </c>
      <c r="M14" s="141">
        <v>200</v>
      </c>
      <c r="N14" s="142">
        <v>200</v>
      </c>
      <c r="O14" s="126" t="s">
        <v>1305</v>
      </c>
    </row>
    <row r="15" spans="1:15" s="4" customFormat="1" ht="181.5">
      <c r="A15" s="137" t="s">
        <v>1311</v>
      </c>
      <c r="B15" s="137" t="s">
        <v>1305</v>
      </c>
      <c r="C15" s="138" t="s">
        <v>220</v>
      </c>
      <c r="D15" s="138" t="s">
        <v>1307</v>
      </c>
      <c r="E15" s="138"/>
      <c r="F15" s="138">
        <v>9</v>
      </c>
      <c r="G15" s="139" t="s">
        <v>1308</v>
      </c>
      <c r="H15" s="121" t="s">
        <v>1312</v>
      </c>
      <c r="I15" s="138"/>
      <c r="J15" s="138"/>
      <c r="K15" s="140" t="s">
        <v>1313</v>
      </c>
      <c r="L15" s="138">
        <v>2018</v>
      </c>
      <c r="M15" s="143">
        <v>200</v>
      </c>
      <c r="N15" s="142">
        <v>200</v>
      </c>
      <c r="O15" s="126" t="s">
        <v>1305</v>
      </c>
    </row>
    <row r="16" spans="1:15" s="4" customFormat="1" ht="39">
      <c r="A16" s="137" t="s">
        <v>1393</v>
      </c>
      <c r="B16" s="137" t="s">
        <v>1392</v>
      </c>
      <c r="C16" s="138" t="s">
        <v>220</v>
      </c>
      <c r="D16" s="138" t="s">
        <v>1224</v>
      </c>
      <c r="E16" s="138"/>
      <c r="F16" s="138">
        <v>2</v>
      </c>
      <c r="G16" s="139" t="s">
        <v>1308</v>
      </c>
      <c r="H16" s="121" t="s">
        <v>1394</v>
      </c>
      <c r="I16" s="138"/>
      <c r="J16" s="138"/>
      <c r="K16" s="140" t="s">
        <v>1395</v>
      </c>
      <c r="L16" s="138">
        <v>2018</v>
      </c>
      <c r="M16" s="141">
        <v>200</v>
      </c>
      <c r="N16" s="142">
        <v>200</v>
      </c>
      <c r="O16" s="126" t="s">
        <v>1392</v>
      </c>
    </row>
    <row r="17" spans="1:15" s="4" customFormat="1" ht="51.75">
      <c r="A17" s="137" t="s">
        <v>1396</v>
      </c>
      <c r="B17" s="137" t="s">
        <v>1392</v>
      </c>
      <c r="C17" s="138" t="s">
        <v>220</v>
      </c>
      <c r="D17" s="138" t="s">
        <v>1224</v>
      </c>
      <c r="E17" s="138"/>
      <c r="F17" s="138">
        <v>9</v>
      </c>
      <c r="G17" s="139" t="s">
        <v>1308</v>
      </c>
      <c r="H17" s="121" t="s">
        <v>1397</v>
      </c>
      <c r="I17" s="138"/>
      <c r="J17" s="138"/>
      <c r="K17" s="140" t="s">
        <v>1398</v>
      </c>
      <c r="L17" s="138">
        <v>2018</v>
      </c>
      <c r="M17" s="141">
        <v>200</v>
      </c>
      <c r="N17" s="142">
        <v>200</v>
      </c>
      <c r="O17" s="126" t="s">
        <v>1392</v>
      </c>
    </row>
    <row r="18" spans="1:15" s="4" customFormat="1" ht="90.75">
      <c r="A18" s="137" t="s">
        <v>1427</v>
      </c>
      <c r="B18" s="137" t="s">
        <v>1426</v>
      </c>
      <c r="C18" s="138" t="s">
        <v>220</v>
      </c>
      <c r="D18" s="138" t="s">
        <v>1307</v>
      </c>
      <c r="E18" s="138"/>
      <c r="F18" s="138">
        <v>9</v>
      </c>
      <c r="G18" s="139" t="s">
        <v>1308</v>
      </c>
      <c r="H18" s="121" t="s">
        <v>1428</v>
      </c>
      <c r="I18" s="138"/>
      <c r="J18" s="138"/>
      <c r="K18" s="140" t="s">
        <v>1429</v>
      </c>
      <c r="L18" s="138">
        <v>2018</v>
      </c>
      <c r="M18" s="141">
        <v>200</v>
      </c>
      <c r="N18" s="142">
        <v>200</v>
      </c>
      <c r="O18" s="126" t="s">
        <v>1426</v>
      </c>
    </row>
    <row r="19" spans="1:15" s="4" customFormat="1" ht="78">
      <c r="A19" s="137" t="s">
        <v>1430</v>
      </c>
      <c r="B19" s="137" t="s">
        <v>1426</v>
      </c>
      <c r="C19" s="138" t="s">
        <v>220</v>
      </c>
      <c r="D19" s="138" t="s">
        <v>1307</v>
      </c>
      <c r="E19" s="138"/>
      <c r="F19" s="138">
        <v>10</v>
      </c>
      <c r="G19" s="139" t="s">
        <v>1308</v>
      </c>
      <c r="H19" s="121" t="s">
        <v>1431</v>
      </c>
      <c r="I19" s="138"/>
      <c r="J19" s="138"/>
      <c r="K19" s="140" t="s">
        <v>1432</v>
      </c>
      <c r="L19" s="138">
        <v>2018</v>
      </c>
      <c r="M19" s="141">
        <v>200</v>
      </c>
      <c r="N19" s="142">
        <v>200</v>
      </c>
      <c r="O19" s="126" t="s">
        <v>1426</v>
      </c>
    </row>
    <row r="20" spans="1:15" s="4" customFormat="1" ht="64.5">
      <c r="A20" s="137" t="s">
        <v>1666</v>
      </c>
      <c r="B20" s="137" t="s">
        <v>1667</v>
      </c>
      <c r="C20" s="138"/>
      <c r="D20" s="138" t="s">
        <v>1668</v>
      </c>
      <c r="E20" s="138" t="s">
        <v>1669</v>
      </c>
      <c r="F20" s="138" t="s">
        <v>1670</v>
      </c>
      <c r="G20" s="139" t="s">
        <v>1671</v>
      </c>
      <c r="H20" s="121" t="s">
        <v>1672</v>
      </c>
      <c r="I20" s="138"/>
      <c r="J20" s="138"/>
      <c r="K20" s="140"/>
      <c r="L20" s="138">
        <v>2018</v>
      </c>
      <c r="M20" s="141">
        <v>200</v>
      </c>
      <c r="N20" s="142">
        <v>200</v>
      </c>
      <c r="O20" s="711" t="s">
        <v>1673</v>
      </c>
    </row>
    <row r="21" spans="1:15" s="4" customFormat="1" ht="409.5">
      <c r="A21" s="168" t="s">
        <v>1913</v>
      </c>
      <c r="B21" s="168" t="s">
        <v>1914</v>
      </c>
      <c r="C21" s="169" t="s">
        <v>250</v>
      </c>
      <c r="D21" s="712" t="s">
        <v>1915</v>
      </c>
      <c r="E21" s="169">
        <v>13</v>
      </c>
      <c r="F21" s="169">
        <v>3</v>
      </c>
      <c r="G21" s="712" t="s">
        <v>1916</v>
      </c>
      <c r="H21" s="359" t="s">
        <v>1917</v>
      </c>
      <c r="I21" s="712" t="s">
        <v>1918</v>
      </c>
      <c r="J21" s="180" t="s">
        <v>1919</v>
      </c>
      <c r="K21" s="712" t="s">
        <v>1920</v>
      </c>
      <c r="L21" s="169">
        <v>2018</v>
      </c>
      <c r="M21" s="713">
        <v>200</v>
      </c>
      <c r="N21" s="714">
        <v>200</v>
      </c>
      <c r="O21" s="126" t="s">
        <v>1921</v>
      </c>
    </row>
    <row r="22" spans="1:15" s="4" customFormat="1" ht="101.25">
      <c r="A22" s="137" t="s">
        <v>2637</v>
      </c>
      <c r="B22" s="137" t="s">
        <v>2638</v>
      </c>
      <c r="C22" s="138" t="s">
        <v>2579</v>
      </c>
      <c r="D22" s="138" t="s">
        <v>1224</v>
      </c>
      <c r="E22" s="138">
        <v>2018</v>
      </c>
      <c r="F22" s="138">
        <v>1</v>
      </c>
      <c r="G22" s="139">
        <v>2550539</v>
      </c>
      <c r="H22" s="353" t="s">
        <v>2639</v>
      </c>
      <c r="I22" s="138"/>
      <c r="J22" s="138"/>
      <c r="K22" s="140" t="s">
        <v>2640</v>
      </c>
      <c r="L22" s="138">
        <v>2018</v>
      </c>
      <c r="M22" s="141">
        <v>200</v>
      </c>
      <c r="N22" s="142">
        <v>200</v>
      </c>
      <c r="O22" s="126" t="s">
        <v>2598</v>
      </c>
    </row>
    <row r="23" spans="1:15" s="4" customFormat="1" ht="101.25">
      <c r="A23" s="137" t="s">
        <v>2641</v>
      </c>
      <c r="B23" s="137" t="s">
        <v>2642</v>
      </c>
      <c r="C23" s="138" t="s">
        <v>2579</v>
      </c>
      <c r="D23" s="138" t="s">
        <v>1224</v>
      </c>
      <c r="E23" s="138">
        <v>2018</v>
      </c>
      <c r="F23" s="138">
        <v>1</v>
      </c>
      <c r="G23" s="139">
        <v>2550539</v>
      </c>
      <c r="H23" s="353" t="s">
        <v>2639</v>
      </c>
      <c r="I23" s="138"/>
      <c r="J23" s="138"/>
      <c r="K23" s="140" t="s">
        <v>2643</v>
      </c>
      <c r="L23" s="138">
        <v>2018</v>
      </c>
      <c r="M23" s="141">
        <v>200</v>
      </c>
      <c r="N23" s="142">
        <v>100</v>
      </c>
      <c r="O23" s="126" t="s">
        <v>2598</v>
      </c>
    </row>
    <row r="24" spans="1:15" s="4" customFormat="1" ht="115.5">
      <c r="A24" s="117" t="s">
        <v>2644</v>
      </c>
      <c r="B24" s="117" t="s">
        <v>2644</v>
      </c>
      <c r="C24" s="138" t="s">
        <v>2579</v>
      </c>
      <c r="D24" s="118" t="s">
        <v>2645</v>
      </c>
      <c r="E24" s="118"/>
      <c r="F24" s="124" t="s">
        <v>2646</v>
      </c>
      <c r="G24" s="118">
        <v>15843165</v>
      </c>
      <c r="H24" s="359" t="s">
        <v>2647</v>
      </c>
      <c r="I24" s="124"/>
      <c r="J24" s="124"/>
      <c r="K24" s="130" t="s">
        <v>2648</v>
      </c>
      <c r="L24" s="124">
        <v>2018</v>
      </c>
      <c r="M24" s="429">
        <v>200</v>
      </c>
      <c r="N24" s="430">
        <v>100</v>
      </c>
      <c r="O24" s="126" t="s">
        <v>2649</v>
      </c>
    </row>
    <row r="25" spans="1:15" s="4" customFormat="1" ht="57.75">
      <c r="A25" s="137" t="s">
        <v>2650</v>
      </c>
      <c r="B25" s="137" t="s">
        <v>2651</v>
      </c>
      <c r="C25" s="138" t="s">
        <v>2579</v>
      </c>
      <c r="D25" s="138" t="s">
        <v>1307</v>
      </c>
      <c r="E25" s="138"/>
      <c r="F25" s="240">
        <v>43160</v>
      </c>
      <c r="G25" s="139" t="s">
        <v>2652</v>
      </c>
      <c r="H25" s="353" t="s">
        <v>2653</v>
      </c>
      <c r="I25" s="138"/>
      <c r="J25" s="138"/>
      <c r="K25" s="140" t="s">
        <v>2654</v>
      </c>
      <c r="L25" s="138">
        <v>2018</v>
      </c>
      <c r="M25" s="141">
        <v>200</v>
      </c>
      <c r="N25" s="142">
        <v>100</v>
      </c>
      <c r="O25" s="126" t="s">
        <v>2597</v>
      </c>
    </row>
    <row r="26" spans="1:15" s="4" customFormat="1" ht="231.75">
      <c r="A26" s="117" t="s">
        <v>2655</v>
      </c>
      <c r="B26" s="117" t="s">
        <v>2656</v>
      </c>
      <c r="C26" s="118" t="s">
        <v>2579</v>
      </c>
      <c r="D26" s="118" t="s">
        <v>2657</v>
      </c>
      <c r="E26" s="118">
        <v>15</v>
      </c>
      <c r="F26" s="124">
        <v>2018</v>
      </c>
      <c r="G26" s="118" t="s">
        <v>2658</v>
      </c>
      <c r="H26" s="359" t="s">
        <v>2659</v>
      </c>
      <c r="I26" s="124"/>
      <c r="J26" s="124"/>
      <c r="K26" s="130" t="s">
        <v>2660</v>
      </c>
      <c r="L26" s="124">
        <v>2018</v>
      </c>
      <c r="M26" s="141">
        <v>200</v>
      </c>
      <c r="N26" s="145">
        <v>66</v>
      </c>
      <c r="O26" s="126" t="s">
        <v>2597</v>
      </c>
    </row>
    <row r="27" spans="1:15" s="4" customFormat="1" ht="130.5">
      <c r="A27" s="431" t="s">
        <v>2661</v>
      </c>
      <c r="B27" s="139" t="s">
        <v>2662</v>
      </c>
      <c r="C27" s="138" t="s">
        <v>2579</v>
      </c>
      <c r="D27" s="138" t="s">
        <v>2663</v>
      </c>
      <c r="E27" s="138">
        <v>8</v>
      </c>
      <c r="F27" s="138" t="s">
        <v>2664</v>
      </c>
      <c r="G27" s="139" t="s">
        <v>2665</v>
      </c>
      <c r="H27" s="353" t="s">
        <v>2666</v>
      </c>
      <c r="I27" s="354"/>
      <c r="J27" s="138"/>
      <c r="K27" s="140" t="s">
        <v>2667</v>
      </c>
      <c r="L27" s="138">
        <v>2018</v>
      </c>
      <c r="M27" s="141">
        <v>200</v>
      </c>
      <c r="N27" s="142">
        <v>200</v>
      </c>
      <c r="O27" s="126" t="s">
        <v>2602</v>
      </c>
    </row>
    <row r="28" spans="1:15" s="4" customFormat="1" ht="202.5">
      <c r="A28" s="137" t="s">
        <v>2668</v>
      </c>
      <c r="B28" s="137" t="s">
        <v>2590</v>
      </c>
      <c r="C28" s="138" t="s">
        <v>2579</v>
      </c>
      <c r="D28" s="138" t="s">
        <v>2669</v>
      </c>
      <c r="E28" s="138" t="s">
        <v>2670</v>
      </c>
      <c r="F28" s="138"/>
      <c r="G28" s="139" t="s">
        <v>2671</v>
      </c>
      <c r="H28" s="353" t="s">
        <v>2672</v>
      </c>
      <c r="I28" s="138"/>
      <c r="J28" s="138"/>
      <c r="K28" s="140" t="s">
        <v>2673</v>
      </c>
      <c r="L28" s="138">
        <v>2018</v>
      </c>
      <c r="M28" s="141">
        <v>200</v>
      </c>
      <c r="N28" s="142">
        <v>200</v>
      </c>
      <c r="O28" s="126" t="s">
        <v>2590</v>
      </c>
    </row>
    <row r="29" spans="1:15" s="4" customFormat="1" ht="130.5">
      <c r="A29" s="137" t="s">
        <v>2674</v>
      </c>
      <c r="B29" s="137" t="s">
        <v>2590</v>
      </c>
      <c r="C29" s="138" t="s">
        <v>2579</v>
      </c>
      <c r="D29" s="138" t="s">
        <v>2675</v>
      </c>
      <c r="E29" s="138" t="s">
        <v>2664</v>
      </c>
      <c r="F29" s="138">
        <v>8</v>
      </c>
      <c r="G29" s="139" t="s">
        <v>2676</v>
      </c>
      <c r="H29" s="353" t="s">
        <v>2666</v>
      </c>
      <c r="I29" s="138"/>
      <c r="J29" s="138"/>
      <c r="K29" s="140" t="s">
        <v>2677</v>
      </c>
      <c r="L29" s="138">
        <v>2018</v>
      </c>
      <c r="M29" s="143">
        <v>200</v>
      </c>
      <c r="N29" s="142">
        <v>200</v>
      </c>
      <c r="O29" s="126" t="s">
        <v>2590</v>
      </c>
    </row>
    <row r="30" spans="1:15" s="4" customFormat="1" ht="117">
      <c r="A30" s="432" t="s">
        <v>2678</v>
      </c>
      <c r="B30" s="137" t="s">
        <v>2589</v>
      </c>
      <c r="C30" s="138" t="s">
        <v>2579</v>
      </c>
      <c r="D30" s="138" t="s">
        <v>1307</v>
      </c>
      <c r="E30" s="138"/>
      <c r="F30" s="138">
        <v>8</v>
      </c>
      <c r="G30" s="433" t="s">
        <v>1225</v>
      </c>
      <c r="H30" s="121" t="s">
        <v>2679</v>
      </c>
      <c r="I30" s="138"/>
      <c r="J30" s="138"/>
      <c r="K30" s="140" t="s">
        <v>2680</v>
      </c>
      <c r="L30" s="138">
        <v>2018</v>
      </c>
      <c r="M30" s="141">
        <v>200</v>
      </c>
      <c r="N30" s="142">
        <v>200</v>
      </c>
      <c r="O30" s="126" t="s">
        <v>2589</v>
      </c>
    </row>
    <row r="31" spans="1:15" s="4" customFormat="1" ht="103.5">
      <c r="A31" s="137" t="s">
        <v>2681</v>
      </c>
      <c r="B31" s="137" t="s">
        <v>2589</v>
      </c>
      <c r="C31" s="137" t="s">
        <v>2579</v>
      </c>
      <c r="D31" s="138" t="s">
        <v>1307</v>
      </c>
      <c r="E31" s="138"/>
      <c r="F31" s="138">
        <v>4</v>
      </c>
      <c r="G31" s="434" t="s">
        <v>1225</v>
      </c>
      <c r="H31" s="121" t="s">
        <v>2682</v>
      </c>
      <c r="I31" s="138"/>
      <c r="J31" s="138"/>
      <c r="K31" s="140" t="s">
        <v>2683</v>
      </c>
      <c r="L31" s="138">
        <v>2018</v>
      </c>
      <c r="M31" s="141">
        <v>200</v>
      </c>
      <c r="N31" s="142">
        <v>200</v>
      </c>
      <c r="O31" s="126" t="s">
        <v>2589</v>
      </c>
    </row>
    <row r="32" spans="1:15" s="4" customFormat="1" ht="87">
      <c r="A32" s="137" t="s">
        <v>2684</v>
      </c>
      <c r="B32" s="137" t="s">
        <v>2685</v>
      </c>
      <c r="C32" s="138" t="s">
        <v>2579</v>
      </c>
      <c r="D32" s="138" t="s">
        <v>2686</v>
      </c>
      <c r="E32" s="138">
        <v>4</v>
      </c>
      <c r="F32" s="138" t="s">
        <v>2687</v>
      </c>
      <c r="G32" s="139" t="s">
        <v>2688</v>
      </c>
      <c r="H32" s="353" t="s">
        <v>2689</v>
      </c>
      <c r="I32" s="138"/>
      <c r="J32" s="138"/>
      <c r="K32" s="140" t="s">
        <v>2690</v>
      </c>
      <c r="L32" s="138">
        <v>2018</v>
      </c>
      <c r="M32" s="141">
        <v>200</v>
      </c>
      <c r="N32" s="142">
        <v>200</v>
      </c>
      <c r="O32" s="126" t="s">
        <v>2691</v>
      </c>
    </row>
    <row r="33" spans="1:15" s="4" customFormat="1" ht="129.75">
      <c r="A33" s="435" t="s">
        <v>2692</v>
      </c>
      <c r="B33" s="436" t="s">
        <v>2693</v>
      </c>
      <c r="C33" s="437" t="s">
        <v>2579</v>
      </c>
      <c r="D33" s="438" t="s">
        <v>2694</v>
      </c>
      <c r="E33" s="437">
        <v>19</v>
      </c>
      <c r="F33" s="437"/>
      <c r="G33" s="406" t="s">
        <v>2695</v>
      </c>
      <c r="H33" s="439" t="s">
        <v>2696</v>
      </c>
      <c r="I33" s="438" t="s">
        <v>2697</v>
      </c>
      <c r="J33" s="437"/>
      <c r="K33" s="406" t="s">
        <v>2698</v>
      </c>
      <c r="L33" s="437" t="s">
        <v>2699</v>
      </c>
      <c r="M33" s="440">
        <v>200</v>
      </c>
      <c r="N33" s="441">
        <v>33.33</v>
      </c>
      <c r="O33" s="126" t="s">
        <v>2700</v>
      </c>
    </row>
    <row r="34" spans="1:15" s="4" customFormat="1" ht="117">
      <c r="A34" s="435" t="s">
        <v>2701</v>
      </c>
      <c r="B34" s="406" t="s">
        <v>2702</v>
      </c>
      <c r="C34" s="437" t="s">
        <v>2579</v>
      </c>
      <c r="D34" s="406" t="s">
        <v>2645</v>
      </c>
      <c r="E34" s="437" t="s">
        <v>2646</v>
      </c>
      <c r="F34" s="437"/>
      <c r="G34" s="442"/>
      <c r="H34" s="439" t="s">
        <v>2703</v>
      </c>
      <c r="I34" s="437"/>
      <c r="J34" s="437"/>
      <c r="K34" s="443" t="s">
        <v>2704</v>
      </c>
      <c r="L34" s="444">
        <v>43435</v>
      </c>
      <c r="M34" s="440">
        <v>200</v>
      </c>
      <c r="N34" s="441">
        <v>66.66</v>
      </c>
      <c r="O34" s="126" t="s">
        <v>2603</v>
      </c>
    </row>
    <row r="35" spans="1:15" s="4" customFormat="1" ht="117">
      <c r="A35" s="435" t="s">
        <v>2705</v>
      </c>
      <c r="B35" s="445" t="s">
        <v>2706</v>
      </c>
      <c r="C35" s="437" t="s">
        <v>2579</v>
      </c>
      <c r="D35" s="406" t="s">
        <v>2645</v>
      </c>
      <c r="E35" s="446" t="s">
        <v>2646</v>
      </c>
      <c r="F35" s="405"/>
      <c r="G35" s="446"/>
      <c r="H35" s="333" t="s">
        <v>2707</v>
      </c>
      <c r="I35" s="405"/>
      <c r="J35" s="405"/>
      <c r="K35" s="447" t="s">
        <v>2708</v>
      </c>
      <c r="L35" s="448">
        <v>43435</v>
      </c>
      <c r="M35" s="440">
        <v>200</v>
      </c>
      <c r="N35" s="441">
        <v>66.66</v>
      </c>
      <c r="O35" s="126" t="s">
        <v>2603</v>
      </c>
    </row>
    <row r="36" spans="1:15" s="4" customFormat="1" ht="202.5">
      <c r="A36" s="137" t="s">
        <v>2709</v>
      </c>
      <c r="B36" s="137" t="s">
        <v>2710</v>
      </c>
      <c r="C36" s="138" t="s">
        <v>2579</v>
      </c>
      <c r="D36" s="138" t="s">
        <v>2711</v>
      </c>
      <c r="E36" s="138">
        <v>4</v>
      </c>
      <c r="F36" s="138" t="s">
        <v>2687</v>
      </c>
      <c r="G36" s="139" t="s">
        <v>2671</v>
      </c>
      <c r="H36" s="353" t="s">
        <v>2712</v>
      </c>
      <c r="I36" s="354" t="s">
        <v>2713</v>
      </c>
      <c r="J36" s="138"/>
      <c r="K36" s="140" t="s">
        <v>2714</v>
      </c>
      <c r="L36" s="138">
        <v>2018</v>
      </c>
      <c r="M36" s="141">
        <v>200</v>
      </c>
      <c r="N36" s="142">
        <v>100</v>
      </c>
      <c r="O36" s="711" t="s">
        <v>2588</v>
      </c>
    </row>
    <row r="37" spans="1:15" s="4" customFormat="1" ht="87">
      <c r="A37" s="168" t="s">
        <v>2715</v>
      </c>
      <c r="B37" s="168" t="s">
        <v>2716</v>
      </c>
      <c r="C37" s="169" t="s">
        <v>2579</v>
      </c>
      <c r="D37" s="169" t="s">
        <v>2711</v>
      </c>
      <c r="E37" s="169">
        <v>13</v>
      </c>
      <c r="F37" s="169">
        <v>1</v>
      </c>
      <c r="G37" s="169" t="s">
        <v>2688</v>
      </c>
      <c r="H37" s="717" t="s">
        <v>2717</v>
      </c>
      <c r="I37" s="169"/>
      <c r="J37" s="169"/>
      <c r="K37" s="718" t="s">
        <v>2718</v>
      </c>
      <c r="L37" s="169">
        <v>2018</v>
      </c>
      <c r="M37" s="713">
        <v>200</v>
      </c>
      <c r="N37" s="714">
        <v>100</v>
      </c>
      <c r="O37" s="126" t="s">
        <v>2596</v>
      </c>
    </row>
    <row r="38" spans="1:15" s="4" customFormat="1" ht="78">
      <c r="A38" s="719" t="s">
        <v>3407</v>
      </c>
      <c r="B38" s="168" t="s">
        <v>3408</v>
      </c>
      <c r="C38" s="169" t="s">
        <v>3383</v>
      </c>
      <c r="D38" s="720" t="s">
        <v>3409</v>
      </c>
      <c r="E38" s="169">
        <v>28</v>
      </c>
      <c r="F38" s="169">
        <v>3</v>
      </c>
      <c r="G38" s="721" t="s">
        <v>3410</v>
      </c>
      <c r="H38" s="168" t="s">
        <v>3411</v>
      </c>
      <c r="I38" s="719" t="s">
        <v>3412</v>
      </c>
      <c r="J38" s="169"/>
      <c r="K38" s="719" t="s">
        <v>3413</v>
      </c>
      <c r="L38" s="169">
        <v>2018</v>
      </c>
      <c r="M38" s="713">
        <v>200</v>
      </c>
      <c r="N38" s="714">
        <v>100</v>
      </c>
      <c r="O38" s="126" t="s">
        <v>3398</v>
      </c>
    </row>
    <row r="39" spans="1:15" s="4" customFormat="1" ht="90.75">
      <c r="A39" s="719" t="s">
        <v>3414</v>
      </c>
      <c r="B39" s="168" t="s">
        <v>3415</v>
      </c>
      <c r="C39" s="169" t="s">
        <v>3383</v>
      </c>
      <c r="D39" s="169" t="s">
        <v>3416</v>
      </c>
      <c r="E39" s="169">
        <v>18</v>
      </c>
      <c r="F39" s="169">
        <v>1</v>
      </c>
      <c r="G39" s="721" t="s">
        <v>3417</v>
      </c>
      <c r="H39" s="168" t="s">
        <v>3418</v>
      </c>
      <c r="I39" s="169"/>
      <c r="J39" s="169"/>
      <c r="K39" s="719" t="s">
        <v>3419</v>
      </c>
      <c r="L39" s="169">
        <v>2018</v>
      </c>
      <c r="M39" s="722">
        <v>200</v>
      </c>
      <c r="N39" s="714">
        <v>200</v>
      </c>
      <c r="O39" s="126" t="s">
        <v>3398</v>
      </c>
    </row>
    <row r="40" spans="1:15" s="4" customFormat="1" ht="115.5">
      <c r="A40" s="637" t="s">
        <v>2023</v>
      </c>
      <c r="B40" s="637" t="s">
        <v>1921</v>
      </c>
      <c r="C40" s="591" t="s">
        <v>250</v>
      </c>
      <c r="D40" s="637" t="s">
        <v>2024</v>
      </c>
      <c r="E40" s="591">
        <v>9</v>
      </c>
      <c r="F40" s="591">
        <v>2</v>
      </c>
      <c r="G40" s="594" t="s">
        <v>2025</v>
      </c>
      <c r="H40" s="638" t="s">
        <v>2027</v>
      </c>
      <c r="I40" s="591"/>
      <c r="J40" s="637"/>
      <c r="K40" s="638"/>
      <c r="L40" s="723">
        <v>2018</v>
      </c>
      <c r="M40" s="723">
        <v>200</v>
      </c>
      <c r="N40" s="557">
        <v>200</v>
      </c>
      <c r="O40" s="557" t="s">
        <v>2028</v>
      </c>
    </row>
    <row r="41" spans="1:15" s="4" customFormat="1" ht="14.25">
      <c r="A41" s="137"/>
      <c r="B41" s="137"/>
      <c r="C41" s="138"/>
      <c r="D41" s="138"/>
      <c r="E41" s="138"/>
      <c r="F41" s="138"/>
      <c r="G41" s="139"/>
      <c r="H41" s="121"/>
      <c r="I41" s="138"/>
      <c r="J41" s="138"/>
      <c r="K41" s="140"/>
      <c r="L41" s="138"/>
      <c r="M41" s="141"/>
      <c r="N41" s="142"/>
      <c r="O41" s="126"/>
    </row>
    <row r="42" spans="1:15" s="4" customFormat="1" ht="14.25">
      <c r="A42" s="137"/>
      <c r="B42" s="137"/>
      <c r="C42" s="138"/>
      <c r="D42" s="138"/>
      <c r="E42" s="138"/>
      <c r="F42" s="138"/>
      <c r="G42" s="139"/>
      <c r="H42" s="121"/>
      <c r="I42" s="138"/>
      <c r="J42" s="138"/>
      <c r="K42" s="140"/>
      <c r="L42" s="138"/>
      <c r="M42" s="141"/>
      <c r="N42" s="142"/>
      <c r="O42" s="126"/>
    </row>
    <row r="43" spans="1:15" s="4" customFormat="1" ht="14.25">
      <c r="A43" s="137"/>
      <c r="B43" s="137"/>
      <c r="C43" s="138"/>
      <c r="D43" s="138"/>
      <c r="E43" s="138"/>
      <c r="F43" s="138"/>
      <c r="G43" s="139"/>
      <c r="H43" s="121"/>
      <c r="I43" s="138"/>
      <c r="J43" s="138"/>
      <c r="K43" s="140"/>
      <c r="L43" s="138"/>
      <c r="M43" s="141"/>
      <c r="N43" s="142"/>
      <c r="O43" s="126"/>
    </row>
    <row r="44" spans="1:15" s="4" customFormat="1" ht="14.25">
      <c r="A44" s="137"/>
      <c r="B44" s="137"/>
      <c r="C44" s="138"/>
      <c r="D44" s="138"/>
      <c r="E44" s="138"/>
      <c r="F44" s="138"/>
      <c r="G44" s="139"/>
      <c r="H44" s="121"/>
      <c r="I44" s="138"/>
      <c r="J44" s="138"/>
      <c r="K44" s="140"/>
      <c r="L44" s="138"/>
      <c r="M44" s="141"/>
      <c r="N44" s="142"/>
      <c r="O44" s="126"/>
    </row>
    <row r="45" spans="1:15" s="4" customFormat="1" ht="14.25">
      <c r="A45" s="137"/>
      <c r="B45" s="137"/>
      <c r="C45" s="138"/>
      <c r="D45" s="138"/>
      <c r="E45" s="138"/>
      <c r="F45" s="138"/>
      <c r="G45" s="139"/>
      <c r="H45" s="121"/>
      <c r="I45" s="138"/>
      <c r="J45" s="138"/>
      <c r="K45" s="140"/>
      <c r="L45" s="138"/>
      <c r="M45" s="141"/>
      <c r="N45" s="142"/>
      <c r="O45" s="126"/>
    </row>
    <row r="46" spans="1:15" s="4" customFormat="1" ht="14.25">
      <c r="A46" s="137"/>
      <c r="B46" s="137"/>
      <c r="C46" s="138"/>
      <c r="D46" s="138"/>
      <c r="E46" s="138"/>
      <c r="F46" s="138"/>
      <c r="G46" s="139"/>
      <c r="H46" s="121"/>
      <c r="I46" s="138"/>
      <c r="J46" s="138"/>
      <c r="K46" s="140"/>
      <c r="L46" s="138"/>
      <c r="M46" s="141"/>
      <c r="N46" s="142"/>
      <c r="O46" s="126"/>
    </row>
    <row r="47" spans="1:15" s="4" customFormat="1" ht="14.25">
      <c r="A47" s="137"/>
      <c r="B47" s="137"/>
      <c r="C47" s="138"/>
      <c r="D47" s="138"/>
      <c r="E47" s="138"/>
      <c r="F47" s="138"/>
      <c r="G47" s="139"/>
      <c r="H47" s="121"/>
      <c r="I47" s="138"/>
      <c r="J47" s="138"/>
      <c r="K47" s="140"/>
      <c r="L47" s="138"/>
      <c r="M47" s="141"/>
      <c r="N47" s="142"/>
      <c r="O47" s="126"/>
    </row>
    <row r="48" spans="1:15" s="4" customFormat="1" ht="14.25">
      <c r="A48" s="137"/>
      <c r="B48" s="137"/>
      <c r="C48" s="138"/>
      <c r="D48" s="138"/>
      <c r="E48" s="138"/>
      <c r="F48" s="138"/>
      <c r="G48" s="139"/>
      <c r="H48" s="121"/>
      <c r="I48" s="138"/>
      <c r="J48" s="138"/>
      <c r="K48" s="140"/>
      <c r="L48" s="138"/>
      <c r="M48" s="141"/>
      <c r="N48" s="142"/>
      <c r="O48" s="126"/>
    </row>
    <row r="49" spans="1:15" s="4" customFormat="1" ht="14.25">
      <c r="A49" s="137"/>
      <c r="B49" s="137"/>
      <c r="C49" s="138"/>
      <c r="D49" s="138"/>
      <c r="E49" s="138"/>
      <c r="F49" s="138"/>
      <c r="G49" s="139"/>
      <c r="H49" s="121"/>
      <c r="I49" s="138"/>
      <c r="J49" s="138"/>
      <c r="K49" s="140"/>
      <c r="L49" s="138"/>
      <c r="M49" s="141"/>
      <c r="N49" s="142"/>
      <c r="O49" s="126"/>
    </row>
    <row r="50" spans="1:15" s="4" customFormat="1" ht="14.25">
      <c r="A50" s="137"/>
      <c r="B50" s="137"/>
      <c r="C50" s="138"/>
      <c r="D50" s="138"/>
      <c r="E50" s="138"/>
      <c r="F50" s="138"/>
      <c r="G50" s="139"/>
      <c r="H50" s="121"/>
      <c r="I50" s="138"/>
      <c r="J50" s="138"/>
      <c r="K50" s="140"/>
      <c r="L50" s="138"/>
      <c r="M50" s="141"/>
      <c r="N50" s="142"/>
      <c r="O50" s="126"/>
    </row>
    <row r="51" spans="1:15" s="4" customFormat="1" ht="14.25">
      <c r="A51" s="137"/>
      <c r="B51" s="137"/>
      <c r="C51" s="138"/>
      <c r="D51" s="138"/>
      <c r="E51" s="138"/>
      <c r="F51" s="138"/>
      <c r="G51" s="139"/>
      <c r="H51" s="121"/>
      <c r="I51" s="138"/>
      <c r="J51" s="138"/>
      <c r="K51" s="140"/>
      <c r="L51" s="138"/>
      <c r="M51" s="141"/>
      <c r="N51" s="142"/>
      <c r="O51" s="126"/>
    </row>
    <row r="52" spans="1:15" s="4" customFormat="1" ht="14.25">
      <c r="A52" s="137"/>
      <c r="B52" s="137"/>
      <c r="C52" s="138"/>
      <c r="D52" s="138"/>
      <c r="E52" s="138"/>
      <c r="F52" s="138"/>
      <c r="G52" s="139"/>
      <c r="H52" s="121"/>
      <c r="I52" s="138"/>
      <c r="J52" s="138"/>
      <c r="K52" s="140"/>
      <c r="L52" s="138"/>
      <c r="M52" s="141"/>
      <c r="N52" s="142"/>
      <c r="O52" s="126"/>
    </row>
    <row r="53" spans="1:15" s="4" customFormat="1" ht="14.25">
      <c r="A53" s="137"/>
      <c r="B53" s="137"/>
      <c r="C53" s="138"/>
      <c r="D53" s="138"/>
      <c r="E53" s="138"/>
      <c r="F53" s="138"/>
      <c r="G53" s="139"/>
      <c r="H53" s="121"/>
      <c r="I53" s="138"/>
      <c r="J53" s="138"/>
      <c r="K53" s="140"/>
      <c r="L53" s="138"/>
      <c r="M53" s="141"/>
      <c r="N53" s="142"/>
      <c r="O53" s="126"/>
    </row>
    <row r="54" spans="1:15" s="4" customFormat="1" ht="14.25">
      <c r="A54" s="137"/>
      <c r="B54" s="137"/>
      <c r="C54" s="138"/>
      <c r="D54" s="138"/>
      <c r="E54" s="138"/>
      <c r="F54" s="138"/>
      <c r="G54" s="139"/>
      <c r="H54" s="121"/>
      <c r="I54" s="138"/>
      <c r="J54" s="138"/>
      <c r="K54" s="140"/>
      <c r="L54" s="138"/>
      <c r="M54" s="141"/>
      <c r="N54" s="142"/>
      <c r="O54" s="126"/>
    </row>
    <row r="55" spans="1:15" s="4" customFormat="1" ht="14.25">
      <c r="A55" s="137"/>
      <c r="B55" s="137"/>
      <c r="C55" s="138"/>
      <c r="D55" s="138"/>
      <c r="E55" s="138"/>
      <c r="F55" s="138"/>
      <c r="G55" s="139"/>
      <c r="H55" s="121"/>
      <c r="I55" s="138"/>
      <c r="J55" s="138"/>
      <c r="K55" s="140"/>
      <c r="L55" s="138"/>
      <c r="M55" s="141"/>
      <c r="N55" s="142"/>
      <c r="O55" s="126"/>
    </row>
    <row r="56" spans="1:15" s="4" customFormat="1" ht="14.25">
      <c r="A56" s="137"/>
      <c r="B56" s="137"/>
      <c r="C56" s="138"/>
      <c r="D56" s="138"/>
      <c r="E56" s="138"/>
      <c r="F56" s="138"/>
      <c r="G56" s="139"/>
      <c r="H56" s="121"/>
      <c r="I56" s="138"/>
      <c r="J56" s="138"/>
      <c r="K56" s="140"/>
      <c r="L56" s="138"/>
      <c r="M56" s="141"/>
      <c r="N56" s="142"/>
      <c r="O56" s="126"/>
    </row>
    <row r="57" spans="1:15" s="4" customFormat="1" ht="14.25">
      <c r="A57" s="137"/>
      <c r="B57" s="137"/>
      <c r="C57" s="138"/>
      <c r="D57" s="138"/>
      <c r="E57" s="138"/>
      <c r="F57" s="138"/>
      <c r="G57" s="139"/>
      <c r="H57" s="121"/>
      <c r="I57" s="138"/>
      <c r="J57" s="138"/>
      <c r="K57" s="140"/>
      <c r="L57" s="138"/>
      <c r="M57" s="143"/>
      <c r="N57" s="142"/>
      <c r="O57" s="126"/>
    </row>
    <row r="58" spans="1:15" ht="14.25">
      <c r="A58" s="117"/>
      <c r="B58" s="117"/>
      <c r="C58" s="118"/>
      <c r="D58" s="118"/>
      <c r="E58" s="118"/>
      <c r="F58" s="124"/>
      <c r="G58" s="118"/>
      <c r="H58" s="127"/>
      <c r="I58" s="124"/>
      <c r="J58" s="124"/>
      <c r="K58" s="130"/>
      <c r="L58" s="124"/>
      <c r="M58" s="144"/>
      <c r="N58" s="145"/>
      <c r="O58" s="126"/>
    </row>
    <row r="59" spans="1:15" ht="14.25">
      <c r="A59" s="117"/>
      <c r="B59" s="117"/>
      <c r="C59" s="118"/>
      <c r="D59" s="118"/>
      <c r="E59" s="118"/>
      <c r="F59" s="124"/>
      <c r="G59" s="118"/>
      <c r="H59" s="127"/>
      <c r="I59" s="124"/>
      <c r="J59" s="124"/>
      <c r="K59" s="130"/>
      <c r="L59" s="124"/>
      <c r="M59" s="144"/>
      <c r="N59" s="145"/>
      <c r="O59" s="126"/>
    </row>
    <row r="60" spans="1:15" ht="14.25">
      <c r="A60" s="117"/>
      <c r="B60" s="117"/>
      <c r="C60" s="118"/>
      <c r="D60" s="118"/>
      <c r="E60" s="118"/>
      <c r="F60" s="124"/>
      <c r="G60" s="118"/>
      <c r="H60" s="127"/>
      <c r="I60" s="124"/>
      <c r="J60" s="124"/>
      <c r="K60" s="130"/>
      <c r="L60" s="124"/>
      <c r="M60" s="144"/>
      <c r="N60" s="145"/>
      <c r="O60" s="126"/>
    </row>
    <row r="61" spans="1:14" ht="14.25">
      <c r="A61" s="64" t="s">
        <v>2</v>
      </c>
      <c r="B61" s="23"/>
      <c r="C61" s="23"/>
      <c r="D61" s="23"/>
      <c r="E61" s="23"/>
      <c r="F61" s="23"/>
      <c r="G61" s="41"/>
      <c r="H61" s="41"/>
      <c r="I61" s="41"/>
      <c r="J61" s="41"/>
      <c r="K61" s="41"/>
      <c r="L61" s="41"/>
      <c r="M61" s="42"/>
      <c r="N61" s="59">
        <f>SUM(N11:N60)</f>
        <v>4699.32</v>
      </c>
    </row>
    <row r="62" spans="1:14" ht="14.25">
      <c r="A62" s="10"/>
      <c r="B62" s="10"/>
      <c r="C62" s="10"/>
      <c r="D62" s="10"/>
      <c r="E62" s="10"/>
      <c r="F62" s="10"/>
      <c r="G62" s="10"/>
      <c r="H62" s="10"/>
      <c r="I62" s="10"/>
      <c r="J62" s="10"/>
      <c r="K62" s="10"/>
      <c r="L62" s="10"/>
      <c r="M62" s="4"/>
      <c r="N62" s="4"/>
    </row>
    <row r="63" spans="1:14" ht="15" customHeight="1">
      <c r="A63" s="724" t="s">
        <v>12</v>
      </c>
      <c r="B63" s="724"/>
      <c r="C63" s="724"/>
      <c r="D63" s="724"/>
      <c r="E63" s="724"/>
      <c r="F63" s="724"/>
      <c r="G63" s="724"/>
      <c r="H63" s="724"/>
      <c r="I63" s="724"/>
      <c r="J63" s="724"/>
      <c r="K63" s="724"/>
      <c r="L63" s="724"/>
      <c r="M63" s="724"/>
      <c r="N63" s="724"/>
    </row>
  </sheetData>
  <sheetProtection/>
  <mergeCells count="7">
    <mergeCell ref="A2:N2"/>
    <mergeCell ref="A63:N63"/>
    <mergeCell ref="A4:N4"/>
    <mergeCell ref="A5:N5"/>
    <mergeCell ref="A6:N6"/>
    <mergeCell ref="A8:N8"/>
    <mergeCell ref="A7:N7"/>
  </mergeCells>
  <hyperlinks>
    <hyperlink ref="H11" r:id="rId1" display="http://www.alliedacademies.org/articles/the-influence-of-the-use-of-metronidazole-associated-with-vancomycin-in-reducing-the-mortality-rate-at-30-days-in-patients-with-cl-9657.html"/>
    <hyperlink ref="H12" r:id="rId2" display="https://journals.sagepub.com/doi/abs/10.1177/1468795X17700645"/>
    <hyperlink ref="H13" r:id="rId3" display="https://revistatransilvania.ro/ethos-si-pathos-in-textul-jurnalistic-de-opinie/"/>
    <hyperlink ref="H14" r:id="rId4" display="https://revistatransilvania.ro/the-relation-between-language-and-national-conscientiousness-as-an-aspect-of-cultivation-of-the-romanian-language-debated-in-the-19-th-century-publications-from-transylvania/"/>
    <hyperlink ref="H15" r:id="rId5" display="https://revistatransilvania.ro/grammatical-aspects-of-the-19-th-century-romanian-literary-language-reflected-in-the-transylvanian-press-of-the-time/"/>
    <hyperlink ref="H16" r:id="rId6" display="https://revistatransilvania.ro/2-2018/"/>
    <hyperlink ref="H17" r:id="rId7" display="https://revistatransilvania.ro/9-2018/"/>
    <hyperlink ref="H18" r:id="rId8" display="https://revistatransilvania.ro/the-avatars-of-knowledge-mediatization/"/>
    <hyperlink ref="H19" r:id="rId9" display="https://revistatransilvania.ro/filosofia-ca-discursivitate/"/>
    <hyperlink ref="H20" r:id="rId10" display="http://www.edusoft.ro/brain/index.php/brain/article/view/811"/>
    <hyperlink ref="H22" r:id="rId11" display="https://revistatransilvania.ro/arhiva/anul-editorial-2018/"/>
    <hyperlink ref="H23" r:id="rId12" display="https://revistatransilvania.ro/arhiva/anul-editorial-2018/"/>
    <hyperlink ref="H24" r:id="rId13" display="http://ccpisc.ulbsibiu.ro/language/en/category/studia-2/studia-2018-xv/"/>
    <hyperlink ref="H25" r:id="rId14" display="https://revistatransilvania.ro/3-2018/"/>
    <hyperlink ref="H26" r:id="rId15" display="http://ccpisc.ulbsibiu.ro/language/en/descoperirea-prelevarea-conservarea-si-restaurarea-spadei-medievale-de-la-seica-mare/"/>
    <hyperlink ref="H27" r:id="rId16" display="http://www.brukenthalmuseum.ro/pdf/BAM/BRVKENTHALIA%202018%20def.pdf"/>
    <hyperlink ref="H29" r:id="rId17" display="http://www.brukenthalmuseum.ro/pdf/BAM/BRVKENTHALIA%202018%20def.pdf"/>
    <hyperlink ref="H28" r:id="rId18" display="http://www.brukenthalmuseum.ro/pdf/BAM/BAM%20XIII.2%20-%20Arta%20-%202018%20-%20COLOUR%20(Final).pdf"/>
    <hyperlink ref="H32" r:id="rId19" display="www.brukenthalmuseum.ro/publicatii/01_4.htm"/>
    <hyperlink ref="D33" r:id="rId20" display="https://www.researchgate.net/journal/2352-409X_Journal_of_Archaeological_Science_Reports"/>
    <hyperlink ref="I33" r:id="rId21" display="http://dx.doi.org/10.1016/j.jasrep.2018.02.044"/>
    <hyperlink ref="H36" r:id="rId22" display="http://www.brukenthalmuseum.ro/publicatii_en/01.htm"/>
    <hyperlink ref="I36" r:id="rId23" display="http://www.brukenthalmuseum.ro/pdf/BAM/Brukenthal%20Acta%20Musei%20VIII%204%20conservare%20restaurare2.pdf"/>
    <hyperlink ref="H37" r:id="rId24" display="http://www.brukenthalmuseum.ro/publicatii/01_1.htm"/>
  </hyperlinks>
  <printOptions/>
  <pageMargins left="0.511811023622047" right="0.31496062992126" top="0.2" bottom="0" header="0" footer="0"/>
  <pageSetup horizontalDpi="200" verticalDpi="200" orientation="landscape" paperSize="9" r:id="rId25"/>
</worksheet>
</file>

<file path=xl/worksheets/sheet5.xml><?xml version="1.0" encoding="utf-8"?>
<worksheet xmlns="http://schemas.openxmlformats.org/spreadsheetml/2006/main" xmlns:r="http://schemas.openxmlformats.org/officeDocument/2006/relationships">
  <dimension ref="A2:O66"/>
  <sheetViews>
    <sheetView zoomScale="55" zoomScaleNormal="55" zoomScalePageLayoutView="0" workbookViewId="0" topLeftCell="A4">
      <selection activeCell="C27" sqref="C27"/>
    </sheetView>
  </sheetViews>
  <sheetFormatPr defaultColWidth="9.140625" defaultRowHeight="15"/>
  <cols>
    <col min="1" max="1" width="24.8515625" style="2" customWidth="1"/>
    <col min="2" max="3" width="15.57421875" style="7" customWidth="1"/>
    <col min="4" max="4" width="8.281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
      <c r="A2" s="735" t="s">
        <v>170</v>
      </c>
      <c r="B2" s="736"/>
      <c r="C2" s="736"/>
      <c r="D2" s="736"/>
      <c r="E2" s="736"/>
      <c r="F2" s="736"/>
      <c r="G2" s="736"/>
      <c r="H2" s="736"/>
      <c r="I2" s="736"/>
      <c r="J2" s="736"/>
      <c r="K2" s="736"/>
      <c r="L2" s="736"/>
      <c r="M2" s="736"/>
    </row>
    <row r="3" spans="1:13" s="4" customFormat="1" ht="15">
      <c r="A3" s="12"/>
      <c r="B3" s="12"/>
      <c r="C3" s="12"/>
      <c r="D3" s="12"/>
      <c r="E3" s="12"/>
      <c r="F3" s="12"/>
      <c r="G3" s="12"/>
      <c r="H3" s="15"/>
      <c r="I3" s="15"/>
      <c r="J3" s="12"/>
      <c r="K3" s="12"/>
      <c r="L3" s="12"/>
      <c r="M3" s="12"/>
    </row>
    <row r="4" spans="1:13" s="4" customFormat="1" ht="14.25">
      <c r="A4" s="741" t="s">
        <v>62</v>
      </c>
      <c r="B4" s="742"/>
      <c r="C4" s="742"/>
      <c r="D4" s="742"/>
      <c r="E4" s="742"/>
      <c r="F4" s="742"/>
      <c r="G4" s="742"/>
      <c r="H4" s="742"/>
      <c r="I4" s="742"/>
      <c r="J4" s="742"/>
      <c r="K4" s="742"/>
      <c r="L4" s="742"/>
      <c r="M4" s="743"/>
    </row>
    <row r="5" spans="1:13" s="4" customFormat="1" ht="14.25">
      <c r="A5" s="744" t="s">
        <v>171</v>
      </c>
      <c r="B5" s="745"/>
      <c r="C5" s="745"/>
      <c r="D5" s="745"/>
      <c r="E5" s="745"/>
      <c r="F5" s="745"/>
      <c r="G5" s="745"/>
      <c r="H5" s="745"/>
      <c r="I5" s="745"/>
      <c r="J5" s="745"/>
      <c r="K5" s="745"/>
      <c r="L5" s="745"/>
      <c r="M5" s="746"/>
    </row>
    <row r="6" spans="1:13" s="4" customFormat="1" ht="14.25">
      <c r="A6" s="730" t="s">
        <v>55</v>
      </c>
      <c r="B6" s="731"/>
      <c r="C6" s="731"/>
      <c r="D6" s="731"/>
      <c r="E6" s="731"/>
      <c r="F6" s="731"/>
      <c r="G6" s="731"/>
      <c r="H6" s="731"/>
      <c r="I6" s="731"/>
      <c r="J6" s="731"/>
      <c r="K6" s="731"/>
      <c r="L6" s="731"/>
      <c r="M6" s="731"/>
    </row>
    <row r="7" spans="1:13" s="4" customFormat="1" ht="56.25" customHeight="1">
      <c r="A7" s="729" t="s">
        <v>217</v>
      </c>
      <c r="B7" s="729"/>
      <c r="C7" s="729"/>
      <c r="D7" s="729"/>
      <c r="E7" s="729"/>
      <c r="F7" s="729"/>
      <c r="G7" s="729"/>
      <c r="H7" s="729"/>
      <c r="I7" s="729"/>
      <c r="J7" s="729"/>
      <c r="K7" s="729"/>
      <c r="L7" s="729"/>
      <c r="M7" s="729"/>
    </row>
    <row r="9" spans="1:14" ht="51.75">
      <c r="A9" s="47" t="s">
        <v>0</v>
      </c>
      <c r="B9" s="47" t="s">
        <v>63</v>
      </c>
      <c r="C9" s="47" t="s">
        <v>53</v>
      </c>
      <c r="D9" s="56" t="s">
        <v>25</v>
      </c>
      <c r="E9" s="78" t="s">
        <v>64</v>
      </c>
      <c r="F9" s="47" t="s">
        <v>65</v>
      </c>
      <c r="G9" s="56" t="s">
        <v>8</v>
      </c>
      <c r="H9" s="56" t="s">
        <v>11</v>
      </c>
      <c r="I9" s="198" t="s">
        <v>212</v>
      </c>
      <c r="J9" s="56" t="s">
        <v>18</v>
      </c>
      <c r="K9" s="56" t="s">
        <v>16</v>
      </c>
      <c r="L9" s="47" t="s">
        <v>54</v>
      </c>
      <c r="M9" s="47" t="s">
        <v>7</v>
      </c>
      <c r="N9" s="116" t="s">
        <v>203</v>
      </c>
    </row>
    <row r="10" spans="1:14" ht="78">
      <c r="A10" s="605" t="s">
        <v>301</v>
      </c>
      <c r="B10" s="605" t="s">
        <v>302</v>
      </c>
      <c r="C10" s="605" t="s">
        <v>303</v>
      </c>
      <c r="D10" s="664" t="s">
        <v>220</v>
      </c>
      <c r="E10" s="605" t="s">
        <v>304</v>
      </c>
      <c r="F10" s="605" t="s">
        <v>305</v>
      </c>
      <c r="G10" s="605" t="s">
        <v>306</v>
      </c>
      <c r="H10" s="665"/>
      <c r="I10" s="665"/>
      <c r="J10" s="666" t="s">
        <v>307</v>
      </c>
      <c r="K10" s="667">
        <v>2018</v>
      </c>
      <c r="L10" s="184">
        <v>100</v>
      </c>
      <c r="M10" s="188">
        <v>100</v>
      </c>
      <c r="N10" s="557" t="s">
        <v>315</v>
      </c>
    </row>
    <row r="11" spans="1:14" ht="78">
      <c r="A11" s="605" t="s">
        <v>308</v>
      </c>
      <c r="B11" s="605" t="s">
        <v>302</v>
      </c>
      <c r="C11" s="605" t="s">
        <v>303</v>
      </c>
      <c r="D11" s="664" t="s">
        <v>220</v>
      </c>
      <c r="E11" s="605" t="s">
        <v>304</v>
      </c>
      <c r="F11" s="605" t="s">
        <v>305</v>
      </c>
      <c r="G11" s="668" t="s">
        <v>309</v>
      </c>
      <c r="H11" s="669"/>
      <c r="I11" s="669"/>
      <c r="J11" s="666" t="s">
        <v>307</v>
      </c>
      <c r="K11" s="669">
        <v>2018</v>
      </c>
      <c r="L11" s="184">
        <v>100</v>
      </c>
      <c r="M11" s="188">
        <v>100</v>
      </c>
      <c r="N11" s="557" t="s">
        <v>315</v>
      </c>
    </row>
    <row r="12" spans="1:15" ht="87">
      <c r="A12" s="694" t="s">
        <v>310</v>
      </c>
      <c r="B12" s="694" t="s">
        <v>302</v>
      </c>
      <c r="C12" s="694" t="s">
        <v>303</v>
      </c>
      <c r="D12" s="695" t="s">
        <v>220</v>
      </c>
      <c r="E12" s="694" t="s">
        <v>311</v>
      </c>
      <c r="F12" s="696" t="s">
        <v>312</v>
      </c>
      <c r="G12" s="697" t="s">
        <v>313</v>
      </c>
      <c r="H12" s="698"/>
      <c r="I12" s="698"/>
      <c r="J12" s="699" t="s">
        <v>314</v>
      </c>
      <c r="K12" s="696">
        <v>2018</v>
      </c>
      <c r="L12" s="700">
        <v>100</v>
      </c>
      <c r="M12" s="701">
        <v>0</v>
      </c>
      <c r="N12" s="598" t="s">
        <v>315</v>
      </c>
      <c r="O12" s="80" t="s">
        <v>3756</v>
      </c>
    </row>
    <row r="13" spans="1:14" ht="240">
      <c r="A13" s="185" t="s">
        <v>777</v>
      </c>
      <c r="B13" s="185" t="s">
        <v>778</v>
      </c>
      <c r="C13" s="185" t="s">
        <v>779</v>
      </c>
      <c r="D13" s="670" t="s">
        <v>220</v>
      </c>
      <c r="E13" s="185" t="s">
        <v>780</v>
      </c>
      <c r="F13" s="686" t="s">
        <v>781</v>
      </c>
      <c r="G13" s="185" t="s">
        <v>782</v>
      </c>
      <c r="H13" s="673" t="s">
        <v>783</v>
      </c>
      <c r="I13" s="185">
        <v>423373000001</v>
      </c>
      <c r="J13" s="671"/>
      <c r="K13" s="674">
        <v>2018</v>
      </c>
      <c r="L13" s="184">
        <v>100</v>
      </c>
      <c r="M13" s="188">
        <v>100</v>
      </c>
      <c r="N13" s="557" t="s">
        <v>776</v>
      </c>
    </row>
    <row r="14" spans="1:14" ht="39">
      <c r="A14" s="185" t="s">
        <v>784</v>
      </c>
      <c r="B14" s="185" t="s">
        <v>785</v>
      </c>
      <c r="C14" s="185" t="s">
        <v>786</v>
      </c>
      <c r="D14" s="672" t="s">
        <v>220</v>
      </c>
      <c r="E14" s="185" t="s">
        <v>787</v>
      </c>
      <c r="F14" s="671" t="s">
        <v>788</v>
      </c>
      <c r="G14" s="185" t="s">
        <v>789</v>
      </c>
      <c r="H14" s="673" t="s">
        <v>790</v>
      </c>
      <c r="I14" s="185" t="s">
        <v>791</v>
      </c>
      <c r="J14" s="671"/>
      <c r="K14" s="674">
        <v>2018</v>
      </c>
      <c r="L14" s="184">
        <v>100</v>
      </c>
      <c r="M14" s="188">
        <v>100</v>
      </c>
      <c r="N14" s="557" t="s">
        <v>776</v>
      </c>
    </row>
    <row r="15" spans="1:15" s="80" customFormat="1" ht="174" customHeight="1">
      <c r="A15" s="185" t="s">
        <v>1878</v>
      </c>
      <c r="B15" s="185" t="s">
        <v>1879</v>
      </c>
      <c r="C15" s="185" t="s">
        <v>1880</v>
      </c>
      <c r="D15" s="183" t="s">
        <v>220</v>
      </c>
      <c r="E15" s="185" t="s">
        <v>1881</v>
      </c>
      <c r="F15" s="183" t="s">
        <v>1716</v>
      </c>
      <c r="G15" s="201"/>
      <c r="H15" s="680"/>
      <c r="I15" s="183"/>
      <c r="J15" s="185" t="s">
        <v>1882</v>
      </c>
      <c r="K15" s="183">
        <v>2018</v>
      </c>
      <c r="L15" s="675">
        <v>100</v>
      </c>
      <c r="M15" s="557">
        <v>0</v>
      </c>
      <c r="N15" s="557" t="s">
        <v>1877</v>
      </c>
      <c r="O15" s="80" t="s">
        <v>3756</v>
      </c>
    </row>
    <row r="16" spans="1:14" s="80" customFormat="1" ht="64.5">
      <c r="A16" s="185" t="s">
        <v>3755</v>
      </c>
      <c r="B16" s="183" t="s">
        <v>778</v>
      </c>
      <c r="C16" s="185" t="s">
        <v>1923</v>
      </c>
      <c r="D16" s="186" t="s">
        <v>250</v>
      </c>
      <c r="E16" s="185" t="s">
        <v>1924</v>
      </c>
      <c r="F16" s="679" t="s">
        <v>1925</v>
      </c>
      <c r="G16" s="185" t="s">
        <v>1926</v>
      </c>
      <c r="H16" s="680" t="s">
        <v>1318</v>
      </c>
      <c r="I16" s="673">
        <v>452658600023</v>
      </c>
      <c r="J16" s="681" t="s">
        <v>1927</v>
      </c>
      <c r="K16" s="674">
        <v>2018</v>
      </c>
      <c r="L16" s="184">
        <v>100</v>
      </c>
      <c r="M16" s="183">
        <v>100</v>
      </c>
      <c r="N16" s="557" t="s">
        <v>1928</v>
      </c>
    </row>
    <row r="17" spans="1:14" ht="117">
      <c r="A17" s="185" t="s">
        <v>1929</v>
      </c>
      <c r="B17" s="185" t="s">
        <v>1879</v>
      </c>
      <c r="C17" s="185" t="s">
        <v>1930</v>
      </c>
      <c r="D17" s="186" t="s">
        <v>250</v>
      </c>
      <c r="E17" s="185" t="s">
        <v>1931</v>
      </c>
      <c r="F17" s="687" t="s">
        <v>1932</v>
      </c>
      <c r="G17" s="185" t="s">
        <v>1933</v>
      </c>
      <c r="H17" s="673"/>
      <c r="I17" s="596" t="s">
        <v>1934</v>
      </c>
      <c r="J17" s="596" t="s">
        <v>1935</v>
      </c>
      <c r="K17" s="674">
        <v>2018</v>
      </c>
      <c r="L17" s="674">
        <v>100</v>
      </c>
      <c r="M17" s="557">
        <v>100</v>
      </c>
      <c r="N17" s="557" t="s">
        <v>1936</v>
      </c>
    </row>
    <row r="18" spans="1:14" ht="117">
      <c r="A18" s="185" t="s">
        <v>1937</v>
      </c>
      <c r="B18" s="185" t="s">
        <v>1879</v>
      </c>
      <c r="C18" s="185" t="s">
        <v>1938</v>
      </c>
      <c r="D18" s="186" t="s">
        <v>250</v>
      </c>
      <c r="E18" s="185" t="s">
        <v>1931</v>
      </c>
      <c r="F18" s="687" t="s">
        <v>1932</v>
      </c>
      <c r="G18" s="201" t="s">
        <v>1939</v>
      </c>
      <c r="H18" s="183"/>
      <c r="I18" s="596" t="s">
        <v>1934</v>
      </c>
      <c r="J18" s="596" t="s">
        <v>1940</v>
      </c>
      <c r="K18" s="674">
        <v>2018</v>
      </c>
      <c r="L18" s="675">
        <v>100</v>
      </c>
      <c r="M18" s="557">
        <v>50</v>
      </c>
      <c r="N18" s="557" t="s">
        <v>1936</v>
      </c>
    </row>
    <row r="19" spans="1:14" ht="103.5">
      <c r="A19" s="185" t="s">
        <v>1941</v>
      </c>
      <c r="B19" s="185" t="s">
        <v>1879</v>
      </c>
      <c r="C19" s="185" t="s">
        <v>1942</v>
      </c>
      <c r="D19" s="186" t="s">
        <v>1943</v>
      </c>
      <c r="E19" s="185" t="s">
        <v>1944</v>
      </c>
      <c r="F19" s="688" t="s">
        <v>1945</v>
      </c>
      <c r="G19" s="185" t="s">
        <v>1946</v>
      </c>
      <c r="H19" s="673" t="s">
        <v>1947</v>
      </c>
      <c r="I19" s="673"/>
      <c r="J19" s="681" t="s">
        <v>1948</v>
      </c>
      <c r="K19" s="674">
        <v>2018</v>
      </c>
      <c r="L19" s="184">
        <v>100</v>
      </c>
      <c r="M19" s="185">
        <v>100</v>
      </c>
      <c r="N19" s="557" t="s">
        <v>1949</v>
      </c>
    </row>
    <row r="20" spans="1:14" ht="90.75">
      <c r="A20" s="558" t="s">
        <v>1950</v>
      </c>
      <c r="B20" s="558" t="s">
        <v>1879</v>
      </c>
      <c r="C20" s="682" t="s">
        <v>1942</v>
      </c>
      <c r="D20" s="559" t="s">
        <v>1943</v>
      </c>
      <c r="E20" s="558" t="s">
        <v>1951</v>
      </c>
      <c r="F20" s="676" t="s">
        <v>1952</v>
      </c>
      <c r="G20" s="683" t="s">
        <v>1953</v>
      </c>
      <c r="H20" s="684" t="s">
        <v>1954</v>
      </c>
      <c r="I20" s="684"/>
      <c r="J20" s="677" t="s">
        <v>1955</v>
      </c>
      <c r="K20" s="684">
        <v>2018</v>
      </c>
      <c r="L20" s="685">
        <v>100</v>
      </c>
      <c r="M20" s="678">
        <v>100</v>
      </c>
      <c r="N20" s="678" t="s">
        <v>1949</v>
      </c>
    </row>
    <row r="21" spans="1:14" ht="90.75">
      <c r="A21" s="185" t="s">
        <v>1956</v>
      </c>
      <c r="B21" s="185" t="s">
        <v>1879</v>
      </c>
      <c r="C21" s="185" t="s">
        <v>1942</v>
      </c>
      <c r="D21" s="183" t="s">
        <v>1943</v>
      </c>
      <c r="E21" s="185" t="s">
        <v>1957</v>
      </c>
      <c r="F21" s="183" t="s">
        <v>1958</v>
      </c>
      <c r="G21" s="201" t="s">
        <v>1959</v>
      </c>
      <c r="H21" s="187" t="s">
        <v>1960</v>
      </c>
      <c r="I21" s="187"/>
      <c r="J21" s="596" t="s">
        <v>1961</v>
      </c>
      <c r="K21" s="183">
        <v>2018</v>
      </c>
      <c r="L21" s="675">
        <v>100</v>
      </c>
      <c r="M21" s="557">
        <v>100</v>
      </c>
      <c r="N21" s="557" t="s">
        <v>1949</v>
      </c>
    </row>
    <row r="22" spans="1:14" ht="72">
      <c r="A22" s="185" t="s">
        <v>1962</v>
      </c>
      <c r="B22" s="185" t="s">
        <v>1879</v>
      </c>
      <c r="C22" s="185" t="s">
        <v>1963</v>
      </c>
      <c r="D22" s="186" t="s">
        <v>250</v>
      </c>
      <c r="E22" s="185" t="s">
        <v>1964</v>
      </c>
      <c r="F22" s="186" t="s">
        <v>1965</v>
      </c>
      <c r="G22" s="185" t="s">
        <v>1966</v>
      </c>
      <c r="H22" s="673"/>
      <c r="I22" s="673"/>
      <c r="J22" s="596" t="s">
        <v>1967</v>
      </c>
      <c r="K22" s="674">
        <v>2018</v>
      </c>
      <c r="L22" s="184">
        <v>100</v>
      </c>
      <c r="M22" s="185">
        <v>50</v>
      </c>
      <c r="N22" s="557" t="s">
        <v>1968</v>
      </c>
    </row>
    <row r="23" spans="1:14" ht="72">
      <c r="A23" s="185" t="s">
        <v>1969</v>
      </c>
      <c r="B23" s="185" t="s">
        <v>1879</v>
      </c>
      <c r="C23" s="562" t="s">
        <v>1970</v>
      </c>
      <c r="D23" s="183" t="s">
        <v>250</v>
      </c>
      <c r="E23" s="185" t="s">
        <v>1971</v>
      </c>
      <c r="F23" s="186" t="s">
        <v>1972</v>
      </c>
      <c r="G23" s="201" t="s">
        <v>1973</v>
      </c>
      <c r="H23" s="646"/>
      <c r="I23" s="646"/>
      <c r="J23" s="643" t="s">
        <v>1974</v>
      </c>
      <c r="K23" s="674">
        <v>2018</v>
      </c>
      <c r="L23" s="184">
        <v>100</v>
      </c>
      <c r="M23" s="185">
        <v>50</v>
      </c>
      <c r="N23" s="557" t="s">
        <v>1968</v>
      </c>
    </row>
    <row r="24" spans="1:14" ht="72">
      <c r="A24" s="185" t="s">
        <v>1975</v>
      </c>
      <c r="B24" s="185" t="s">
        <v>1879</v>
      </c>
      <c r="C24" s="185" t="s">
        <v>1968</v>
      </c>
      <c r="D24" s="183" t="s">
        <v>250</v>
      </c>
      <c r="E24" s="185" t="s">
        <v>1971</v>
      </c>
      <c r="F24" s="186" t="s">
        <v>1972</v>
      </c>
      <c r="G24" s="201" t="s">
        <v>1976</v>
      </c>
      <c r="H24" s="187"/>
      <c r="I24" s="187"/>
      <c r="J24" s="596" t="s">
        <v>1977</v>
      </c>
      <c r="K24" s="674">
        <v>2018</v>
      </c>
      <c r="L24" s="184">
        <v>100</v>
      </c>
      <c r="M24" s="185">
        <v>100</v>
      </c>
      <c r="N24" s="557" t="s">
        <v>1968</v>
      </c>
    </row>
    <row r="25" spans="1:14" ht="72">
      <c r="A25" s="185" t="s">
        <v>1978</v>
      </c>
      <c r="B25" s="185" t="s">
        <v>1879</v>
      </c>
      <c r="C25" s="185" t="s">
        <v>1968</v>
      </c>
      <c r="D25" s="183" t="s">
        <v>250</v>
      </c>
      <c r="E25" s="185" t="s">
        <v>1979</v>
      </c>
      <c r="F25" s="186" t="s">
        <v>1980</v>
      </c>
      <c r="G25" s="201" t="s">
        <v>1981</v>
      </c>
      <c r="H25" s="187"/>
      <c r="I25" s="187"/>
      <c r="J25" s="596" t="s">
        <v>1982</v>
      </c>
      <c r="K25" s="674">
        <v>2018</v>
      </c>
      <c r="L25" s="184">
        <v>100</v>
      </c>
      <c r="M25" s="185">
        <v>100</v>
      </c>
      <c r="N25" s="557" t="s">
        <v>1968</v>
      </c>
    </row>
    <row r="26" spans="1:14" ht="78">
      <c r="A26" s="185" t="s">
        <v>1983</v>
      </c>
      <c r="B26" s="185" t="s">
        <v>1879</v>
      </c>
      <c r="C26" s="562" t="s">
        <v>1970</v>
      </c>
      <c r="D26" s="183" t="s">
        <v>250</v>
      </c>
      <c r="E26" s="185" t="s">
        <v>1984</v>
      </c>
      <c r="F26" s="186" t="s">
        <v>1985</v>
      </c>
      <c r="G26" s="201"/>
      <c r="H26" s="187"/>
      <c r="I26" s="187"/>
      <c r="J26" s="185"/>
      <c r="K26" s="183">
        <v>2018</v>
      </c>
      <c r="L26" s="675">
        <v>100</v>
      </c>
      <c r="M26" s="557">
        <v>50</v>
      </c>
      <c r="N26" s="557" t="s">
        <v>1968</v>
      </c>
    </row>
    <row r="27" spans="1:15" s="80" customFormat="1" ht="90.75">
      <c r="A27" s="185" t="s">
        <v>3420</v>
      </c>
      <c r="B27" s="183" t="s">
        <v>1879</v>
      </c>
      <c r="C27" s="185" t="s">
        <v>3421</v>
      </c>
      <c r="D27" s="186" t="s">
        <v>3383</v>
      </c>
      <c r="E27" s="185" t="s">
        <v>3422</v>
      </c>
      <c r="F27" s="185" t="s">
        <v>3423</v>
      </c>
      <c r="G27" s="185" t="s">
        <v>3424</v>
      </c>
      <c r="H27" s="673" t="s">
        <v>3425</v>
      </c>
      <c r="I27" s="673"/>
      <c r="J27" s="596" t="s">
        <v>3426</v>
      </c>
      <c r="K27" s="674">
        <v>2018</v>
      </c>
      <c r="L27" s="184">
        <v>100</v>
      </c>
      <c r="M27" s="185">
        <v>0</v>
      </c>
      <c r="N27" s="557" t="s">
        <v>3391</v>
      </c>
      <c r="O27" s="80" t="s">
        <v>3756</v>
      </c>
    </row>
    <row r="28" spans="1:14" ht="14.25">
      <c r="A28" s="127"/>
      <c r="B28" s="146"/>
      <c r="C28" s="149"/>
      <c r="D28" s="147"/>
      <c r="E28" s="127"/>
      <c r="F28" s="127"/>
      <c r="G28" s="127"/>
      <c r="H28" s="150"/>
      <c r="I28" s="150"/>
      <c r="J28" s="151"/>
      <c r="K28" s="152"/>
      <c r="L28" s="148"/>
      <c r="M28" s="165"/>
      <c r="N28" s="126"/>
    </row>
    <row r="29" spans="1:14" ht="14.25">
      <c r="A29" s="127"/>
      <c r="B29" s="146"/>
      <c r="C29" s="149"/>
      <c r="D29" s="147"/>
      <c r="E29" s="127"/>
      <c r="F29" s="127"/>
      <c r="G29" s="127"/>
      <c r="H29" s="150"/>
      <c r="I29" s="150"/>
      <c r="J29" s="151"/>
      <c r="K29" s="152"/>
      <c r="L29" s="148"/>
      <c r="M29" s="165"/>
      <c r="N29" s="126"/>
    </row>
    <row r="30" spans="1:14" ht="14.25">
      <c r="A30" s="127"/>
      <c r="B30" s="146"/>
      <c r="C30" s="149"/>
      <c r="D30" s="147"/>
      <c r="E30" s="127"/>
      <c r="F30" s="127"/>
      <c r="G30" s="127"/>
      <c r="H30" s="150"/>
      <c r="I30" s="150"/>
      <c r="J30" s="151"/>
      <c r="K30" s="152"/>
      <c r="L30" s="148"/>
      <c r="M30" s="165"/>
      <c r="N30" s="126"/>
    </row>
    <row r="31" spans="1:14" ht="14.25">
      <c r="A31" s="127"/>
      <c r="B31" s="146"/>
      <c r="C31" s="149"/>
      <c r="D31" s="147"/>
      <c r="E31" s="127"/>
      <c r="F31" s="127"/>
      <c r="G31" s="127"/>
      <c r="H31" s="150"/>
      <c r="I31" s="150"/>
      <c r="J31" s="151"/>
      <c r="K31" s="152"/>
      <c r="L31" s="148"/>
      <c r="M31" s="165"/>
      <c r="N31" s="126"/>
    </row>
    <row r="32" spans="1:14" ht="14.25">
      <c r="A32" s="127"/>
      <c r="B32" s="146"/>
      <c r="C32" s="149"/>
      <c r="D32" s="147"/>
      <c r="E32" s="127"/>
      <c r="F32" s="127"/>
      <c r="G32" s="127"/>
      <c r="H32" s="150"/>
      <c r="I32" s="150"/>
      <c r="J32" s="151"/>
      <c r="K32" s="152"/>
      <c r="L32" s="148"/>
      <c r="M32" s="165"/>
      <c r="N32" s="126"/>
    </row>
    <row r="33" spans="1:14" ht="14.25">
      <c r="A33" s="127"/>
      <c r="B33" s="146"/>
      <c r="C33" s="149"/>
      <c r="D33" s="147"/>
      <c r="E33" s="127"/>
      <c r="F33" s="127"/>
      <c r="G33" s="127"/>
      <c r="H33" s="150"/>
      <c r="I33" s="150"/>
      <c r="J33" s="151"/>
      <c r="K33" s="152"/>
      <c r="L33" s="148"/>
      <c r="M33" s="165"/>
      <c r="N33" s="126"/>
    </row>
    <row r="34" spans="1:14" ht="14.25">
      <c r="A34" s="127"/>
      <c r="B34" s="146"/>
      <c r="C34" s="149"/>
      <c r="D34" s="147"/>
      <c r="E34" s="127"/>
      <c r="F34" s="127"/>
      <c r="G34" s="127"/>
      <c r="H34" s="150"/>
      <c r="I34" s="150"/>
      <c r="J34" s="151"/>
      <c r="K34" s="152"/>
      <c r="L34" s="148"/>
      <c r="M34" s="165"/>
      <c r="N34" s="126"/>
    </row>
    <row r="35" spans="1:14" ht="14.25">
      <c r="A35" s="127"/>
      <c r="B35" s="146"/>
      <c r="C35" s="149"/>
      <c r="D35" s="147"/>
      <c r="E35" s="127"/>
      <c r="F35" s="127"/>
      <c r="G35" s="127"/>
      <c r="H35" s="150"/>
      <c r="I35" s="150"/>
      <c r="J35" s="151"/>
      <c r="K35" s="152"/>
      <c r="L35" s="148"/>
      <c r="M35" s="165"/>
      <c r="N35" s="126"/>
    </row>
    <row r="36" spans="1:14" ht="14.25">
      <c r="A36" s="127"/>
      <c r="B36" s="146"/>
      <c r="C36" s="149"/>
      <c r="D36" s="147"/>
      <c r="E36" s="127"/>
      <c r="F36" s="127"/>
      <c r="G36" s="127"/>
      <c r="H36" s="150"/>
      <c r="I36" s="150"/>
      <c r="J36" s="151"/>
      <c r="K36" s="152"/>
      <c r="L36" s="148"/>
      <c r="M36" s="165"/>
      <c r="N36" s="126"/>
    </row>
    <row r="37" spans="1:14" ht="14.25">
      <c r="A37" s="127"/>
      <c r="B37" s="146"/>
      <c r="C37" s="149"/>
      <c r="D37" s="147"/>
      <c r="E37" s="127"/>
      <c r="F37" s="127"/>
      <c r="G37" s="127"/>
      <c r="H37" s="150"/>
      <c r="I37" s="150"/>
      <c r="J37" s="151"/>
      <c r="K37" s="152"/>
      <c r="L37" s="148"/>
      <c r="M37" s="165"/>
      <c r="N37" s="126"/>
    </row>
    <row r="38" spans="1:14" ht="14.25">
      <c r="A38" s="127"/>
      <c r="B38" s="146"/>
      <c r="C38" s="149"/>
      <c r="D38" s="147"/>
      <c r="E38" s="127"/>
      <c r="F38" s="127"/>
      <c r="G38" s="127"/>
      <c r="H38" s="150"/>
      <c r="I38" s="150"/>
      <c r="J38" s="151"/>
      <c r="K38" s="152"/>
      <c r="L38" s="148"/>
      <c r="M38" s="165"/>
      <c r="N38" s="126"/>
    </row>
    <row r="39" spans="1:14" ht="14.25">
      <c r="A39" s="127"/>
      <c r="B39" s="146"/>
      <c r="C39" s="149"/>
      <c r="D39" s="147"/>
      <c r="E39" s="127"/>
      <c r="F39" s="127"/>
      <c r="G39" s="127"/>
      <c r="H39" s="150"/>
      <c r="I39" s="150"/>
      <c r="J39" s="151"/>
      <c r="K39" s="152"/>
      <c r="L39" s="148"/>
      <c r="M39" s="165"/>
      <c r="N39" s="126"/>
    </row>
    <row r="40" spans="1:14" ht="14.25">
      <c r="A40" s="127"/>
      <c r="B40" s="146"/>
      <c r="C40" s="149"/>
      <c r="D40" s="147"/>
      <c r="E40" s="127"/>
      <c r="F40" s="127"/>
      <c r="G40" s="127"/>
      <c r="H40" s="150"/>
      <c r="I40" s="150"/>
      <c r="J40" s="151"/>
      <c r="K40" s="152"/>
      <c r="L40" s="148"/>
      <c r="M40" s="165"/>
      <c r="N40" s="126"/>
    </row>
    <row r="41" spans="1:14" ht="14.25">
      <c r="A41" s="127"/>
      <c r="B41" s="146"/>
      <c r="C41" s="149"/>
      <c r="D41" s="147"/>
      <c r="E41" s="127"/>
      <c r="F41" s="127"/>
      <c r="G41" s="127"/>
      <c r="H41" s="150"/>
      <c r="I41" s="150"/>
      <c r="J41" s="151"/>
      <c r="K41" s="152"/>
      <c r="L41" s="148"/>
      <c r="M41" s="165"/>
      <c r="N41" s="126"/>
    </row>
    <row r="42" spans="1:14" ht="14.25">
      <c r="A42" s="127"/>
      <c r="B42" s="146"/>
      <c r="C42" s="149"/>
      <c r="D42" s="147"/>
      <c r="E42" s="127"/>
      <c r="F42" s="127"/>
      <c r="G42" s="127"/>
      <c r="H42" s="150"/>
      <c r="I42" s="150"/>
      <c r="J42" s="151"/>
      <c r="K42" s="152"/>
      <c r="L42" s="148"/>
      <c r="M42" s="165"/>
      <c r="N42" s="126"/>
    </row>
    <row r="43" spans="1:14" ht="14.25">
      <c r="A43" s="127"/>
      <c r="B43" s="146"/>
      <c r="C43" s="149"/>
      <c r="D43" s="147"/>
      <c r="E43" s="127"/>
      <c r="F43" s="127"/>
      <c r="G43" s="127"/>
      <c r="H43" s="150"/>
      <c r="I43" s="150"/>
      <c r="J43" s="151"/>
      <c r="K43" s="152"/>
      <c r="L43" s="148"/>
      <c r="M43" s="165"/>
      <c r="N43" s="126"/>
    </row>
    <row r="44" spans="1:14" ht="14.25">
      <c r="A44" s="127"/>
      <c r="B44" s="146"/>
      <c r="C44" s="149"/>
      <c r="D44" s="147"/>
      <c r="E44" s="127"/>
      <c r="F44" s="127"/>
      <c r="G44" s="127"/>
      <c r="H44" s="150"/>
      <c r="I44" s="150"/>
      <c r="J44" s="151"/>
      <c r="K44" s="152"/>
      <c r="L44" s="148"/>
      <c r="M44" s="165"/>
      <c r="N44" s="126"/>
    </row>
    <row r="45" spans="1:14" ht="14.25">
      <c r="A45" s="127"/>
      <c r="B45" s="146"/>
      <c r="C45" s="149"/>
      <c r="D45" s="147"/>
      <c r="E45" s="127"/>
      <c r="F45" s="127"/>
      <c r="G45" s="127"/>
      <c r="H45" s="150"/>
      <c r="I45" s="150"/>
      <c r="J45" s="151"/>
      <c r="K45" s="152"/>
      <c r="L45" s="148"/>
      <c r="M45" s="165"/>
      <c r="N45" s="126"/>
    </row>
    <row r="46" spans="1:14" ht="14.25">
      <c r="A46" s="127"/>
      <c r="B46" s="146"/>
      <c r="C46" s="149"/>
      <c r="D46" s="147"/>
      <c r="E46" s="127"/>
      <c r="F46" s="127"/>
      <c r="G46" s="127"/>
      <c r="H46" s="150"/>
      <c r="I46" s="150"/>
      <c r="J46" s="151"/>
      <c r="K46" s="152"/>
      <c r="L46" s="148"/>
      <c r="M46" s="165"/>
      <c r="N46" s="126"/>
    </row>
    <row r="47" spans="1:14" ht="14.25">
      <c r="A47" s="127"/>
      <c r="B47" s="146"/>
      <c r="C47" s="149"/>
      <c r="D47" s="147"/>
      <c r="E47" s="127"/>
      <c r="F47" s="127"/>
      <c r="G47" s="127"/>
      <c r="H47" s="150"/>
      <c r="I47" s="150"/>
      <c r="J47" s="151"/>
      <c r="K47" s="152"/>
      <c r="L47" s="148"/>
      <c r="M47" s="165"/>
      <c r="N47" s="126"/>
    </row>
    <row r="48" spans="1:14" ht="14.25">
      <c r="A48" s="127"/>
      <c r="B48" s="146"/>
      <c r="C48" s="149"/>
      <c r="D48" s="147"/>
      <c r="E48" s="127"/>
      <c r="F48" s="127"/>
      <c r="G48" s="127"/>
      <c r="H48" s="150"/>
      <c r="I48" s="150"/>
      <c r="J48" s="151"/>
      <c r="K48" s="152"/>
      <c r="L48" s="148"/>
      <c r="M48" s="165"/>
      <c r="N48" s="126"/>
    </row>
    <row r="49" spans="1:14" ht="14.25">
      <c r="A49" s="127"/>
      <c r="B49" s="146"/>
      <c r="C49" s="149"/>
      <c r="D49" s="147"/>
      <c r="E49" s="127"/>
      <c r="F49" s="127"/>
      <c r="G49" s="127"/>
      <c r="H49" s="150"/>
      <c r="I49" s="150"/>
      <c r="J49" s="151"/>
      <c r="K49" s="152"/>
      <c r="L49" s="148"/>
      <c r="M49" s="165"/>
      <c r="N49" s="126"/>
    </row>
    <row r="50" spans="1:14" ht="14.25">
      <c r="A50" s="127"/>
      <c r="B50" s="146"/>
      <c r="C50" s="149"/>
      <c r="D50" s="147"/>
      <c r="E50" s="127"/>
      <c r="F50" s="127"/>
      <c r="G50" s="127"/>
      <c r="H50" s="150"/>
      <c r="I50" s="150"/>
      <c r="J50" s="151"/>
      <c r="K50" s="152"/>
      <c r="L50" s="148"/>
      <c r="M50" s="165"/>
      <c r="N50" s="126"/>
    </row>
    <row r="51" spans="1:14" ht="14.25">
      <c r="A51" s="127"/>
      <c r="B51" s="146"/>
      <c r="C51" s="149"/>
      <c r="D51" s="147"/>
      <c r="E51" s="127"/>
      <c r="F51" s="127"/>
      <c r="G51" s="127"/>
      <c r="H51" s="150"/>
      <c r="I51" s="150"/>
      <c r="J51" s="151"/>
      <c r="K51" s="152"/>
      <c r="L51" s="148"/>
      <c r="M51" s="165"/>
      <c r="N51" s="126"/>
    </row>
    <row r="52" spans="1:14" ht="14.25">
      <c r="A52" s="127"/>
      <c r="B52" s="146"/>
      <c r="C52" s="149"/>
      <c r="D52" s="147"/>
      <c r="E52" s="127"/>
      <c r="F52" s="127"/>
      <c r="G52" s="127"/>
      <c r="H52" s="150"/>
      <c r="I52" s="150"/>
      <c r="J52" s="151"/>
      <c r="K52" s="152"/>
      <c r="L52" s="148"/>
      <c r="M52" s="165"/>
      <c r="N52" s="126"/>
    </row>
    <row r="53" spans="1:14" ht="14.25">
      <c r="A53" s="127"/>
      <c r="B53" s="146"/>
      <c r="C53" s="149"/>
      <c r="D53" s="147"/>
      <c r="E53" s="127"/>
      <c r="F53" s="127"/>
      <c r="G53" s="127"/>
      <c r="H53" s="150"/>
      <c r="I53" s="150"/>
      <c r="J53" s="151"/>
      <c r="K53" s="152"/>
      <c r="L53" s="148"/>
      <c r="M53" s="165"/>
      <c r="N53" s="126"/>
    </row>
    <row r="54" spans="1:14" ht="14.25">
      <c r="A54" s="127"/>
      <c r="B54" s="146"/>
      <c r="C54" s="149"/>
      <c r="D54" s="147"/>
      <c r="E54" s="127"/>
      <c r="F54" s="127"/>
      <c r="G54" s="127"/>
      <c r="H54" s="150"/>
      <c r="I54" s="150"/>
      <c r="J54" s="151"/>
      <c r="K54" s="152"/>
      <c r="L54" s="148"/>
      <c r="M54" s="165"/>
      <c r="N54" s="126"/>
    </row>
    <row r="55" spans="1:14" ht="14.25">
      <c r="A55" s="127"/>
      <c r="B55" s="146"/>
      <c r="C55" s="149"/>
      <c r="D55" s="147"/>
      <c r="E55" s="127"/>
      <c r="F55" s="127"/>
      <c r="G55" s="127"/>
      <c r="H55" s="150"/>
      <c r="I55" s="150"/>
      <c r="J55" s="151"/>
      <c r="K55" s="152"/>
      <c r="L55" s="148"/>
      <c r="M55" s="165"/>
      <c r="N55" s="126"/>
    </row>
    <row r="56" spans="1:14" ht="14.25">
      <c r="A56" s="127"/>
      <c r="B56" s="146"/>
      <c r="C56" s="149"/>
      <c r="D56" s="147"/>
      <c r="E56" s="127"/>
      <c r="F56" s="127"/>
      <c r="G56" s="127"/>
      <c r="H56" s="150"/>
      <c r="I56" s="150"/>
      <c r="J56" s="151"/>
      <c r="K56" s="152"/>
      <c r="L56" s="148"/>
      <c r="M56" s="165"/>
      <c r="N56" s="126"/>
    </row>
    <row r="57" spans="1:14" ht="14.25">
      <c r="A57" s="127"/>
      <c r="B57" s="146"/>
      <c r="C57" s="149"/>
      <c r="D57" s="147"/>
      <c r="E57" s="127"/>
      <c r="F57" s="127"/>
      <c r="G57" s="127"/>
      <c r="H57" s="150"/>
      <c r="I57" s="150"/>
      <c r="J57" s="151"/>
      <c r="K57" s="152"/>
      <c r="L57" s="148"/>
      <c r="M57" s="165"/>
      <c r="N57" s="126"/>
    </row>
    <row r="58" spans="1:14" ht="14.25">
      <c r="A58" s="127"/>
      <c r="B58" s="146"/>
      <c r="C58" s="149"/>
      <c r="D58" s="147"/>
      <c r="E58" s="127"/>
      <c r="F58" s="127"/>
      <c r="G58" s="127"/>
      <c r="H58" s="150"/>
      <c r="I58" s="150"/>
      <c r="J58" s="151"/>
      <c r="K58" s="152"/>
      <c r="L58" s="148"/>
      <c r="M58" s="165"/>
      <c r="N58" s="126"/>
    </row>
    <row r="59" spans="1:14" ht="14.25">
      <c r="A59" s="127"/>
      <c r="B59" s="127"/>
      <c r="C59" s="127"/>
      <c r="D59" s="124"/>
      <c r="E59" s="127"/>
      <c r="F59" s="124"/>
      <c r="G59" s="130"/>
      <c r="H59" s="124"/>
      <c r="I59" s="124"/>
      <c r="J59" s="127"/>
      <c r="K59" s="124"/>
      <c r="L59" s="153"/>
      <c r="M59" s="165"/>
      <c r="N59" s="126"/>
    </row>
    <row r="60" spans="1:13" ht="14.25">
      <c r="A60" s="63" t="s">
        <v>2</v>
      </c>
      <c r="L60" s="66"/>
      <c r="M60" s="67">
        <f>SUM(M10:M59)</f>
        <v>1300</v>
      </c>
    </row>
    <row r="61" spans="1:13" ht="14.25">
      <c r="A61" s="21"/>
      <c r="M61" s="9"/>
    </row>
    <row r="62" spans="1:13" ht="15" customHeight="1">
      <c r="A62" s="740" t="s">
        <v>12</v>
      </c>
      <c r="B62" s="740"/>
      <c r="C62" s="740"/>
      <c r="D62" s="740"/>
      <c r="E62" s="740"/>
      <c r="F62" s="740"/>
      <c r="G62" s="740"/>
      <c r="H62" s="740"/>
      <c r="I62" s="740"/>
      <c r="J62" s="740"/>
      <c r="K62" s="740"/>
      <c r="L62" s="740"/>
      <c r="M62" s="740"/>
    </row>
    <row r="63" ht="14.25">
      <c r="M63" s="2"/>
    </row>
    <row r="64" ht="14.25">
      <c r="M64" s="2"/>
    </row>
    <row r="66" ht="14.25">
      <c r="A66" s="45"/>
    </row>
  </sheetData>
  <sheetProtection/>
  <mergeCells count="6">
    <mergeCell ref="A62:M62"/>
    <mergeCell ref="A2:M2"/>
    <mergeCell ref="A4:M4"/>
    <mergeCell ref="A5:M5"/>
    <mergeCell ref="A7:M7"/>
    <mergeCell ref="A6:M6"/>
  </mergeCells>
  <hyperlinks>
    <hyperlink ref="J10" r:id="rId1" display="https://fssconference.ro/fss-2018-indexing/"/>
    <hyperlink ref="J12" r:id="rId2" display="http://sse.conferences.faaa.ro/about-conference/"/>
    <hyperlink ref="J19" r:id="rId3" display="https://library.iated.org/view/MARA2018STI"/>
    <hyperlink ref="J20" r:id="rId4" display="https://library.iated.org/view/MARA2018CUR"/>
    <hyperlink ref="J21" r:id="rId5" display="https://library.iated.org/view/MARA2018DEV"/>
    <hyperlink ref="J22" r:id="rId6" display="https://library.iated.org/view/MARA2018LEA"/>
    <hyperlink ref="J24" r:id="rId7" display="https://library.iated.org/view/MARA2018SOC"/>
    <hyperlink ref="J23" r:id="rId8" display="https://library.iated.org/view/MARA2018EFF"/>
    <hyperlink ref="J25" r:id="rId9" display="https://library.iated.org/view/MARA2018KIN"/>
    <hyperlink ref="J27" r:id="rId10" display="https://www.armyacademy.ro/engleza/kbo_2018.php"/>
  </hyperlinks>
  <printOptions/>
  <pageMargins left="0.511811023622047" right="0.31496062992126" top="0" bottom="0" header="0" footer="0"/>
  <pageSetup horizontalDpi="200" verticalDpi="200" orientation="landscape" paperSize="9" scale="97" r:id="rId11"/>
</worksheet>
</file>

<file path=xl/worksheets/sheet6.xml><?xml version="1.0" encoding="utf-8"?>
<worksheet xmlns="http://schemas.openxmlformats.org/spreadsheetml/2006/main" xmlns:r="http://schemas.openxmlformats.org/officeDocument/2006/relationships">
  <dimension ref="A2:Q81"/>
  <sheetViews>
    <sheetView zoomScale="40" zoomScaleNormal="40" zoomScalePageLayoutView="0" workbookViewId="0" topLeftCell="A61">
      <selection activeCell="Q14" sqref="Q14"/>
    </sheetView>
  </sheetViews>
  <sheetFormatPr defaultColWidth="9.140625" defaultRowHeight="15"/>
  <cols>
    <col min="1" max="1" width="22.140625" style="38" customWidth="1"/>
    <col min="2" max="2" width="9.7109375" style="37" customWidth="1"/>
    <col min="3" max="3" width="10.7109375" style="20" customWidth="1"/>
    <col min="4" max="4" width="12.421875" style="16" customWidth="1"/>
    <col min="5" max="5" width="7.00390625" style="31" customWidth="1"/>
    <col min="6" max="6" width="7.140625" style="31" customWidth="1"/>
    <col min="7" max="7" width="9.28125" style="31" bestFit="1" customWidth="1"/>
    <col min="8" max="8" width="8.7109375" style="16" bestFit="1" customWidth="1"/>
    <col min="9" max="9" width="9.140625" style="31" customWidth="1"/>
    <col min="10" max="10" width="12.7109375" style="16" customWidth="1"/>
    <col min="11" max="11" width="15.00390625" style="16" customWidth="1"/>
    <col min="12" max="13" width="8.7109375" style="16" customWidth="1"/>
    <col min="14" max="14" width="20.8515625" style="0" customWidth="1"/>
    <col min="15" max="15" width="15.28125" style="0" customWidth="1"/>
  </cols>
  <sheetData>
    <row r="2" spans="1:13" s="4" customFormat="1" ht="15" customHeight="1">
      <c r="A2" s="748" t="s">
        <v>28</v>
      </c>
      <c r="B2" s="749"/>
      <c r="C2" s="749"/>
      <c r="D2" s="749"/>
      <c r="E2" s="749"/>
      <c r="F2" s="749"/>
      <c r="G2" s="749"/>
      <c r="H2" s="749"/>
      <c r="I2" s="749"/>
      <c r="J2" s="749"/>
      <c r="K2" s="749"/>
      <c r="L2" s="749"/>
      <c r="M2" s="750"/>
    </row>
    <row r="3" spans="1:13" s="4" customFormat="1" ht="15" customHeight="1">
      <c r="A3" s="33"/>
      <c r="B3" s="33"/>
      <c r="C3" s="15"/>
      <c r="D3" s="15"/>
      <c r="E3" s="28"/>
      <c r="F3" s="28"/>
      <c r="G3" s="28"/>
      <c r="H3" s="15"/>
      <c r="I3" s="28"/>
      <c r="J3" s="15"/>
      <c r="K3" s="15"/>
      <c r="L3" s="15"/>
      <c r="M3" s="15"/>
    </row>
    <row r="4" spans="1:13" s="4" customFormat="1" ht="15" customHeight="1">
      <c r="A4" s="728" t="s">
        <v>29</v>
      </c>
      <c r="B4" s="728"/>
      <c r="C4" s="728"/>
      <c r="D4" s="728"/>
      <c r="E4" s="728"/>
      <c r="F4" s="728"/>
      <c r="G4" s="728"/>
      <c r="H4" s="751"/>
      <c r="I4" s="751"/>
      <c r="J4" s="751"/>
      <c r="K4" s="751"/>
      <c r="L4" s="751"/>
      <c r="M4" s="751"/>
    </row>
    <row r="5" spans="1:13" s="4" customFormat="1" ht="15" customHeight="1">
      <c r="A5" s="728" t="s">
        <v>30</v>
      </c>
      <c r="B5" s="728"/>
      <c r="C5" s="728"/>
      <c r="D5" s="728"/>
      <c r="E5" s="728"/>
      <c r="F5" s="728"/>
      <c r="G5" s="728"/>
      <c r="H5" s="728"/>
      <c r="I5" s="728"/>
      <c r="J5" s="728"/>
      <c r="K5" s="728"/>
      <c r="L5" s="728"/>
      <c r="M5" s="728"/>
    </row>
    <row r="6" spans="1:13" s="4" customFormat="1" ht="72" customHeight="1">
      <c r="A6" s="752" t="s">
        <v>67</v>
      </c>
      <c r="B6" s="753"/>
      <c r="C6" s="753"/>
      <c r="D6" s="753"/>
      <c r="E6" s="753"/>
      <c r="F6" s="753"/>
      <c r="G6" s="753"/>
      <c r="H6" s="753"/>
      <c r="I6" s="753"/>
      <c r="J6" s="753"/>
      <c r="K6" s="753"/>
      <c r="L6" s="753"/>
      <c r="M6" s="754"/>
    </row>
    <row r="7" spans="1:13" s="4" customFormat="1" ht="14.25">
      <c r="A7" s="34"/>
      <c r="B7" s="35"/>
      <c r="C7" s="19"/>
      <c r="D7" s="18"/>
      <c r="E7" s="29"/>
      <c r="F7" s="29"/>
      <c r="G7" s="29"/>
      <c r="H7" s="18"/>
      <c r="I7" s="32"/>
      <c r="J7" s="17"/>
      <c r="K7" s="17"/>
      <c r="L7" s="17"/>
      <c r="M7" s="17"/>
    </row>
    <row r="8" spans="1:14" ht="51.75">
      <c r="A8" s="55" t="s">
        <v>0</v>
      </c>
      <c r="B8" s="47" t="s">
        <v>53</v>
      </c>
      <c r="C8" s="48" t="s">
        <v>25</v>
      </c>
      <c r="D8" s="56" t="s">
        <v>5</v>
      </c>
      <c r="E8" s="57" t="s">
        <v>9</v>
      </c>
      <c r="F8" s="57" t="s">
        <v>10</v>
      </c>
      <c r="G8" s="51" t="s">
        <v>65</v>
      </c>
      <c r="H8" s="48" t="s">
        <v>16</v>
      </c>
      <c r="I8" s="57" t="s">
        <v>15</v>
      </c>
      <c r="J8" s="46" t="s">
        <v>19</v>
      </c>
      <c r="K8" s="48" t="s">
        <v>68</v>
      </c>
      <c r="L8" s="47" t="s">
        <v>54</v>
      </c>
      <c r="M8" s="47" t="s">
        <v>7</v>
      </c>
      <c r="N8" s="116" t="s">
        <v>203</v>
      </c>
    </row>
    <row r="9" spans="1:14" ht="103.5">
      <c r="A9" s="599" t="s">
        <v>316</v>
      </c>
      <c r="B9" s="600" t="s">
        <v>317</v>
      </c>
      <c r="C9" s="601" t="s">
        <v>220</v>
      </c>
      <c r="D9" s="602" t="s">
        <v>318</v>
      </c>
      <c r="E9" s="601">
        <v>1</v>
      </c>
      <c r="F9" s="601">
        <v>11</v>
      </c>
      <c r="G9" s="603" t="s">
        <v>319</v>
      </c>
      <c r="H9" s="601">
        <v>2018</v>
      </c>
      <c r="I9" s="604" t="s">
        <v>320</v>
      </c>
      <c r="J9" s="605" t="s">
        <v>321</v>
      </c>
      <c r="K9" s="185" t="s">
        <v>322</v>
      </c>
      <c r="L9" s="606">
        <v>70</v>
      </c>
      <c r="M9" s="607">
        <v>35</v>
      </c>
      <c r="N9" s="557" t="s">
        <v>315</v>
      </c>
    </row>
    <row r="10" spans="1:14" ht="64.5">
      <c r="A10" s="608" t="s">
        <v>390</v>
      </c>
      <c r="B10" s="609" t="s">
        <v>391</v>
      </c>
      <c r="C10" s="610" t="s">
        <v>392</v>
      </c>
      <c r="D10" s="611" t="s">
        <v>255</v>
      </c>
      <c r="E10" s="610" t="s">
        <v>393</v>
      </c>
      <c r="F10" s="610">
        <v>1</v>
      </c>
      <c r="G10" s="612" t="s">
        <v>394</v>
      </c>
      <c r="H10" s="610">
        <v>2018</v>
      </c>
      <c r="I10" s="613"/>
      <c r="J10" s="614" t="s">
        <v>395</v>
      </c>
      <c r="K10" s="185" t="s">
        <v>396</v>
      </c>
      <c r="L10" s="615">
        <v>70</v>
      </c>
      <c r="M10" s="616">
        <f>70/2</f>
        <v>35</v>
      </c>
      <c r="N10" s="557" t="s">
        <v>389</v>
      </c>
    </row>
    <row r="11" spans="1:14" ht="64.5">
      <c r="A11" s="608" t="s">
        <v>397</v>
      </c>
      <c r="B11" s="609" t="s">
        <v>398</v>
      </c>
      <c r="C11" s="610" t="s">
        <v>392</v>
      </c>
      <c r="D11" s="611" t="s">
        <v>399</v>
      </c>
      <c r="E11" s="610" t="s">
        <v>400</v>
      </c>
      <c r="F11" s="610">
        <v>1</v>
      </c>
      <c r="G11" s="612" t="s">
        <v>401</v>
      </c>
      <c r="H11" s="610">
        <v>2018</v>
      </c>
      <c r="I11" s="613" t="s">
        <v>402</v>
      </c>
      <c r="J11" s="614" t="s">
        <v>403</v>
      </c>
      <c r="K11" s="185" t="s">
        <v>404</v>
      </c>
      <c r="L11" s="615">
        <v>70</v>
      </c>
      <c r="M11" s="616">
        <f>70/2</f>
        <v>35</v>
      </c>
      <c r="N11" s="557" t="s">
        <v>389</v>
      </c>
    </row>
    <row r="12" spans="1:14" ht="129.75">
      <c r="A12" s="617" t="s">
        <v>316</v>
      </c>
      <c r="B12" s="618" t="s">
        <v>681</v>
      </c>
      <c r="C12" s="619" t="s">
        <v>220</v>
      </c>
      <c r="D12" s="611" t="s">
        <v>318</v>
      </c>
      <c r="E12" s="619">
        <v>11</v>
      </c>
      <c r="F12" s="619">
        <v>1</v>
      </c>
      <c r="G12" s="620" t="s">
        <v>319</v>
      </c>
      <c r="H12" s="619">
        <v>2018</v>
      </c>
      <c r="I12" s="621" t="s">
        <v>682</v>
      </c>
      <c r="J12" s="185" t="s">
        <v>321</v>
      </c>
      <c r="K12" s="185" t="s">
        <v>322</v>
      </c>
      <c r="L12" s="125">
        <v>70</v>
      </c>
      <c r="M12" s="598">
        <v>35</v>
      </c>
      <c r="N12" s="557" t="s">
        <v>684</v>
      </c>
    </row>
    <row r="13" spans="1:15" ht="57.75">
      <c r="A13" s="617" t="s">
        <v>683</v>
      </c>
      <c r="B13" s="617" t="s">
        <v>684</v>
      </c>
      <c r="C13" s="619" t="s">
        <v>220</v>
      </c>
      <c r="D13" s="611" t="s">
        <v>685</v>
      </c>
      <c r="E13" s="619">
        <v>32</v>
      </c>
      <c r="F13" s="619"/>
      <c r="G13" s="620" t="s">
        <v>686</v>
      </c>
      <c r="H13" s="619">
        <v>2018</v>
      </c>
      <c r="I13" s="621" t="s">
        <v>687</v>
      </c>
      <c r="J13" s="185" t="s">
        <v>429</v>
      </c>
      <c r="K13" s="596" t="s">
        <v>688</v>
      </c>
      <c r="L13" s="622">
        <v>70</v>
      </c>
      <c r="M13" s="598">
        <v>70</v>
      </c>
      <c r="N13" s="557" t="s">
        <v>684</v>
      </c>
      <c r="O13" s="8"/>
    </row>
    <row r="14" spans="1:14" ht="78">
      <c r="A14" s="617" t="s">
        <v>744</v>
      </c>
      <c r="B14" s="617" t="s">
        <v>720</v>
      </c>
      <c r="C14" s="619" t="s">
        <v>220</v>
      </c>
      <c r="D14" s="611" t="s">
        <v>721</v>
      </c>
      <c r="E14" s="619" t="s">
        <v>722</v>
      </c>
      <c r="F14" s="619" t="s">
        <v>723</v>
      </c>
      <c r="G14" s="620" t="s">
        <v>724</v>
      </c>
      <c r="H14" s="619">
        <v>2018</v>
      </c>
      <c r="I14" s="621" t="s">
        <v>725</v>
      </c>
      <c r="J14" s="185" t="s">
        <v>726</v>
      </c>
      <c r="K14" s="185" t="s">
        <v>727</v>
      </c>
      <c r="L14" s="125">
        <v>70</v>
      </c>
      <c r="M14" s="598">
        <v>70</v>
      </c>
      <c r="N14" s="557" t="s">
        <v>745</v>
      </c>
    </row>
    <row r="15" spans="1:14" ht="64.5">
      <c r="A15" s="617" t="s">
        <v>728</v>
      </c>
      <c r="B15" s="617" t="s">
        <v>729</v>
      </c>
      <c r="C15" s="619" t="s">
        <v>220</v>
      </c>
      <c r="D15" s="611" t="s">
        <v>730</v>
      </c>
      <c r="E15" s="619">
        <v>60</v>
      </c>
      <c r="F15" s="619" t="s">
        <v>731</v>
      </c>
      <c r="G15" s="620" t="s">
        <v>732</v>
      </c>
      <c r="H15" s="619">
        <v>2018</v>
      </c>
      <c r="I15" s="621" t="s">
        <v>733</v>
      </c>
      <c r="J15" s="185" t="s">
        <v>734</v>
      </c>
      <c r="K15" s="185" t="s">
        <v>735</v>
      </c>
      <c r="L15" s="622">
        <v>70</v>
      </c>
      <c r="M15" s="598">
        <v>35</v>
      </c>
      <c r="N15" s="557" t="s">
        <v>745</v>
      </c>
    </row>
    <row r="16" spans="1:14" ht="285.75">
      <c r="A16" s="617" t="s">
        <v>736</v>
      </c>
      <c r="B16" s="617" t="s">
        <v>737</v>
      </c>
      <c r="C16" s="619" t="s">
        <v>220</v>
      </c>
      <c r="D16" s="611" t="s">
        <v>738</v>
      </c>
      <c r="E16" s="619">
        <v>2</v>
      </c>
      <c r="F16" s="623" t="s">
        <v>739</v>
      </c>
      <c r="G16" s="620" t="s">
        <v>740</v>
      </c>
      <c r="H16" s="619">
        <v>2018</v>
      </c>
      <c r="I16" s="621" t="s">
        <v>741</v>
      </c>
      <c r="J16" s="185" t="s">
        <v>742</v>
      </c>
      <c r="K16" s="185" t="s">
        <v>743</v>
      </c>
      <c r="L16" s="125">
        <v>70</v>
      </c>
      <c r="M16" s="557">
        <v>70</v>
      </c>
      <c r="N16" s="557" t="s">
        <v>745</v>
      </c>
    </row>
    <row r="17" spans="1:14" ht="90.75">
      <c r="A17" s="617" t="s">
        <v>881</v>
      </c>
      <c r="B17" s="617" t="s">
        <v>882</v>
      </c>
      <c r="C17" s="619" t="s">
        <v>220</v>
      </c>
      <c r="D17" s="611" t="s">
        <v>883</v>
      </c>
      <c r="E17" s="623" t="s">
        <v>884</v>
      </c>
      <c r="F17" s="623" t="s">
        <v>885</v>
      </c>
      <c r="G17" s="620" t="s">
        <v>886</v>
      </c>
      <c r="H17" s="619">
        <v>2018</v>
      </c>
      <c r="I17" s="621" t="s">
        <v>887</v>
      </c>
      <c r="J17" s="185" t="s">
        <v>889</v>
      </c>
      <c r="K17" s="185" t="s">
        <v>888</v>
      </c>
      <c r="L17" s="125">
        <v>70</v>
      </c>
      <c r="M17" s="598">
        <v>70</v>
      </c>
      <c r="N17" s="557" t="s">
        <v>880</v>
      </c>
    </row>
    <row r="18" spans="1:14" ht="51.75">
      <c r="A18" s="617" t="s">
        <v>975</v>
      </c>
      <c r="B18" s="617" t="s">
        <v>967</v>
      </c>
      <c r="C18" s="619" t="s">
        <v>220</v>
      </c>
      <c r="D18" s="611" t="s">
        <v>976</v>
      </c>
      <c r="E18" s="619">
        <v>45</v>
      </c>
      <c r="F18" s="619">
        <v>1</v>
      </c>
      <c r="G18" s="620" t="s">
        <v>977</v>
      </c>
      <c r="H18" s="619">
        <v>2018</v>
      </c>
      <c r="I18" s="621" t="s">
        <v>978</v>
      </c>
      <c r="J18" s="185" t="s">
        <v>979</v>
      </c>
      <c r="K18" s="185" t="s">
        <v>980</v>
      </c>
      <c r="L18" s="125">
        <v>70</v>
      </c>
      <c r="M18" s="598">
        <v>70</v>
      </c>
      <c r="N18" s="557" t="s">
        <v>974</v>
      </c>
    </row>
    <row r="19" spans="1:15" ht="51.75">
      <c r="A19" s="185" t="s">
        <v>1237</v>
      </c>
      <c r="B19" s="617" t="s">
        <v>1236</v>
      </c>
      <c r="C19" s="183" t="s">
        <v>220</v>
      </c>
      <c r="D19" s="611" t="s">
        <v>1238</v>
      </c>
      <c r="E19" s="183" t="s">
        <v>1239</v>
      </c>
      <c r="F19" s="183" t="s">
        <v>1240</v>
      </c>
      <c r="G19" s="595" t="s">
        <v>686</v>
      </c>
      <c r="H19" s="595">
        <v>2018</v>
      </c>
      <c r="I19" s="201" t="s">
        <v>1241</v>
      </c>
      <c r="J19" s="185" t="s">
        <v>429</v>
      </c>
      <c r="K19" s="201" t="s">
        <v>1242</v>
      </c>
      <c r="L19" s="125">
        <v>25</v>
      </c>
      <c r="M19" s="598">
        <v>25</v>
      </c>
      <c r="N19" s="557" t="s">
        <v>1236</v>
      </c>
      <c r="O19" s="8"/>
    </row>
    <row r="20" spans="1:14" ht="117">
      <c r="A20" s="617" t="s">
        <v>1315</v>
      </c>
      <c r="B20" s="617" t="s">
        <v>1316</v>
      </c>
      <c r="C20" s="619" t="s">
        <v>220</v>
      </c>
      <c r="D20" s="611" t="s">
        <v>1317</v>
      </c>
      <c r="E20" s="624" t="s">
        <v>1318</v>
      </c>
      <c r="F20" s="624">
        <v>1</v>
      </c>
      <c r="G20" s="620" t="s">
        <v>1319</v>
      </c>
      <c r="H20" s="619">
        <v>2018</v>
      </c>
      <c r="I20" s="621" t="s">
        <v>1320</v>
      </c>
      <c r="J20" s="185" t="s">
        <v>1321</v>
      </c>
      <c r="K20" s="185" t="s">
        <v>1322</v>
      </c>
      <c r="L20" s="125">
        <v>25</v>
      </c>
      <c r="M20" s="598">
        <v>25</v>
      </c>
      <c r="N20" s="557" t="s">
        <v>1314</v>
      </c>
    </row>
    <row r="21" spans="1:14" ht="117">
      <c r="A21" s="617" t="s">
        <v>1323</v>
      </c>
      <c r="B21" s="617" t="s">
        <v>1316</v>
      </c>
      <c r="C21" s="619" t="s">
        <v>220</v>
      </c>
      <c r="D21" s="611" t="s">
        <v>1317</v>
      </c>
      <c r="E21" s="624" t="s">
        <v>1318</v>
      </c>
      <c r="F21" s="624">
        <v>1</v>
      </c>
      <c r="G21" s="620" t="s">
        <v>1319</v>
      </c>
      <c r="H21" s="619">
        <v>2018</v>
      </c>
      <c r="I21" s="621" t="s">
        <v>1324</v>
      </c>
      <c r="J21" s="185" t="s">
        <v>1321</v>
      </c>
      <c r="K21" s="185" t="s">
        <v>1322</v>
      </c>
      <c r="L21" s="625">
        <v>25</v>
      </c>
      <c r="M21" s="598">
        <v>25</v>
      </c>
      <c r="N21" s="557" t="s">
        <v>1314</v>
      </c>
    </row>
    <row r="22" spans="1:14" ht="64.5">
      <c r="A22" s="617" t="s">
        <v>1333</v>
      </c>
      <c r="B22" s="617" t="s">
        <v>1334</v>
      </c>
      <c r="C22" s="619" t="s">
        <v>220</v>
      </c>
      <c r="D22" s="611" t="s">
        <v>976</v>
      </c>
      <c r="E22" s="624">
        <v>1</v>
      </c>
      <c r="F22" s="624">
        <v>45</v>
      </c>
      <c r="G22" s="620" t="s">
        <v>977</v>
      </c>
      <c r="H22" s="619">
        <v>2018</v>
      </c>
      <c r="I22" s="621" t="s">
        <v>1335</v>
      </c>
      <c r="J22" s="185" t="s">
        <v>256</v>
      </c>
      <c r="K22" s="185" t="s">
        <v>1336</v>
      </c>
      <c r="L22" s="125">
        <v>70</v>
      </c>
      <c r="M22" s="598">
        <v>70</v>
      </c>
      <c r="N22" s="557" t="s">
        <v>1332</v>
      </c>
    </row>
    <row r="23" spans="1:14" ht="39">
      <c r="A23" s="617" t="s">
        <v>1344</v>
      </c>
      <c r="B23" s="617" t="s">
        <v>1343</v>
      </c>
      <c r="C23" s="619" t="s">
        <v>220</v>
      </c>
      <c r="D23" s="611" t="s">
        <v>1345</v>
      </c>
      <c r="E23" s="619">
        <v>45</v>
      </c>
      <c r="F23" s="624">
        <v>1</v>
      </c>
      <c r="G23" s="620" t="s">
        <v>977</v>
      </c>
      <c r="H23" s="619">
        <v>2018</v>
      </c>
      <c r="I23" s="621" t="s">
        <v>1346</v>
      </c>
      <c r="J23" s="185" t="s">
        <v>979</v>
      </c>
      <c r="K23" s="185" t="s">
        <v>1347</v>
      </c>
      <c r="L23" s="125">
        <v>25</v>
      </c>
      <c r="M23" s="598">
        <v>25</v>
      </c>
      <c r="N23" s="557" t="s">
        <v>1343</v>
      </c>
    </row>
    <row r="24" spans="1:14" ht="39">
      <c r="A24" s="617" t="s">
        <v>1364</v>
      </c>
      <c r="B24" s="617" t="s">
        <v>1365</v>
      </c>
      <c r="C24" s="619" t="s">
        <v>220</v>
      </c>
      <c r="D24" s="611" t="s">
        <v>976</v>
      </c>
      <c r="E24" s="619">
        <v>45</v>
      </c>
      <c r="F24" s="624" t="s">
        <v>1366</v>
      </c>
      <c r="G24" s="620" t="s">
        <v>977</v>
      </c>
      <c r="H24" s="619">
        <v>2018</v>
      </c>
      <c r="I24" s="621" t="s">
        <v>1367</v>
      </c>
      <c r="J24" s="185" t="s">
        <v>256</v>
      </c>
      <c r="K24" s="185" t="s">
        <v>1368</v>
      </c>
      <c r="L24" s="622">
        <v>70</v>
      </c>
      <c r="M24" s="598">
        <v>70</v>
      </c>
      <c r="N24" s="557" t="s">
        <v>1363</v>
      </c>
    </row>
    <row r="25" spans="1:14" ht="39">
      <c r="A25" s="617" t="s">
        <v>1369</v>
      </c>
      <c r="B25" s="617" t="s">
        <v>1365</v>
      </c>
      <c r="C25" s="619" t="s">
        <v>220</v>
      </c>
      <c r="D25" s="611" t="s">
        <v>976</v>
      </c>
      <c r="E25" s="619">
        <v>46</v>
      </c>
      <c r="F25" s="624" t="s">
        <v>1370</v>
      </c>
      <c r="G25" s="620" t="s">
        <v>977</v>
      </c>
      <c r="H25" s="619">
        <v>2018</v>
      </c>
      <c r="I25" s="621" t="s">
        <v>1371</v>
      </c>
      <c r="J25" s="185" t="s">
        <v>256</v>
      </c>
      <c r="K25" s="185" t="s">
        <v>1372</v>
      </c>
      <c r="L25" s="622">
        <v>70</v>
      </c>
      <c r="M25" s="598">
        <v>70</v>
      </c>
      <c r="N25" s="557" t="s">
        <v>1363</v>
      </c>
    </row>
    <row r="26" spans="1:14" ht="39">
      <c r="A26" s="617" t="s">
        <v>1373</v>
      </c>
      <c r="B26" s="617" t="s">
        <v>1365</v>
      </c>
      <c r="C26" s="619" t="s">
        <v>220</v>
      </c>
      <c r="D26" s="611" t="s">
        <v>976</v>
      </c>
      <c r="E26" s="619">
        <v>46</v>
      </c>
      <c r="F26" s="624" t="s">
        <v>1370</v>
      </c>
      <c r="G26" s="620" t="s">
        <v>977</v>
      </c>
      <c r="H26" s="619">
        <v>2018</v>
      </c>
      <c r="I26" s="621" t="s">
        <v>1374</v>
      </c>
      <c r="J26" s="185" t="s">
        <v>256</v>
      </c>
      <c r="K26" s="185" t="s">
        <v>1375</v>
      </c>
      <c r="L26" s="622">
        <v>70</v>
      </c>
      <c r="M26" s="557">
        <v>70</v>
      </c>
      <c r="N26" s="557" t="s">
        <v>1363</v>
      </c>
    </row>
    <row r="27" spans="1:14" ht="51.75">
      <c r="A27" s="593" t="s">
        <v>1399</v>
      </c>
      <c r="B27" s="593" t="s">
        <v>1400</v>
      </c>
      <c r="C27" s="626" t="s">
        <v>220</v>
      </c>
      <c r="D27" s="185" t="s">
        <v>976</v>
      </c>
      <c r="E27" s="626">
        <v>46</v>
      </c>
      <c r="F27" s="626">
        <v>2</v>
      </c>
      <c r="G27" s="627" t="s">
        <v>977</v>
      </c>
      <c r="H27" s="626">
        <v>2018</v>
      </c>
      <c r="I27" s="628" t="s">
        <v>1401</v>
      </c>
      <c r="J27" s="185" t="s">
        <v>256</v>
      </c>
      <c r="K27" s="185" t="s">
        <v>1402</v>
      </c>
      <c r="L27" s="125">
        <v>70</v>
      </c>
      <c r="M27" s="557">
        <v>35</v>
      </c>
      <c r="N27" s="557" t="s">
        <v>1392</v>
      </c>
    </row>
    <row r="28" spans="1:14" ht="195">
      <c r="A28" s="617" t="s">
        <v>1445</v>
      </c>
      <c r="B28" s="617" t="s">
        <v>1446</v>
      </c>
      <c r="C28" s="619" t="s">
        <v>220</v>
      </c>
      <c r="D28" s="611" t="s">
        <v>1447</v>
      </c>
      <c r="E28" s="624">
        <v>23</v>
      </c>
      <c r="F28" s="624">
        <v>3</v>
      </c>
      <c r="G28" s="620" t="s">
        <v>1448</v>
      </c>
      <c r="H28" s="619">
        <v>2018</v>
      </c>
      <c r="I28" s="621" t="s">
        <v>1449</v>
      </c>
      <c r="J28" s="185" t="s">
        <v>1450</v>
      </c>
      <c r="K28" s="185" t="s">
        <v>1451</v>
      </c>
      <c r="L28" s="622">
        <v>70</v>
      </c>
      <c r="M28" s="598">
        <v>70</v>
      </c>
      <c r="N28" s="557" t="s">
        <v>1456</v>
      </c>
    </row>
    <row r="29" spans="1:14" ht="195">
      <c r="A29" s="617" t="s">
        <v>1452</v>
      </c>
      <c r="B29" s="617" t="s">
        <v>1453</v>
      </c>
      <c r="C29" s="619" t="s">
        <v>220</v>
      </c>
      <c r="D29" s="611" t="s">
        <v>1447</v>
      </c>
      <c r="E29" s="624">
        <v>23</v>
      </c>
      <c r="F29" s="624">
        <v>2</v>
      </c>
      <c r="G29" s="620" t="s">
        <v>1448</v>
      </c>
      <c r="H29" s="619">
        <v>2018</v>
      </c>
      <c r="I29" s="621" t="s">
        <v>1454</v>
      </c>
      <c r="J29" s="185" t="s">
        <v>1450</v>
      </c>
      <c r="K29" s="596" t="s">
        <v>1455</v>
      </c>
      <c r="L29" s="622">
        <v>70</v>
      </c>
      <c r="M29" s="598">
        <v>70</v>
      </c>
      <c r="N29" s="557" t="s">
        <v>1456</v>
      </c>
    </row>
    <row r="30" spans="1:14" ht="78">
      <c r="A30" s="617" t="s">
        <v>1557</v>
      </c>
      <c r="B30" s="617" t="s">
        <v>1558</v>
      </c>
      <c r="C30" s="619" t="s">
        <v>220</v>
      </c>
      <c r="D30" s="611" t="s">
        <v>1559</v>
      </c>
      <c r="E30" s="624">
        <v>12</v>
      </c>
      <c r="F30" s="624">
        <v>1</v>
      </c>
      <c r="G30" s="620" t="s">
        <v>1560</v>
      </c>
      <c r="H30" s="619">
        <v>2018</v>
      </c>
      <c r="I30" s="621" t="s">
        <v>1561</v>
      </c>
      <c r="J30" s="185" t="s">
        <v>1562</v>
      </c>
      <c r="K30" s="185" t="s">
        <v>1563</v>
      </c>
      <c r="L30" s="622">
        <v>70</v>
      </c>
      <c r="M30" s="598">
        <v>35</v>
      </c>
      <c r="N30" s="557" t="s">
        <v>1556</v>
      </c>
    </row>
    <row r="31" spans="1:14" ht="90.75">
      <c r="A31" s="617" t="s">
        <v>1564</v>
      </c>
      <c r="B31" s="617" t="s">
        <v>1565</v>
      </c>
      <c r="C31" s="619" t="s">
        <v>220</v>
      </c>
      <c r="D31" s="611" t="s">
        <v>1447</v>
      </c>
      <c r="E31" s="624">
        <v>23</v>
      </c>
      <c r="F31" s="624">
        <v>1</v>
      </c>
      <c r="G31" s="620" t="s">
        <v>1566</v>
      </c>
      <c r="H31" s="619">
        <v>2018</v>
      </c>
      <c r="I31" s="621" t="s">
        <v>1567</v>
      </c>
      <c r="J31" s="185" t="s">
        <v>1568</v>
      </c>
      <c r="K31" s="185" t="s">
        <v>1569</v>
      </c>
      <c r="L31" s="622">
        <v>70</v>
      </c>
      <c r="M31" s="598">
        <v>35</v>
      </c>
      <c r="N31" s="557" t="s">
        <v>1556</v>
      </c>
    </row>
    <row r="32" spans="1:14" ht="142.5">
      <c r="A32" s="617" t="s">
        <v>1570</v>
      </c>
      <c r="B32" s="617" t="s">
        <v>1556</v>
      </c>
      <c r="C32" s="619" t="s">
        <v>220</v>
      </c>
      <c r="D32" s="611" t="s">
        <v>1571</v>
      </c>
      <c r="E32" s="624">
        <v>16</v>
      </c>
      <c r="F32" s="624">
        <v>1</v>
      </c>
      <c r="G32" s="620" t="s">
        <v>1572</v>
      </c>
      <c r="H32" s="619">
        <v>2018</v>
      </c>
      <c r="I32" s="621" t="s">
        <v>733</v>
      </c>
      <c r="J32" s="185" t="s">
        <v>1573</v>
      </c>
      <c r="K32" s="185" t="s">
        <v>1574</v>
      </c>
      <c r="L32" s="622">
        <v>70</v>
      </c>
      <c r="M32" s="557">
        <v>70</v>
      </c>
      <c r="N32" s="557" t="s">
        <v>1556</v>
      </c>
    </row>
    <row r="33" spans="1:14" ht="103.5">
      <c r="A33" s="617" t="s">
        <v>1575</v>
      </c>
      <c r="B33" s="617" t="s">
        <v>1581</v>
      </c>
      <c r="C33" s="619" t="s">
        <v>220</v>
      </c>
      <c r="D33" s="611" t="s">
        <v>1576</v>
      </c>
      <c r="E33" s="624">
        <v>2</v>
      </c>
      <c r="F33" s="624"/>
      <c r="G33" s="620" t="s">
        <v>1577</v>
      </c>
      <c r="H33" s="619">
        <v>2018</v>
      </c>
      <c r="I33" s="621" t="s">
        <v>1578</v>
      </c>
      <c r="J33" s="185" t="s">
        <v>1579</v>
      </c>
      <c r="K33" s="185" t="s">
        <v>1580</v>
      </c>
      <c r="L33" s="622">
        <v>70</v>
      </c>
      <c r="M33" s="557">
        <v>35</v>
      </c>
      <c r="N33" s="557" t="s">
        <v>1556</v>
      </c>
    </row>
    <row r="34" spans="1:14" ht="220.5">
      <c r="A34" s="617" t="s">
        <v>1637</v>
      </c>
      <c r="B34" s="617" t="s">
        <v>1638</v>
      </c>
      <c r="C34" s="619" t="s">
        <v>220</v>
      </c>
      <c r="D34" s="611" t="s">
        <v>1639</v>
      </c>
      <c r="E34" s="624">
        <v>23</v>
      </c>
      <c r="F34" s="624">
        <v>4</v>
      </c>
      <c r="G34" s="620" t="s">
        <v>1640</v>
      </c>
      <c r="H34" s="619">
        <v>2018</v>
      </c>
      <c r="I34" s="621" t="s">
        <v>1641</v>
      </c>
      <c r="J34" s="185" t="s">
        <v>1648</v>
      </c>
      <c r="K34" s="185" t="s">
        <v>1642</v>
      </c>
      <c r="L34" s="125">
        <v>70</v>
      </c>
      <c r="M34" s="598">
        <v>35</v>
      </c>
      <c r="N34" s="557" t="s">
        <v>1650</v>
      </c>
    </row>
    <row r="35" spans="1:14" ht="207.75">
      <c r="A35" s="617" t="s">
        <v>1643</v>
      </c>
      <c r="B35" s="617" t="s">
        <v>1638</v>
      </c>
      <c r="C35" s="619" t="s">
        <v>220</v>
      </c>
      <c r="D35" s="611" t="s">
        <v>1644</v>
      </c>
      <c r="E35" s="624">
        <v>23</v>
      </c>
      <c r="F35" s="624">
        <v>2</v>
      </c>
      <c r="G35" s="620" t="s">
        <v>1645</v>
      </c>
      <c r="H35" s="619">
        <v>2018</v>
      </c>
      <c r="I35" s="621" t="s">
        <v>1646</v>
      </c>
      <c r="J35" s="185" t="s">
        <v>1649</v>
      </c>
      <c r="K35" s="185" t="s">
        <v>1647</v>
      </c>
      <c r="L35" s="622">
        <v>70</v>
      </c>
      <c r="M35" s="598">
        <v>35</v>
      </c>
      <c r="N35" s="557" t="s">
        <v>1650</v>
      </c>
    </row>
    <row r="36" spans="1:14" ht="103.5">
      <c r="A36" s="617" t="s">
        <v>1870</v>
      </c>
      <c r="B36" s="617" t="s">
        <v>1871</v>
      </c>
      <c r="C36" s="619" t="s">
        <v>1872</v>
      </c>
      <c r="D36" s="611" t="s">
        <v>1576</v>
      </c>
      <c r="E36" s="624" t="s">
        <v>1873</v>
      </c>
      <c r="F36" s="624">
        <v>2</v>
      </c>
      <c r="G36" s="620" t="s">
        <v>1874</v>
      </c>
      <c r="H36" s="619">
        <v>2018</v>
      </c>
      <c r="I36" s="621" t="s">
        <v>1578</v>
      </c>
      <c r="J36" s="185" t="s">
        <v>1579</v>
      </c>
      <c r="K36" s="185" t="s">
        <v>1875</v>
      </c>
      <c r="L36" s="622">
        <v>70</v>
      </c>
      <c r="M36" s="598">
        <v>35</v>
      </c>
      <c r="N36" s="557" t="s">
        <v>1877</v>
      </c>
    </row>
    <row r="37" spans="1:14" ht="51.75">
      <c r="A37" s="617" t="s">
        <v>1557</v>
      </c>
      <c r="B37" s="617" t="s">
        <v>1871</v>
      </c>
      <c r="C37" s="619" t="s">
        <v>1872</v>
      </c>
      <c r="D37" s="611" t="s">
        <v>1559</v>
      </c>
      <c r="E37" s="624">
        <v>12</v>
      </c>
      <c r="F37" s="624">
        <v>1</v>
      </c>
      <c r="G37" s="620" t="s">
        <v>1876</v>
      </c>
      <c r="H37" s="619">
        <v>2018</v>
      </c>
      <c r="I37" s="621" t="s">
        <v>1561</v>
      </c>
      <c r="J37" s="185" t="s">
        <v>1562</v>
      </c>
      <c r="K37" s="185" t="s">
        <v>1563</v>
      </c>
      <c r="L37" s="622">
        <v>70</v>
      </c>
      <c r="M37" s="598">
        <v>35</v>
      </c>
      <c r="N37" s="557" t="s">
        <v>1877</v>
      </c>
    </row>
    <row r="38" spans="1:14" ht="231.75">
      <c r="A38" s="617" t="s">
        <v>1986</v>
      </c>
      <c r="B38" s="617" t="s">
        <v>1987</v>
      </c>
      <c r="C38" s="619" t="s">
        <v>250</v>
      </c>
      <c r="D38" s="611" t="s">
        <v>1988</v>
      </c>
      <c r="E38" s="624" t="s">
        <v>1318</v>
      </c>
      <c r="F38" s="624" t="s">
        <v>1989</v>
      </c>
      <c r="G38" s="360" t="s">
        <v>1990</v>
      </c>
      <c r="H38" s="619">
        <v>2018</v>
      </c>
      <c r="I38" s="621" t="s">
        <v>1991</v>
      </c>
      <c r="J38" s="629" t="s">
        <v>1992</v>
      </c>
      <c r="K38" s="630" t="s">
        <v>1993</v>
      </c>
      <c r="L38" s="125">
        <v>70</v>
      </c>
      <c r="M38" s="598">
        <v>70</v>
      </c>
      <c r="N38" s="557" t="s">
        <v>1922</v>
      </c>
    </row>
    <row r="39" spans="1:14" ht="231.75">
      <c r="A39" s="631" t="s">
        <v>1994</v>
      </c>
      <c r="B39" s="617" t="s">
        <v>1995</v>
      </c>
      <c r="C39" s="619" t="s">
        <v>250</v>
      </c>
      <c r="D39" s="611" t="s">
        <v>1988</v>
      </c>
      <c r="E39" s="624" t="s">
        <v>1318</v>
      </c>
      <c r="F39" s="624" t="s">
        <v>1989</v>
      </c>
      <c r="G39" s="620" t="s">
        <v>1990</v>
      </c>
      <c r="H39" s="619">
        <v>2018</v>
      </c>
      <c r="I39" s="621" t="s">
        <v>1996</v>
      </c>
      <c r="J39" s="629" t="s">
        <v>1992</v>
      </c>
      <c r="K39" s="632" t="s">
        <v>1997</v>
      </c>
      <c r="L39" s="625">
        <v>70</v>
      </c>
      <c r="M39" s="598">
        <v>35</v>
      </c>
      <c r="N39" s="557" t="s">
        <v>1922</v>
      </c>
    </row>
    <row r="40" spans="1:14" ht="231.75">
      <c r="A40" s="617" t="s">
        <v>1998</v>
      </c>
      <c r="B40" s="617" t="s">
        <v>1987</v>
      </c>
      <c r="C40" s="619" t="s">
        <v>250</v>
      </c>
      <c r="D40" s="611" t="s">
        <v>1999</v>
      </c>
      <c r="E40" s="624" t="s">
        <v>722</v>
      </c>
      <c r="F40" s="624" t="s">
        <v>2000</v>
      </c>
      <c r="G40" s="620" t="s">
        <v>2001</v>
      </c>
      <c r="H40" s="619">
        <v>2018</v>
      </c>
      <c r="I40" s="621" t="s">
        <v>2002</v>
      </c>
      <c r="J40" s="629" t="s">
        <v>1992</v>
      </c>
      <c r="K40" s="632" t="s">
        <v>2003</v>
      </c>
      <c r="L40" s="633">
        <v>70</v>
      </c>
      <c r="M40" s="557">
        <v>70</v>
      </c>
      <c r="N40" s="557" t="s">
        <v>2004</v>
      </c>
    </row>
    <row r="41" spans="1:14" ht="87">
      <c r="A41" s="617" t="s">
        <v>2005</v>
      </c>
      <c r="B41" s="617" t="s">
        <v>2006</v>
      </c>
      <c r="C41" s="619" t="s">
        <v>250</v>
      </c>
      <c r="D41" s="611" t="s">
        <v>2007</v>
      </c>
      <c r="E41" s="624">
        <v>24</v>
      </c>
      <c r="F41" s="624">
        <v>2</v>
      </c>
      <c r="G41" s="620" t="s">
        <v>2008</v>
      </c>
      <c r="H41" s="619">
        <v>2018</v>
      </c>
      <c r="I41" s="621" t="s">
        <v>2009</v>
      </c>
      <c r="J41" s="185" t="s">
        <v>1468</v>
      </c>
      <c r="K41" s="596" t="s">
        <v>2010</v>
      </c>
      <c r="L41" s="125">
        <v>70</v>
      </c>
      <c r="M41" s="598">
        <v>70</v>
      </c>
      <c r="N41" s="557" t="s">
        <v>2011</v>
      </c>
    </row>
    <row r="42" spans="1:15" ht="117">
      <c r="A42" s="617" t="s">
        <v>2012</v>
      </c>
      <c r="B42" s="617" t="s">
        <v>2006</v>
      </c>
      <c r="C42" s="619" t="s">
        <v>250</v>
      </c>
      <c r="D42" s="611" t="s">
        <v>2013</v>
      </c>
      <c r="E42" s="624">
        <v>5</v>
      </c>
      <c r="F42" s="624">
        <v>3.4</v>
      </c>
      <c r="G42" s="620" t="s">
        <v>2014</v>
      </c>
      <c r="H42" s="619">
        <v>2018</v>
      </c>
      <c r="I42" s="621" t="s">
        <v>2015</v>
      </c>
      <c r="J42" s="185" t="s">
        <v>1468</v>
      </c>
      <c r="K42" s="596" t="s">
        <v>2016</v>
      </c>
      <c r="L42" s="625">
        <v>70</v>
      </c>
      <c r="M42" s="598">
        <v>70</v>
      </c>
      <c r="N42" s="557" t="s">
        <v>2011</v>
      </c>
      <c r="O42" t="s">
        <v>3757</v>
      </c>
    </row>
    <row r="43" spans="1:14" ht="168.75">
      <c r="A43" s="617" t="s">
        <v>2017</v>
      </c>
      <c r="B43" s="617" t="s">
        <v>2018</v>
      </c>
      <c r="C43" s="619" t="s">
        <v>250</v>
      </c>
      <c r="D43" s="611" t="s">
        <v>2019</v>
      </c>
      <c r="E43" s="634">
        <v>42</v>
      </c>
      <c r="F43" s="624"/>
      <c r="G43" s="635"/>
      <c r="H43" s="619">
        <v>2018</v>
      </c>
      <c r="I43" s="621"/>
      <c r="J43" s="185" t="s">
        <v>2020</v>
      </c>
      <c r="K43" s="596" t="s">
        <v>2021</v>
      </c>
      <c r="L43" s="125">
        <v>70</v>
      </c>
      <c r="M43" s="598">
        <v>70</v>
      </c>
      <c r="N43" s="557" t="s">
        <v>2022</v>
      </c>
    </row>
    <row r="44" spans="1:15" ht="72">
      <c r="A44" s="637" t="s">
        <v>2023</v>
      </c>
      <c r="B44" s="637" t="s">
        <v>1921</v>
      </c>
      <c r="C44" s="591" t="s">
        <v>250</v>
      </c>
      <c r="D44" s="637" t="s">
        <v>2024</v>
      </c>
      <c r="E44" s="591">
        <v>9</v>
      </c>
      <c r="F44" s="591">
        <v>2</v>
      </c>
      <c r="G44" s="594" t="s">
        <v>2025</v>
      </c>
      <c r="H44" s="591">
        <v>2018</v>
      </c>
      <c r="I44" s="591" t="s">
        <v>2026</v>
      </c>
      <c r="J44" s="637" t="s">
        <v>2020</v>
      </c>
      <c r="K44" s="638" t="s">
        <v>2027</v>
      </c>
      <c r="L44" s="723">
        <v>70</v>
      </c>
      <c r="M44" s="723">
        <v>0</v>
      </c>
      <c r="N44" s="557" t="s">
        <v>2028</v>
      </c>
      <c r="O44" t="s">
        <v>3758</v>
      </c>
    </row>
    <row r="45" spans="1:14" ht="409.5">
      <c r="A45" s="704" t="s">
        <v>2029</v>
      </c>
      <c r="B45" s="704" t="s">
        <v>1921</v>
      </c>
      <c r="C45" s="360" t="s">
        <v>250</v>
      </c>
      <c r="D45" s="705" t="s">
        <v>1988</v>
      </c>
      <c r="E45" s="360" t="s">
        <v>2030</v>
      </c>
      <c r="F45" s="360"/>
      <c r="G45" s="706" t="s">
        <v>2031</v>
      </c>
      <c r="H45" s="360">
        <v>2018</v>
      </c>
      <c r="I45" s="636" t="s">
        <v>2032</v>
      </c>
      <c r="J45" s="707" t="s">
        <v>2033</v>
      </c>
      <c r="K45" s="708" t="s">
        <v>2034</v>
      </c>
      <c r="L45" s="709">
        <v>70</v>
      </c>
      <c r="M45" s="710">
        <v>70</v>
      </c>
      <c r="N45" s="678" t="s">
        <v>2035</v>
      </c>
    </row>
    <row r="46" spans="1:14" ht="234">
      <c r="A46" s="617" t="s">
        <v>2036</v>
      </c>
      <c r="B46" s="617" t="s">
        <v>2037</v>
      </c>
      <c r="C46" s="185" t="s">
        <v>250</v>
      </c>
      <c r="D46" s="611" t="s">
        <v>1988</v>
      </c>
      <c r="E46" s="624" t="s">
        <v>2038</v>
      </c>
      <c r="F46" s="624"/>
      <c r="G46" s="620" t="s">
        <v>2039</v>
      </c>
      <c r="H46" s="619">
        <v>2018</v>
      </c>
      <c r="I46" s="621" t="s">
        <v>1996</v>
      </c>
      <c r="J46" s="185" t="s">
        <v>2040</v>
      </c>
      <c r="K46" s="596" t="s">
        <v>1997</v>
      </c>
      <c r="L46" s="125">
        <v>70</v>
      </c>
      <c r="M46" s="598">
        <v>35</v>
      </c>
      <c r="N46" s="557" t="s">
        <v>2041</v>
      </c>
    </row>
    <row r="47" spans="1:14" ht="142.5">
      <c r="A47" s="617" t="s">
        <v>2042</v>
      </c>
      <c r="B47" s="617" t="s">
        <v>2043</v>
      </c>
      <c r="C47" s="619" t="s">
        <v>250</v>
      </c>
      <c r="D47" s="611" t="s">
        <v>2044</v>
      </c>
      <c r="E47" s="619" t="s">
        <v>2045</v>
      </c>
      <c r="F47" s="619" t="s">
        <v>2046</v>
      </c>
      <c r="G47" s="620" t="s">
        <v>2047</v>
      </c>
      <c r="H47" s="619">
        <v>2018</v>
      </c>
      <c r="I47" s="621" t="s">
        <v>2048</v>
      </c>
      <c r="J47" s="185" t="s">
        <v>2049</v>
      </c>
      <c r="K47" s="596" t="s">
        <v>2050</v>
      </c>
      <c r="L47" s="125">
        <v>70</v>
      </c>
      <c r="M47" s="598">
        <v>70</v>
      </c>
      <c r="N47" s="557" t="s">
        <v>2051</v>
      </c>
    </row>
    <row r="48" spans="1:14" ht="90.75">
      <c r="A48" s="617" t="s">
        <v>2052</v>
      </c>
      <c r="B48" s="617" t="s">
        <v>1942</v>
      </c>
      <c r="C48" s="619" t="s">
        <v>250</v>
      </c>
      <c r="D48" s="611" t="s">
        <v>2053</v>
      </c>
      <c r="E48" s="624" t="s">
        <v>2054</v>
      </c>
      <c r="F48" s="624"/>
      <c r="G48" s="620" t="s">
        <v>2055</v>
      </c>
      <c r="H48" s="619">
        <v>2018</v>
      </c>
      <c r="I48" s="621" t="s">
        <v>2056</v>
      </c>
      <c r="J48" s="185" t="s">
        <v>2057</v>
      </c>
      <c r="K48" s="596" t="s">
        <v>2058</v>
      </c>
      <c r="L48" s="125">
        <v>70</v>
      </c>
      <c r="M48" s="598">
        <v>70</v>
      </c>
      <c r="N48" s="557" t="s">
        <v>1949</v>
      </c>
    </row>
    <row r="49" spans="1:14" ht="64.5">
      <c r="A49" s="617" t="s">
        <v>2059</v>
      </c>
      <c r="B49" s="617" t="s">
        <v>1942</v>
      </c>
      <c r="C49" s="619" t="s">
        <v>250</v>
      </c>
      <c r="D49" s="611" t="s">
        <v>2053</v>
      </c>
      <c r="E49" s="624" t="s">
        <v>2054</v>
      </c>
      <c r="F49" s="624"/>
      <c r="G49" s="620" t="s">
        <v>2055</v>
      </c>
      <c r="H49" s="619">
        <v>2018</v>
      </c>
      <c r="I49" s="621" t="s">
        <v>2060</v>
      </c>
      <c r="J49" s="185" t="s">
        <v>2057</v>
      </c>
      <c r="K49" s="596" t="s">
        <v>2058</v>
      </c>
      <c r="L49" s="625">
        <v>70</v>
      </c>
      <c r="M49" s="598">
        <v>70</v>
      </c>
      <c r="N49" s="557" t="s">
        <v>1949</v>
      </c>
    </row>
    <row r="50" spans="1:14" ht="64.5">
      <c r="A50" s="617" t="s">
        <v>2061</v>
      </c>
      <c r="B50" s="617" t="s">
        <v>1942</v>
      </c>
      <c r="C50" s="619" t="s">
        <v>250</v>
      </c>
      <c r="D50" s="611" t="s">
        <v>2053</v>
      </c>
      <c r="E50" s="624" t="s">
        <v>2062</v>
      </c>
      <c r="F50" s="624"/>
      <c r="G50" s="620" t="s">
        <v>2055</v>
      </c>
      <c r="H50" s="619">
        <v>2018</v>
      </c>
      <c r="I50" s="621" t="s">
        <v>2063</v>
      </c>
      <c r="J50" s="185" t="s">
        <v>2057</v>
      </c>
      <c r="K50" s="596" t="s">
        <v>2064</v>
      </c>
      <c r="L50" s="633">
        <v>70</v>
      </c>
      <c r="M50" s="557">
        <v>70</v>
      </c>
      <c r="N50" s="557" t="s">
        <v>1949</v>
      </c>
    </row>
    <row r="51" spans="1:14" ht="57.75">
      <c r="A51" s="617" t="s">
        <v>2065</v>
      </c>
      <c r="B51" s="617" t="s">
        <v>1942</v>
      </c>
      <c r="C51" s="619" t="s">
        <v>250</v>
      </c>
      <c r="D51" s="611" t="s">
        <v>2053</v>
      </c>
      <c r="E51" s="624" t="s">
        <v>2066</v>
      </c>
      <c r="F51" s="624"/>
      <c r="G51" s="620" t="s">
        <v>2055</v>
      </c>
      <c r="H51" s="619">
        <v>2018</v>
      </c>
      <c r="I51" s="621" t="s">
        <v>2067</v>
      </c>
      <c r="J51" s="185" t="s">
        <v>2057</v>
      </c>
      <c r="K51" s="596" t="s">
        <v>2068</v>
      </c>
      <c r="L51" s="633">
        <v>70</v>
      </c>
      <c r="M51" s="557">
        <v>70</v>
      </c>
      <c r="N51" s="557" t="s">
        <v>1949</v>
      </c>
    </row>
    <row r="52" spans="1:14" ht="64.5">
      <c r="A52" s="617" t="s">
        <v>2069</v>
      </c>
      <c r="B52" s="617" t="s">
        <v>1942</v>
      </c>
      <c r="C52" s="619" t="s">
        <v>250</v>
      </c>
      <c r="D52" s="611" t="s">
        <v>2070</v>
      </c>
      <c r="E52" s="624" t="s">
        <v>2071</v>
      </c>
      <c r="F52" s="624" t="s">
        <v>2072</v>
      </c>
      <c r="G52" s="620" t="s">
        <v>2073</v>
      </c>
      <c r="H52" s="619">
        <v>2018</v>
      </c>
      <c r="I52" s="621" t="s">
        <v>2074</v>
      </c>
      <c r="J52" s="185" t="s">
        <v>979</v>
      </c>
      <c r="K52" s="185" t="s">
        <v>2075</v>
      </c>
      <c r="L52" s="633">
        <v>70</v>
      </c>
      <c r="M52" s="557">
        <v>70</v>
      </c>
      <c r="N52" s="557" t="s">
        <v>1949</v>
      </c>
    </row>
    <row r="53" spans="1:14" ht="64.5">
      <c r="A53" s="593" t="s">
        <v>2076</v>
      </c>
      <c r="B53" s="593" t="s">
        <v>1942</v>
      </c>
      <c r="C53" s="183" t="s">
        <v>250</v>
      </c>
      <c r="D53" s="185" t="s">
        <v>2077</v>
      </c>
      <c r="E53" s="594" t="s">
        <v>2078</v>
      </c>
      <c r="F53" s="594" t="s">
        <v>2079</v>
      </c>
      <c r="G53" s="595" t="s">
        <v>2073</v>
      </c>
      <c r="H53" s="594">
        <v>2018</v>
      </c>
      <c r="I53" s="639" t="s">
        <v>2080</v>
      </c>
      <c r="J53" s="185" t="s">
        <v>979</v>
      </c>
      <c r="K53" s="185" t="s">
        <v>2075</v>
      </c>
      <c r="L53" s="640">
        <v>70</v>
      </c>
      <c r="M53" s="557">
        <v>70</v>
      </c>
      <c r="N53" s="557" t="s">
        <v>1949</v>
      </c>
    </row>
    <row r="54" spans="1:14" ht="207.75">
      <c r="A54" s="593" t="s">
        <v>2081</v>
      </c>
      <c r="B54" s="593" t="s">
        <v>2082</v>
      </c>
      <c r="C54" s="183" t="s">
        <v>250</v>
      </c>
      <c r="D54" s="185" t="s">
        <v>2083</v>
      </c>
      <c r="E54" s="594" t="s">
        <v>2084</v>
      </c>
      <c r="F54" s="297">
        <v>43101</v>
      </c>
      <c r="G54" s="595" t="s">
        <v>2085</v>
      </c>
      <c r="H54" s="594">
        <v>2018</v>
      </c>
      <c r="I54" s="201" t="s">
        <v>2086</v>
      </c>
      <c r="J54" s="185" t="s">
        <v>2087</v>
      </c>
      <c r="K54" s="596" t="s">
        <v>2088</v>
      </c>
      <c r="L54" s="597">
        <v>70</v>
      </c>
      <c r="M54" s="598">
        <v>35</v>
      </c>
      <c r="N54" s="557" t="s">
        <v>1949</v>
      </c>
    </row>
    <row r="55" spans="1:17" ht="195">
      <c r="A55" s="617" t="s">
        <v>2081</v>
      </c>
      <c r="B55" s="617" t="s">
        <v>2089</v>
      </c>
      <c r="C55" s="619" t="s">
        <v>250</v>
      </c>
      <c r="D55" s="611" t="s">
        <v>2083</v>
      </c>
      <c r="E55" s="624" t="s">
        <v>2090</v>
      </c>
      <c r="F55" s="623">
        <v>43101</v>
      </c>
      <c r="G55" s="620" t="s">
        <v>2085</v>
      </c>
      <c r="H55" s="641">
        <v>2018</v>
      </c>
      <c r="I55" s="621" t="s">
        <v>2086</v>
      </c>
      <c r="J55" s="185" t="s">
        <v>2087</v>
      </c>
      <c r="K55" s="596" t="s">
        <v>2088</v>
      </c>
      <c r="L55" s="125">
        <v>70</v>
      </c>
      <c r="M55" s="598">
        <v>35</v>
      </c>
      <c r="N55" s="557" t="s">
        <v>1968</v>
      </c>
      <c r="Q55" s="71"/>
    </row>
    <row r="56" spans="1:14" ht="57.75">
      <c r="A56" s="617" t="s">
        <v>2091</v>
      </c>
      <c r="B56" s="617" t="s">
        <v>1968</v>
      </c>
      <c r="C56" s="619" t="s">
        <v>250</v>
      </c>
      <c r="D56" s="611" t="s">
        <v>2053</v>
      </c>
      <c r="E56" s="624"/>
      <c r="F56" s="624"/>
      <c r="G56" s="620" t="s">
        <v>2092</v>
      </c>
      <c r="H56" s="619">
        <v>2018</v>
      </c>
      <c r="I56" s="621" t="s">
        <v>2093</v>
      </c>
      <c r="J56" s="185" t="s">
        <v>2057</v>
      </c>
      <c r="K56" s="596" t="s">
        <v>2094</v>
      </c>
      <c r="L56" s="625">
        <v>70</v>
      </c>
      <c r="M56" s="598">
        <v>70</v>
      </c>
      <c r="N56" s="557" t="s">
        <v>1968</v>
      </c>
    </row>
    <row r="57" spans="1:14" ht="101.25">
      <c r="A57" s="617" t="s">
        <v>2719</v>
      </c>
      <c r="B57" s="617" t="s">
        <v>2600</v>
      </c>
      <c r="C57" s="619" t="s">
        <v>2579</v>
      </c>
      <c r="D57" s="611" t="s">
        <v>2720</v>
      </c>
      <c r="E57" s="624">
        <v>31</v>
      </c>
      <c r="F57" s="624">
        <v>1</v>
      </c>
      <c r="G57" s="620" t="s">
        <v>2721</v>
      </c>
      <c r="H57" s="619">
        <v>2018</v>
      </c>
      <c r="I57" s="621" t="s">
        <v>2722</v>
      </c>
      <c r="J57" s="185" t="s">
        <v>2723</v>
      </c>
      <c r="K57" s="596" t="s">
        <v>2724</v>
      </c>
      <c r="L57" s="125">
        <v>70</v>
      </c>
      <c r="M57" s="598">
        <v>70</v>
      </c>
      <c r="N57" s="557" t="s">
        <v>2600</v>
      </c>
    </row>
    <row r="58" spans="1:15" ht="144.75">
      <c r="A58" s="618" t="s">
        <v>2725</v>
      </c>
      <c r="B58" s="618" t="s">
        <v>2726</v>
      </c>
      <c r="C58" s="619" t="s">
        <v>2579</v>
      </c>
      <c r="D58" s="619" t="s">
        <v>2727</v>
      </c>
      <c r="E58" s="619">
        <v>61</v>
      </c>
      <c r="F58" s="619">
        <v>2018</v>
      </c>
      <c r="G58" s="642" t="s">
        <v>2728</v>
      </c>
      <c r="H58" s="643" t="s">
        <v>2729</v>
      </c>
      <c r="I58" s="619" t="s">
        <v>2730</v>
      </c>
      <c r="J58" s="619" t="s">
        <v>2731</v>
      </c>
      <c r="K58" s="621"/>
      <c r="L58" s="619">
        <v>70</v>
      </c>
      <c r="M58" s="644">
        <v>35</v>
      </c>
      <c r="N58" s="557" t="s">
        <v>2597</v>
      </c>
      <c r="O58" s="8"/>
    </row>
    <row r="59" spans="1:14" ht="117">
      <c r="A59" s="617" t="s">
        <v>2732</v>
      </c>
      <c r="B59" s="617" t="s">
        <v>2662</v>
      </c>
      <c r="C59" s="619" t="s">
        <v>2579</v>
      </c>
      <c r="D59" s="611" t="s">
        <v>2733</v>
      </c>
      <c r="E59" s="624">
        <v>4</v>
      </c>
      <c r="F59" s="624">
        <v>4</v>
      </c>
      <c r="G59" s="620" t="s">
        <v>2734</v>
      </c>
      <c r="H59" s="619">
        <v>2018</v>
      </c>
      <c r="I59" s="621" t="s">
        <v>2735</v>
      </c>
      <c r="J59" s="185" t="s">
        <v>2736</v>
      </c>
      <c r="K59" s="596" t="s">
        <v>2737</v>
      </c>
      <c r="L59" s="125">
        <v>70</v>
      </c>
      <c r="M59" s="598">
        <v>70</v>
      </c>
      <c r="N59" s="557" t="s">
        <v>2602</v>
      </c>
    </row>
    <row r="60" spans="1:14" ht="51.75">
      <c r="A60" s="617" t="s">
        <v>2738</v>
      </c>
      <c r="B60" s="617" t="s">
        <v>2590</v>
      </c>
      <c r="C60" s="619" t="s">
        <v>2579</v>
      </c>
      <c r="D60" s="611" t="s">
        <v>2739</v>
      </c>
      <c r="E60" s="624">
        <v>28</v>
      </c>
      <c r="F60" s="624">
        <v>28</v>
      </c>
      <c r="G60" s="620" t="s">
        <v>2740</v>
      </c>
      <c r="H60" s="619">
        <v>2018</v>
      </c>
      <c r="I60" s="621" t="s">
        <v>2741</v>
      </c>
      <c r="J60" s="185" t="s">
        <v>2742</v>
      </c>
      <c r="K60" s="596" t="s">
        <v>2743</v>
      </c>
      <c r="L60" s="125">
        <v>70</v>
      </c>
      <c r="M60" s="598">
        <v>70</v>
      </c>
      <c r="N60" s="557" t="s">
        <v>2590</v>
      </c>
    </row>
    <row r="61" spans="1:14" ht="90.75">
      <c r="A61" s="617" t="s">
        <v>2744</v>
      </c>
      <c r="B61" s="645" t="s">
        <v>2745</v>
      </c>
      <c r="C61" s="619" t="s">
        <v>2579</v>
      </c>
      <c r="D61" s="646" t="s">
        <v>2746</v>
      </c>
      <c r="E61" s="624" t="s">
        <v>2747</v>
      </c>
      <c r="F61" s="624">
        <v>1</v>
      </c>
      <c r="G61" s="620"/>
      <c r="H61" s="619">
        <v>2018</v>
      </c>
      <c r="I61" s="621" t="s">
        <v>2748</v>
      </c>
      <c r="J61" s="185" t="s">
        <v>2749</v>
      </c>
      <c r="K61" s="185"/>
      <c r="L61" s="125">
        <v>70</v>
      </c>
      <c r="M61" s="598">
        <v>35</v>
      </c>
      <c r="N61" s="557" t="s">
        <v>2589</v>
      </c>
    </row>
    <row r="62" spans="1:14" ht="65.25">
      <c r="A62" s="647" t="s">
        <v>2750</v>
      </c>
      <c r="B62" s="617" t="s">
        <v>2751</v>
      </c>
      <c r="C62" s="619" t="s">
        <v>2579</v>
      </c>
      <c r="D62" s="646" t="s">
        <v>2746</v>
      </c>
      <c r="E62" s="624" t="s">
        <v>2747</v>
      </c>
      <c r="F62" s="624">
        <v>1</v>
      </c>
      <c r="G62" s="620"/>
      <c r="H62" s="619">
        <v>2018</v>
      </c>
      <c r="I62" s="621" t="s">
        <v>2752</v>
      </c>
      <c r="J62" s="185" t="s">
        <v>2753</v>
      </c>
      <c r="K62" s="185"/>
      <c r="L62" s="622">
        <v>70</v>
      </c>
      <c r="M62" s="598">
        <v>35</v>
      </c>
      <c r="N62" s="557" t="s">
        <v>2589</v>
      </c>
    </row>
    <row r="63" spans="1:14" ht="117">
      <c r="A63" s="617" t="s">
        <v>2754</v>
      </c>
      <c r="B63" s="617" t="s">
        <v>2755</v>
      </c>
      <c r="C63" s="619" t="s">
        <v>2579</v>
      </c>
      <c r="D63" s="646" t="s">
        <v>2746</v>
      </c>
      <c r="E63" s="624" t="s">
        <v>2747</v>
      </c>
      <c r="F63" s="624">
        <v>1</v>
      </c>
      <c r="G63" s="620"/>
      <c r="H63" s="619"/>
      <c r="I63" s="621" t="s">
        <v>2756</v>
      </c>
      <c r="J63" s="185" t="s">
        <v>2757</v>
      </c>
      <c r="K63" s="185"/>
      <c r="L63" s="125">
        <v>70</v>
      </c>
      <c r="M63" s="557">
        <v>14</v>
      </c>
      <c r="N63" s="557" t="s">
        <v>2589</v>
      </c>
    </row>
    <row r="64" spans="1:14" ht="51.75">
      <c r="A64" s="617" t="s">
        <v>3427</v>
      </c>
      <c r="B64" s="617" t="s">
        <v>3428</v>
      </c>
      <c r="C64" s="619" t="s">
        <v>3383</v>
      </c>
      <c r="D64" s="611" t="s">
        <v>3429</v>
      </c>
      <c r="E64" s="624"/>
      <c r="F64" s="624">
        <v>1</v>
      </c>
      <c r="G64" s="620" t="s">
        <v>3430</v>
      </c>
      <c r="H64" s="619">
        <v>2018</v>
      </c>
      <c r="I64" s="621" t="s">
        <v>3431</v>
      </c>
      <c r="J64" s="185" t="s">
        <v>3432</v>
      </c>
      <c r="K64" s="185" t="s">
        <v>3433</v>
      </c>
      <c r="L64" s="125">
        <v>70</v>
      </c>
      <c r="M64" s="598">
        <v>70</v>
      </c>
      <c r="N64" s="557" t="s">
        <v>3382</v>
      </c>
    </row>
    <row r="65" spans="1:14" ht="78">
      <c r="A65" s="648" t="s">
        <v>3434</v>
      </c>
      <c r="B65" s="617" t="s">
        <v>3435</v>
      </c>
      <c r="C65" s="619" t="s">
        <v>3383</v>
      </c>
      <c r="D65" s="611" t="s">
        <v>3436</v>
      </c>
      <c r="E65" s="624">
        <v>6</v>
      </c>
      <c r="F65" s="624">
        <v>4</v>
      </c>
      <c r="G65" s="648">
        <v>12219762</v>
      </c>
      <c r="H65" s="619">
        <v>2018</v>
      </c>
      <c r="I65" s="621" t="s">
        <v>3437</v>
      </c>
      <c r="J65" s="185" t="s">
        <v>3438</v>
      </c>
      <c r="K65" s="185" t="s">
        <v>3439</v>
      </c>
      <c r="L65" s="125">
        <v>70</v>
      </c>
      <c r="M65" s="598">
        <v>70</v>
      </c>
      <c r="N65" s="557" t="s">
        <v>3398</v>
      </c>
    </row>
    <row r="66" spans="1:14" ht="168.75">
      <c r="A66" s="617" t="s">
        <v>3440</v>
      </c>
      <c r="B66" s="617" t="s">
        <v>3441</v>
      </c>
      <c r="C66" s="619" t="s">
        <v>3383</v>
      </c>
      <c r="D66" s="611" t="s">
        <v>3442</v>
      </c>
      <c r="E66" s="624" t="s">
        <v>3443</v>
      </c>
      <c r="F66" s="623" t="s">
        <v>3444</v>
      </c>
      <c r="G66" s="620" t="s">
        <v>3445</v>
      </c>
      <c r="H66" s="619">
        <v>2018</v>
      </c>
      <c r="I66" s="621" t="s">
        <v>3446</v>
      </c>
      <c r="J66" s="649" t="s">
        <v>3447</v>
      </c>
      <c r="K66" s="562" t="s">
        <v>3448</v>
      </c>
      <c r="L66" s="622">
        <v>70</v>
      </c>
      <c r="M66" s="598">
        <v>70</v>
      </c>
      <c r="N66" s="598" t="s">
        <v>3449</v>
      </c>
    </row>
    <row r="67" spans="1:15" ht="103.5">
      <c r="A67" s="593" t="s">
        <v>3450</v>
      </c>
      <c r="B67" s="593" t="s">
        <v>3441</v>
      </c>
      <c r="C67" s="626" t="s">
        <v>3383</v>
      </c>
      <c r="D67" s="185" t="s">
        <v>3451</v>
      </c>
      <c r="E67" s="591" t="s">
        <v>3452</v>
      </c>
      <c r="F67" s="715">
        <v>43101</v>
      </c>
      <c r="G67" s="627" t="s">
        <v>3453</v>
      </c>
      <c r="H67" s="626">
        <v>2018</v>
      </c>
      <c r="I67" s="628"/>
      <c r="J67" s="614" t="s">
        <v>3454</v>
      </c>
      <c r="K67" s="716" t="s">
        <v>3455</v>
      </c>
      <c r="L67" s="633">
        <v>70</v>
      </c>
      <c r="M67" s="557">
        <v>0</v>
      </c>
      <c r="N67" s="557" t="s">
        <v>3449</v>
      </c>
      <c r="O67" s="8" t="s">
        <v>3759</v>
      </c>
    </row>
    <row r="68" spans="1:14" ht="409.5">
      <c r="A68" s="617" t="s">
        <v>3456</v>
      </c>
      <c r="B68" s="617" t="s">
        <v>3457</v>
      </c>
      <c r="C68" s="619" t="s">
        <v>3383</v>
      </c>
      <c r="D68" s="611" t="s">
        <v>3458</v>
      </c>
      <c r="E68" s="624">
        <v>3</v>
      </c>
      <c r="F68" s="624">
        <v>198</v>
      </c>
      <c r="G68" s="620" t="s">
        <v>3459</v>
      </c>
      <c r="H68" s="619">
        <v>2018</v>
      </c>
      <c r="I68" s="621" t="s">
        <v>3460</v>
      </c>
      <c r="J68" s="185" t="s">
        <v>3461</v>
      </c>
      <c r="K68" s="185" t="s">
        <v>3462</v>
      </c>
      <c r="L68" s="125">
        <v>70</v>
      </c>
      <c r="M68" s="598">
        <v>70</v>
      </c>
      <c r="N68" s="557" t="s">
        <v>3391</v>
      </c>
    </row>
    <row r="69" spans="1:14" ht="234">
      <c r="A69" s="617" t="s">
        <v>3463</v>
      </c>
      <c r="B69" s="617" t="s">
        <v>3464</v>
      </c>
      <c r="C69" s="619" t="s">
        <v>3383</v>
      </c>
      <c r="D69" s="611" t="s">
        <v>3465</v>
      </c>
      <c r="E69" s="623">
        <v>43160</v>
      </c>
      <c r="F69" s="624" t="s">
        <v>3466</v>
      </c>
      <c r="G69" s="620" t="s">
        <v>3467</v>
      </c>
      <c r="H69" s="619">
        <v>2018</v>
      </c>
      <c r="I69" s="621" t="s">
        <v>3468</v>
      </c>
      <c r="J69" s="185" t="s">
        <v>3469</v>
      </c>
      <c r="K69" s="185" t="s">
        <v>3470</v>
      </c>
      <c r="L69" s="625">
        <v>70</v>
      </c>
      <c r="M69" s="598">
        <v>70</v>
      </c>
      <c r="N69" s="557"/>
    </row>
    <row r="70" spans="1:14" ht="234">
      <c r="A70" s="617" t="s">
        <v>3471</v>
      </c>
      <c r="B70" s="617" t="s">
        <v>3464</v>
      </c>
      <c r="C70" s="619" t="s">
        <v>3383</v>
      </c>
      <c r="D70" s="611" t="s">
        <v>3472</v>
      </c>
      <c r="E70" s="623">
        <v>43101</v>
      </c>
      <c r="F70" s="624" t="s">
        <v>3473</v>
      </c>
      <c r="G70" s="620" t="s">
        <v>3467</v>
      </c>
      <c r="H70" s="619">
        <v>2018</v>
      </c>
      <c r="I70" s="621" t="s">
        <v>3474</v>
      </c>
      <c r="J70" s="185" t="s">
        <v>3469</v>
      </c>
      <c r="K70" s="185" t="s">
        <v>3475</v>
      </c>
      <c r="L70" s="633">
        <v>70</v>
      </c>
      <c r="M70" s="557">
        <v>70</v>
      </c>
      <c r="N70" s="557" t="s">
        <v>3391</v>
      </c>
    </row>
    <row r="71" spans="1:14" ht="64.5">
      <c r="A71" s="617" t="s">
        <v>3476</v>
      </c>
      <c r="B71" s="617" t="s">
        <v>3477</v>
      </c>
      <c r="C71" s="619" t="s">
        <v>3478</v>
      </c>
      <c r="D71" s="611" t="s">
        <v>3479</v>
      </c>
      <c r="E71" s="624" t="s">
        <v>3443</v>
      </c>
      <c r="F71" s="624">
        <v>2</v>
      </c>
      <c r="G71" s="620" t="s">
        <v>3445</v>
      </c>
      <c r="H71" s="619">
        <v>2018</v>
      </c>
      <c r="I71" s="621" t="s">
        <v>3480</v>
      </c>
      <c r="J71" s="185" t="s">
        <v>3481</v>
      </c>
      <c r="K71" s="185" t="s">
        <v>3448</v>
      </c>
      <c r="L71" s="125"/>
      <c r="M71" s="598">
        <v>70</v>
      </c>
      <c r="N71" s="557" t="s">
        <v>3393</v>
      </c>
    </row>
    <row r="72" spans="1:14" ht="78">
      <c r="A72" s="617" t="s">
        <v>3482</v>
      </c>
      <c r="B72" s="617" t="s">
        <v>3477</v>
      </c>
      <c r="C72" s="619" t="s">
        <v>3478</v>
      </c>
      <c r="D72" s="611" t="s">
        <v>3483</v>
      </c>
      <c r="E72" s="624" t="s">
        <v>3484</v>
      </c>
      <c r="F72" s="624">
        <v>1</v>
      </c>
      <c r="G72" s="620" t="s">
        <v>3485</v>
      </c>
      <c r="H72" s="619">
        <v>2018</v>
      </c>
      <c r="I72" s="621" t="s">
        <v>3486</v>
      </c>
      <c r="J72" s="185" t="s">
        <v>3487</v>
      </c>
      <c r="K72" s="185" t="s">
        <v>3488</v>
      </c>
      <c r="L72" s="625"/>
      <c r="M72" s="598">
        <v>25</v>
      </c>
      <c r="N72" s="557" t="s">
        <v>3393</v>
      </c>
    </row>
    <row r="73" spans="1:14" ht="195">
      <c r="A73" s="650" t="s">
        <v>3489</v>
      </c>
      <c r="B73" s="650" t="s">
        <v>3490</v>
      </c>
      <c r="C73" s="651" t="s">
        <v>3383</v>
      </c>
      <c r="D73" s="652" t="s">
        <v>3442</v>
      </c>
      <c r="E73" s="653" t="s">
        <v>3443</v>
      </c>
      <c r="F73" s="653">
        <v>1</v>
      </c>
      <c r="G73" s="654" t="s">
        <v>3445</v>
      </c>
      <c r="H73" s="651">
        <v>2018</v>
      </c>
      <c r="I73" s="655"/>
      <c r="J73" s="656" t="s">
        <v>3491</v>
      </c>
      <c r="K73" s="656" t="s">
        <v>3492</v>
      </c>
      <c r="L73" s="657">
        <v>70</v>
      </c>
      <c r="M73" s="658">
        <v>25</v>
      </c>
      <c r="N73" s="557" t="s">
        <v>3493</v>
      </c>
    </row>
    <row r="74" spans="1:14" ht="195">
      <c r="A74" s="659" t="s">
        <v>3494</v>
      </c>
      <c r="B74" s="650" t="s">
        <v>3495</v>
      </c>
      <c r="C74" s="651" t="s">
        <v>3383</v>
      </c>
      <c r="D74" s="652" t="s">
        <v>3442</v>
      </c>
      <c r="E74" s="653" t="s">
        <v>3443</v>
      </c>
      <c r="F74" s="653">
        <v>2</v>
      </c>
      <c r="G74" s="654" t="s">
        <v>3445</v>
      </c>
      <c r="H74" s="651">
        <v>2018</v>
      </c>
      <c r="I74" s="655"/>
      <c r="J74" s="656" t="s">
        <v>3491</v>
      </c>
      <c r="K74" s="656" t="s">
        <v>3448</v>
      </c>
      <c r="L74" s="660">
        <v>70</v>
      </c>
      <c r="M74" s="658">
        <v>35</v>
      </c>
      <c r="N74" s="557" t="s">
        <v>3493</v>
      </c>
    </row>
    <row r="75" spans="1:14" ht="103.5">
      <c r="A75" s="650" t="s">
        <v>3496</v>
      </c>
      <c r="B75" s="650" t="s">
        <v>3490</v>
      </c>
      <c r="C75" s="651" t="s">
        <v>3383</v>
      </c>
      <c r="D75" s="652" t="s">
        <v>3497</v>
      </c>
      <c r="E75" s="653" t="s">
        <v>3484</v>
      </c>
      <c r="F75" s="653">
        <v>1</v>
      </c>
      <c r="G75" s="654" t="s">
        <v>3498</v>
      </c>
      <c r="H75" s="651">
        <v>2018</v>
      </c>
      <c r="I75" s="655" t="s">
        <v>3499</v>
      </c>
      <c r="J75" s="656" t="s">
        <v>3500</v>
      </c>
      <c r="K75" s="661" t="s">
        <v>3488</v>
      </c>
      <c r="L75" s="662">
        <v>70</v>
      </c>
      <c r="M75" s="663">
        <v>70</v>
      </c>
      <c r="N75" s="557" t="s">
        <v>3493</v>
      </c>
    </row>
    <row r="76" spans="1:14" ht="78">
      <c r="A76" s="650" t="s">
        <v>3501</v>
      </c>
      <c r="B76" s="650" t="s">
        <v>3490</v>
      </c>
      <c r="C76" s="651" t="s">
        <v>3383</v>
      </c>
      <c r="D76" s="652" t="s">
        <v>3497</v>
      </c>
      <c r="E76" s="653" t="s">
        <v>3484</v>
      </c>
      <c r="F76" s="653">
        <v>1</v>
      </c>
      <c r="G76" s="654" t="s">
        <v>3498</v>
      </c>
      <c r="H76" s="651">
        <v>2018</v>
      </c>
      <c r="I76" s="655" t="s">
        <v>3502</v>
      </c>
      <c r="J76" s="656" t="s">
        <v>3500</v>
      </c>
      <c r="K76" s="661" t="s">
        <v>3503</v>
      </c>
      <c r="L76" s="662">
        <v>70</v>
      </c>
      <c r="M76" s="663">
        <v>70</v>
      </c>
      <c r="N76" s="557" t="s">
        <v>3493</v>
      </c>
    </row>
    <row r="77" spans="1:14" ht="14.25">
      <c r="A77" s="158"/>
      <c r="B77" s="158"/>
      <c r="C77" s="118"/>
      <c r="D77" s="117"/>
      <c r="E77" s="159"/>
      <c r="F77" s="159"/>
      <c r="G77" s="160"/>
      <c r="H77" s="159"/>
      <c r="I77" s="130"/>
      <c r="J77" s="127"/>
      <c r="K77" s="127"/>
      <c r="L77" s="161"/>
      <c r="M77" s="145"/>
      <c r="N77" s="126"/>
    </row>
    <row r="78" spans="1:14" ht="14.25">
      <c r="A78" s="158"/>
      <c r="B78" s="158"/>
      <c r="C78" s="118"/>
      <c r="D78" s="117"/>
      <c r="E78" s="159"/>
      <c r="F78" s="159"/>
      <c r="G78" s="160"/>
      <c r="H78" s="159"/>
      <c r="I78" s="130"/>
      <c r="J78" s="127"/>
      <c r="K78" s="127"/>
      <c r="L78" s="162"/>
      <c r="M78" s="145"/>
      <c r="N78" s="126"/>
    </row>
    <row r="79" spans="1:13" ht="14.25">
      <c r="A79" s="36" t="s">
        <v>2</v>
      </c>
      <c r="D79" s="20"/>
      <c r="E79" s="30"/>
      <c r="F79" s="30"/>
      <c r="G79" s="30"/>
      <c r="L79" s="17"/>
      <c r="M79" s="60">
        <f>SUM(M9:M78)</f>
        <v>3559</v>
      </c>
    </row>
    <row r="81" spans="1:13" ht="14.25">
      <c r="A81" s="740" t="s">
        <v>12</v>
      </c>
      <c r="B81" s="740"/>
      <c r="C81" s="740"/>
      <c r="D81" s="740"/>
      <c r="E81" s="740"/>
      <c r="F81" s="740"/>
      <c r="G81" s="740"/>
      <c r="H81" s="740"/>
      <c r="I81" s="740"/>
      <c r="J81" s="740"/>
      <c r="K81" s="740"/>
      <c r="L81" s="740"/>
      <c r="M81" s="747"/>
    </row>
  </sheetData>
  <sheetProtection/>
  <mergeCells count="5">
    <mergeCell ref="A81:M81"/>
    <mergeCell ref="A2:M2"/>
    <mergeCell ref="A4:M4"/>
    <mergeCell ref="A5:M5"/>
    <mergeCell ref="A6:M6"/>
  </mergeCells>
  <hyperlinks>
    <hyperlink ref="K10" r:id="rId1" display="https://content.sciendo.com/view/journals/scr/scr-overview.xml"/>
    <hyperlink ref="K11" r:id="rId2" display="https://jppc.ro/?page=arhiva&amp;lang=ro"/>
    <hyperlink ref="K13" r:id="rId3" display="https://www.ceeol.com/content-files/document-760469.pdf"/>
    <hyperlink ref="K14" r:id="rId4" display="http://npissh.ro/wp-content/uploads/2018/12/Livia-Pogan.pdf"/>
    <hyperlink ref="K16" r:id="rId5" display="http://globalresearchpublishing.com/wp-content/uploads/2018/12/Family-and-labor-force-individual-lives-social-outcomes-1.pdf"/>
    <hyperlink ref="K15" r:id="rId6" display="http://cis01.central.ucv.ro/revistadestiintepolitice/numarul60_2018.php"/>
    <hyperlink ref="K18" r:id="rId7" display="https://www.ceeol.com/search/article-detail?id=682678"/>
    <hyperlink ref="K20" r:id="rId8" display="https://classiques-garnier.com/alkemie-2018-1-revue-semestrielle-de-litterature-et-philosophie-n-21-l-utopie-sommaire.html?displaymode=full"/>
    <hyperlink ref="K21" r:id="rId9" display="https://classiques-garnier.com/alkemie-2018-1-revue-semestrielle-de-litterature-et-philosophie-n-21-l-utopie-sommaire.html?displaymode=full"/>
    <hyperlink ref="K22" r:id="rId10" display="http://socio-umane.ulbsibiu.ro/dep.jurnalistica_saeculum.html"/>
    <hyperlink ref="K23" r:id="rId11" display="https://www.ceeol.com/search/article-detail?id=682832"/>
    <hyperlink ref="K27" r:id="rId12" display="https://www.ceeol.com/search/journal-detail?id=143"/>
    <hyperlink ref="K32" r:id="rId13" display="http://pru.apio.ro/index.php/prujournal/article/view/523"/>
    <hyperlink ref="K30" r:id="rId14" display="https://www.uav.ro/jour/index.php/app/article/view/940"/>
    <hyperlink ref="K31" r:id="rId15" display="http://www.amtsibiu.ro/Arhiva/2018/Nr1-en/Grama.pdf"/>
    <hyperlink ref="K33" r:id="rId16" display="http://cmj.seaopenresearch.eu/volume-xx#"/>
    <hyperlink ref="K34" r:id="rId17" display="http://www.armyacademy.ro/reviste/rev4_2018/Man.pdf"/>
    <hyperlink ref="K36" r:id="rId18" display="http://cmj.seaopenresearch.eu/volume-xx"/>
    <hyperlink ref="K37" r:id="rId19" display="https://www.uav.ro/jour/index.php/app/article/view/940"/>
    <hyperlink ref="K51" r:id="rId20" display="https://old.upm.ro/jrls/JRLS-15/Rls%2015%2006.pdf"/>
    <hyperlink ref="K48" r:id="rId21" display="https://old.upm.ro/jrls/?pag=JRLS-13/vol13-Rls"/>
    <hyperlink ref="K49" r:id="rId22" display="https://old.upm.ro/jrls/?pag=JRLS-13/vol13-Rls"/>
    <hyperlink ref="K54" r:id="rId23" display="https://www.ceeol.com/search/journal-detail?id=695"/>
    <hyperlink ref="K56" r:id="rId24" display="https://old.upm.ro/jrls/JRLS-13/Rls%2013%2004.pdf"/>
    <hyperlink ref="K55" r:id="rId25" display="https://www.ceeol.com/search/journal-detail?id=695"/>
    <hyperlink ref="K57" r:id="rId26" display="http://cejsh.icm.edu.pl/cejsh/element/bwmeta1.element.desklight-86438f50-2423-4436-9121-2b830acf8f04"/>
    <hyperlink ref="H58" r:id="rId27" display="http://www.icsusib.ro/de/zeitschriften/forschungen-zur-volks-und-landeskunde"/>
    <hyperlink ref="K59" r:id="rId28" display="https://www.ceeol.com/search/journal-detail?id=1252"/>
    <hyperlink ref="K60" r:id="rId29" display="http://www.banatica.ro/media/cs2018.pdf"/>
    <hyperlink ref="K29" r:id="rId30" display="http://www.amtsibiu.ro/Arhiva/2018/Nr2-enn/Banciu.pdf"/>
    <hyperlink ref="K42" r:id="rId31" display="https://www.sgemsocial.org/index.php"/>
    <hyperlink ref="K67" r:id="rId32" display="http://dsiic.ro/gis/"/>
  </hyperlinks>
  <printOptions/>
  <pageMargins left="0.511811023622047" right="0.31496062992126" top="0" bottom="0" header="0" footer="0"/>
  <pageSetup horizontalDpi="200" verticalDpi="200" orientation="landscape" paperSize="9" scale="92" r:id="rId33"/>
</worksheet>
</file>

<file path=xl/worksheets/sheet7.xml><?xml version="1.0" encoding="utf-8"?>
<worksheet xmlns="http://schemas.openxmlformats.org/spreadsheetml/2006/main" xmlns:r="http://schemas.openxmlformats.org/officeDocument/2006/relationships">
  <dimension ref="A2:O64"/>
  <sheetViews>
    <sheetView zoomScalePageLayoutView="0" workbookViewId="0" topLeftCell="A22">
      <selection activeCell="A20" sqref="A20:K21"/>
    </sheetView>
  </sheetViews>
  <sheetFormatPr defaultColWidth="9.140625" defaultRowHeight="15"/>
  <cols>
    <col min="1" max="1" width="28.00390625" style="2" customWidth="1"/>
    <col min="2" max="2" width="20.8515625" style="7" customWidth="1"/>
    <col min="3" max="3" width="10.421875" style="7" customWidth="1"/>
    <col min="4" max="4" width="15.00390625" style="1" customWidth="1"/>
    <col min="5" max="5" width="8.57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735" t="s">
        <v>31</v>
      </c>
      <c r="B2" s="735"/>
      <c r="C2" s="735"/>
      <c r="D2" s="735"/>
      <c r="E2" s="735"/>
      <c r="F2" s="735"/>
      <c r="G2" s="735"/>
      <c r="H2" s="735"/>
      <c r="I2" s="735"/>
      <c r="J2" s="735"/>
    </row>
    <row r="3" spans="1:10" s="4" customFormat="1" ht="14.25">
      <c r="A3" s="5"/>
      <c r="B3" s="6"/>
      <c r="C3" s="6"/>
      <c r="D3" s="5"/>
      <c r="E3" s="5"/>
      <c r="F3" s="5"/>
      <c r="G3" s="5"/>
      <c r="H3" s="3"/>
      <c r="I3" s="3"/>
      <c r="J3" s="3"/>
    </row>
    <row r="4" spans="1:10" s="4" customFormat="1" ht="15" customHeight="1">
      <c r="A4" s="737" t="s">
        <v>32</v>
      </c>
      <c r="B4" s="737"/>
      <c r="C4" s="737"/>
      <c r="D4" s="737"/>
      <c r="E4" s="737"/>
      <c r="F4" s="737"/>
      <c r="G4" s="737"/>
      <c r="H4" s="737"/>
      <c r="I4" s="737"/>
      <c r="J4" s="737"/>
    </row>
    <row r="5" spans="1:10" s="4" customFormat="1" ht="28.5" customHeight="1">
      <c r="A5" s="728" t="s">
        <v>69</v>
      </c>
      <c r="B5" s="728"/>
      <c r="C5" s="728"/>
      <c r="D5" s="728"/>
      <c r="E5" s="728"/>
      <c r="F5" s="728"/>
      <c r="G5" s="728"/>
      <c r="H5" s="728"/>
      <c r="I5" s="728"/>
      <c r="J5" s="728"/>
    </row>
    <row r="6" spans="1:10" s="4" customFormat="1" ht="14.25">
      <c r="A6" s="728" t="s">
        <v>72</v>
      </c>
      <c r="B6" s="728"/>
      <c r="C6" s="728"/>
      <c r="D6" s="728"/>
      <c r="E6" s="728"/>
      <c r="F6" s="728"/>
      <c r="G6" s="728"/>
      <c r="H6" s="728"/>
      <c r="I6" s="728"/>
      <c r="J6" s="728"/>
    </row>
    <row r="7" spans="1:15" ht="68.25" customHeight="1">
      <c r="A7" s="755" t="s">
        <v>71</v>
      </c>
      <c r="B7" s="755"/>
      <c r="C7" s="755"/>
      <c r="D7" s="755"/>
      <c r="E7" s="755"/>
      <c r="F7" s="755"/>
      <c r="G7" s="755"/>
      <c r="H7" s="755"/>
      <c r="I7" s="755"/>
      <c r="J7" s="755"/>
      <c r="O7" s="72"/>
    </row>
    <row r="8" spans="1:10" ht="64.5" customHeight="1">
      <c r="A8" s="755" t="s">
        <v>70</v>
      </c>
      <c r="B8" s="755"/>
      <c r="C8" s="755"/>
      <c r="D8" s="755"/>
      <c r="E8" s="755"/>
      <c r="F8" s="755"/>
      <c r="G8" s="755"/>
      <c r="H8" s="755"/>
      <c r="I8" s="755"/>
      <c r="J8" s="755"/>
    </row>
    <row r="9" spans="1:10" ht="54" customHeight="1">
      <c r="A9" s="737" t="s">
        <v>73</v>
      </c>
      <c r="B9" s="737"/>
      <c r="C9" s="737"/>
      <c r="D9" s="737"/>
      <c r="E9" s="737"/>
      <c r="F9" s="737"/>
      <c r="G9" s="737"/>
      <c r="H9" s="737"/>
      <c r="I9" s="737"/>
      <c r="J9" s="737"/>
    </row>
    <row r="10" spans="1:10" ht="14.25">
      <c r="A10" s="5"/>
      <c r="B10" s="6"/>
      <c r="C10" s="6"/>
      <c r="D10" s="5"/>
      <c r="E10" s="5"/>
      <c r="F10" s="5"/>
      <c r="G10" s="5"/>
      <c r="H10" s="5"/>
      <c r="I10" s="3"/>
      <c r="J10" s="3"/>
    </row>
    <row r="11" spans="1:11" s="4" customFormat="1" ht="78" customHeight="1">
      <c r="A11" s="51" t="s">
        <v>20</v>
      </c>
      <c r="B11" s="53" t="s">
        <v>13</v>
      </c>
      <c r="C11" s="48" t="s">
        <v>25</v>
      </c>
      <c r="D11" s="54" t="s">
        <v>74</v>
      </c>
      <c r="E11" s="53" t="s">
        <v>21</v>
      </c>
      <c r="F11" s="53" t="s">
        <v>16</v>
      </c>
      <c r="G11" s="53" t="s">
        <v>17</v>
      </c>
      <c r="H11" s="53" t="s">
        <v>3</v>
      </c>
      <c r="I11" s="51" t="s">
        <v>54</v>
      </c>
      <c r="J11" s="51" t="s">
        <v>7</v>
      </c>
      <c r="K11" s="116" t="s">
        <v>203</v>
      </c>
    </row>
    <row r="12" spans="1:11" ht="90.75">
      <c r="A12" s="127" t="s">
        <v>218</v>
      </c>
      <c r="B12" s="127" t="s">
        <v>219</v>
      </c>
      <c r="C12" s="124" t="s">
        <v>220</v>
      </c>
      <c r="D12" s="127" t="s">
        <v>221</v>
      </c>
      <c r="E12" s="124" t="s">
        <v>222</v>
      </c>
      <c r="F12" s="124">
        <v>2018</v>
      </c>
      <c r="G12" s="124" t="s">
        <v>223</v>
      </c>
      <c r="H12" s="124">
        <v>29</v>
      </c>
      <c r="I12" s="163">
        <v>10</v>
      </c>
      <c r="J12" s="126">
        <v>290</v>
      </c>
      <c r="K12" s="126" t="s">
        <v>219</v>
      </c>
    </row>
    <row r="13" spans="1:11" ht="25.5">
      <c r="A13" s="127" t="s">
        <v>340</v>
      </c>
      <c r="B13" s="127" t="s">
        <v>341</v>
      </c>
      <c r="C13" s="124" t="s">
        <v>220</v>
      </c>
      <c r="D13" s="127" t="s">
        <v>342</v>
      </c>
      <c r="E13" s="124" t="s">
        <v>343</v>
      </c>
      <c r="F13" s="124">
        <v>2018</v>
      </c>
      <c r="G13" s="124"/>
      <c r="H13" s="124">
        <v>25</v>
      </c>
      <c r="I13" s="163">
        <v>10</v>
      </c>
      <c r="J13" s="126">
        <v>125</v>
      </c>
      <c r="K13" s="126" t="s">
        <v>344</v>
      </c>
    </row>
    <row r="14" spans="1:11" ht="90.75">
      <c r="A14" s="127" t="s">
        <v>405</v>
      </c>
      <c r="B14" s="127" t="s">
        <v>389</v>
      </c>
      <c r="C14" s="120" t="s">
        <v>392</v>
      </c>
      <c r="D14" s="127" t="s">
        <v>406</v>
      </c>
      <c r="E14" s="124" t="s">
        <v>407</v>
      </c>
      <c r="F14" s="124">
        <v>2018</v>
      </c>
      <c r="G14" s="124">
        <v>3</v>
      </c>
      <c r="H14" s="124">
        <v>23</v>
      </c>
      <c r="I14" s="163">
        <v>10</v>
      </c>
      <c r="J14" s="126">
        <f>H14*I14</f>
        <v>230</v>
      </c>
      <c r="K14" s="126" t="s">
        <v>389</v>
      </c>
    </row>
    <row r="15" spans="1:11" ht="64.5">
      <c r="A15" s="127" t="s">
        <v>1100</v>
      </c>
      <c r="B15" s="127" t="s">
        <v>1101</v>
      </c>
      <c r="C15" s="124" t="s">
        <v>220</v>
      </c>
      <c r="D15" s="127" t="s">
        <v>406</v>
      </c>
      <c r="E15" s="124" t="s">
        <v>1102</v>
      </c>
      <c r="F15" s="124">
        <v>2018</v>
      </c>
      <c r="G15" s="124" t="s">
        <v>1103</v>
      </c>
      <c r="H15" s="124">
        <v>30</v>
      </c>
      <c r="I15" s="163">
        <v>300</v>
      </c>
      <c r="J15" s="126">
        <f>10*30</f>
        <v>300</v>
      </c>
      <c r="K15" s="126" t="s">
        <v>1091</v>
      </c>
    </row>
    <row r="16" spans="1:11" ht="64.5">
      <c r="A16" s="127" t="s">
        <v>1104</v>
      </c>
      <c r="B16" s="127" t="s">
        <v>1105</v>
      </c>
      <c r="C16" s="120" t="s">
        <v>220</v>
      </c>
      <c r="D16" s="127" t="s">
        <v>406</v>
      </c>
      <c r="E16" s="124" t="s">
        <v>1106</v>
      </c>
      <c r="F16" s="124">
        <v>2018</v>
      </c>
      <c r="G16" s="124" t="s">
        <v>1103</v>
      </c>
      <c r="H16" s="124">
        <v>12</v>
      </c>
      <c r="I16" s="163">
        <v>120</v>
      </c>
      <c r="J16" s="126">
        <v>60</v>
      </c>
      <c r="K16" s="126" t="s">
        <v>1091</v>
      </c>
    </row>
    <row r="17" spans="1:11" ht="64.5">
      <c r="A17" s="127" t="s">
        <v>1107</v>
      </c>
      <c r="B17" s="127" t="s">
        <v>1108</v>
      </c>
      <c r="C17" s="120" t="s">
        <v>220</v>
      </c>
      <c r="D17" s="127" t="s">
        <v>406</v>
      </c>
      <c r="E17" s="124" t="s">
        <v>1109</v>
      </c>
      <c r="F17" s="124">
        <v>2018</v>
      </c>
      <c r="G17" s="124" t="s">
        <v>1103</v>
      </c>
      <c r="H17" s="124">
        <v>8</v>
      </c>
      <c r="I17" s="163">
        <v>80</v>
      </c>
      <c r="J17" s="126">
        <v>40</v>
      </c>
      <c r="K17" s="126" t="s">
        <v>1091</v>
      </c>
    </row>
    <row r="18" spans="1:11" ht="156">
      <c r="A18" s="127" t="s">
        <v>2095</v>
      </c>
      <c r="B18" s="127" t="s">
        <v>2096</v>
      </c>
      <c r="C18" s="124" t="s">
        <v>250</v>
      </c>
      <c r="D18" s="127" t="s">
        <v>2097</v>
      </c>
      <c r="E18" s="124" t="s">
        <v>2098</v>
      </c>
      <c r="F18" s="147" t="s">
        <v>2099</v>
      </c>
      <c r="G18" s="124" t="s">
        <v>2100</v>
      </c>
      <c r="H18" s="124" t="s">
        <v>2101</v>
      </c>
      <c r="I18" s="163">
        <v>200</v>
      </c>
      <c r="J18" s="126">
        <v>200</v>
      </c>
      <c r="K18" s="126" t="s">
        <v>2102</v>
      </c>
    </row>
    <row r="19" spans="1:11" ht="312">
      <c r="A19" s="363" t="s">
        <v>2103</v>
      </c>
      <c r="B19" s="226" t="s">
        <v>2104</v>
      </c>
      <c r="C19" s="226" t="s">
        <v>250</v>
      </c>
      <c r="D19" s="364" t="s">
        <v>2105</v>
      </c>
      <c r="E19" s="235" t="s">
        <v>2106</v>
      </c>
      <c r="F19" s="226">
        <v>2018</v>
      </c>
      <c r="G19" s="226" t="s">
        <v>1103</v>
      </c>
      <c r="H19" s="226">
        <v>22</v>
      </c>
      <c r="I19" s="365" t="s">
        <v>2107</v>
      </c>
      <c r="J19" s="228">
        <v>220</v>
      </c>
      <c r="K19" s="126" t="s">
        <v>2104</v>
      </c>
    </row>
    <row r="20" spans="1:11" ht="90.75">
      <c r="A20" s="449" t="s">
        <v>2758</v>
      </c>
      <c r="B20" s="127" t="s">
        <v>2759</v>
      </c>
      <c r="C20" s="124" t="s">
        <v>2579</v>
      </c>
      <c r="D20" s="449" t="s">
        <v>2760</v>
      </c>
      <c r="E20" s="124" t="s">
        <v>2761</v>
      </c>
      <c r="F20" s="124">
        <v>2018</v>
      </c>
      <c r="G20" s="124"/>
      <c r="H20" s="124">
        <v>21</v>
      </c>
      <c r="I20" s="163">
        <v>10</v>
      </c>
      <c r="J20" s="126">
        <v>210</v>
      </c>
      <c r="K20" s="126" t="s">
        <v>2762</v>
      </c>
    </row>
    <row r="21" spans="1:11" ht="129.75">
      <c r="A21" s="449" t="s">
        <v>2763</v>
      </c>
      <c r="B21" s="127" t="s">
        <v>2759</v>
      </c>
      <c r="C21" s="122" t="s">
        <v>2579</v>
      </c>
      <c r="D21" s="127" t="s">
        <v>2764</v>
      </c>
      <c r="E21" s="124" t="s">
        <v>2765</v>
      </c>
      <c r="F21" s="124">
        <v>2018</v>
      </c>
      <c r="G21" s="124"/>
      <c r="H21" s="124">
        <v>20</v>
      </c>
      <c r="I21" s="163">
        <v>10</v>
      </c>
      <c r="J21" s="126">
        <v>200</v>
      </c>
      <c r="K21" s="126" t="s">
        <v>2762</v>
      </c>
    </row>
    <row r="22" spans="1:11" ht="14.25">
      <c r="A22" s="127"/>
      <c r="B22" s="127"/>
      <c r="C22" s="120"/>
      <c r="D22" s="127"/>
      <c r="E22" s="124"/>
      <c r="F22" s="124"/>
      <c r="G22" s="124"/>
      <c r="H22" s="124"/>
      <c r="I22" s="163"/>
      <c r="J22" s="126"/>
      <c r="K22" s="126"/>
    </row>
    <row r="23" spans="1:11" ht="14.25">
      <c r="A23" s="127"/>
      <c r="B23" s="127"/>
      <c r="C23" s="120"/>
      <c r="D23" s="127"/>
      <c r="E23" s="124"/>
      <c r="F23" s="124"/>
      <c r="G23" s="124"/>
      <c r="H23" s="124"/>
      <c r="I23" s="163"/>
      <c r="J23" s="126"/>
      <c r="K23" s="126"/>
    </row>
    <row r="24" spans="1:11" ht="14.25">
      <c r="A24" s="127"/>
      <c r="B24" s="127"/>
      <c r="C24" s="120"/>
      <c r="D24" s="127"/>
      <c r="E24" s="124"/>
      <c r="F24" s="124"/>
      <c r="G24" s="124"/>
      <c r="H24" s="124"/>
      <c r="I24" s="163"/>
      <c r="J24" s="126"/>
      <c r="K24" s="126"/>
    </row>
    <row r="25" spans="1:11" ht="14.25">
      <c r="A25" s="127"/>
      <c r="B25" s="127"/>
      <c r="C25" s="120"/>
      <c r="D25" s="127"/>
      <c r="E25" s="124"/>
      <c r="F25" s="124"/>
      <c r="G25" s="124"/>
      <c r="H25" s="124"/>
      <c r="I25" s="163"/>
      <c r="J25" s="126"/>
      <c r="K25" s="126"/>
    </row>
    <row r="26" spans="1:11" ht="14.25">
      <c r="A26" s="127"/>
      <c r="B26" s="127"/>
      <c r="C26" s="120"/>
      <c r="D26" s="127"/>
      <c r="E26" s="124"/>
      <c r="F26" s="124"/>
      <c r="G26" s="124"/>
      <c r="H26" s="124"/>
      <c r="I26" s="163"/>
      <c r="J26" s="126"/>
      <c r="K26" s="126"/>
    </row>
    <row r="27" spans="1:11" ht="14.25">
      <c r="A27" s="127"/>
      <c r="B27" s="127"/>
      <c r="C27" s="120"/>
      <c r="D27" s="127"/>
      <c r="E27" s="124"/>
      <c r="F27" s="124"/>
      <c r="G27" s="124"/>
      <c r="H27" s="124"/>
      <c r="I27" s="163"/>
      <c r="J27" s="126"/>
      <c r="K27" s="126"/>
    </row>
    <row r="28" spans="1:11" ht="14.25">
      <c r="A28" s="127"/>
      <c r="B28" s="127"/>
      <c r="C28" s="120"/>
      <c r="D28" s="127"/>
      <c r="E28" s="124"/>
      <c r="F28" s="124"/>
      <c r="G28" s="124"/>
      <c r="H28" s="124"/>
      <c r="I28" s="163"/>
      <c r="J28" s="126"/>
      <c r="K28" s="126"/>
    </row>
    <row r="29" spans="1:11" ht="14.25">
      <c r="A29" s="127"/>
      <c r="B29" s="127"/>
      <c r="C29" s="120"/>
      <c r="D29" s="127"/>
      <c r="E29" s="124"/>
      <c r="F29" s="124"/>
      <c r="G29" s="124"/>
      <c r="H29" s="124"/>
      <c r="I29" s="163"/>
      <c r="J29" s="126"/>
      <c r="K29" s="126"/>
    </row>
    <row r="30" spans="1:11" ht="14.25">
      <c r="A30" s="127"/>
      <c r="B30" s="127"/>
      <c r="C30" s="120"/>
      <c r="D30" s="127"/>
      <c r="E30" s="124"/>
      <c r="F30" s="124"/>
      <c r="G30" s="124"/>
      <c r="H30" s="124"/>
      <c r="I30" s="163"/>
      <c r="J30" s="126"/>
      <c r="K30" s="126"/>
    </row>
    <row r="31" spans="1:11" ht="14.25">
      <c r="A31" s="127"/>
      <c r="B31" s="127"/>
      <c r="C31" s="120"/>
      <c r="D31" s="127"/>
      <c r="E31" s="124"/>
      <c r="F31" s="124"/>
      <c r="G31" s="124"/>
      <c r="H31" s="124"/>
      <c r="I31" s="163"/>
      <c r="J31" s="126"/>
      <c r="K31" s="126"/>
    </row>
    <row r="32" spans="1:11" ht="14.25">
      <c r="A32" s="127"/>
      <c r="B32" s="127"/>
      <c r="C32" s="120"/>
      <c r="D32" s="127"/>
      <c r="E32" s="124"/>
      <c r="F32" s="124"/>
      <c r="G32" s="124"/>
      <c r="H32" s="124"/>
      <c r="I32" s="163"/>
      <c r="J32" s="126"/>
      <c r="K32" s="126"/>
    </row>
    <row r="33" spans="1:11" ht="14.25">
      <c r="A33" s="127"/>
      <c r="B33" s="127"/>
      <c r="C33" s="120"/>
      <c r="D33" s="127"/>
      <c r="E33" s="124"/>
      <c r="F33" s="124"/>
      <c r="G33" s="124"/>
      <c r="H33" s="124"/>
      <c r="I33" s="163"/>
      <c r="J33" s="126"/>
      <c r="K33" s="126"/>
    </row>
    <row r="34" spans="1:11" ht="14.25">
      <c r="A34" s="127"/>
      <c r="B34" s="127"/>
      <c r="C34" s="120"/>
      <c r="D34" s="127"/>
      <c r="E34" s="124"/>
      <c r="F34" s="124"/>
      <c r="G34" s="124"/>
      <c r="H34" s="124"/>
      <c r="I34" s="163"/>
      <c r="J34" s="126"/>
      <c r="K34" s="126"/>
    </row>
    <row r="35" spans="1:11" ht="14.25">
      <c r="A35" s="127"/>
      <c r="B35" s="127"/>
      <c r="C35" s="120"/>
      <c r="D35" s="127"/>
      <c r="E35" s="124"/>
      <c r="F35" s="124"/>
      <c r="G35" s="124"/>
      <c r="H35" s="124"/>
      <c r="I35" s="163"/>
      <c r="J35" s="126"/>
      <c r="K35" s="126"/>
    </row>
    <row r="36" spans="1:11" ht="14.25">
      <c r="A36" s="127"/>
      <c r="B36" s="127"/>
      <c r="C36" s="120"/>
      <c r="D36" s="127"/>
      <c r="E36" s="124"/>
      <c r="F36" s="124"/>
      <c r="G36" s="124"/>
      <c r="H36" s="124"/>
      <c r="I36" s="163"/>
      <c r="J36" s="126"/>
      <c r="K36" s="126"/>
    </row>
    <row r="37" spans="1:11" ht="14.25">
      <c r="A37" s="127"/>
      <c r="B37" s="127"/>
      <c r="C37" s="120"/>
      <c r="D37" s="127"/>
      <c r="E37" s="124"/>
      <c r="F37" s="124"/>
      <c r="G37" s="124"/>
      <c r="H37" s="124"/>
      <c r="I37" s="163"/>
      <c r="J37" s="126"/>
      <c r="K37" s="126"/>
    </row>
    <row r="38" spans="1:11" ht="14.25">
      <c r="A38" s="127"/>
      <c r="B38" s="127"/>
      <c r="C38" s="120"/>
      <c r="D38" s="127"/>
      <c r="E38" s="124"/>
      <c r="F38" s="124"/>
      <c r="G38" s="124"/>
      <c r="H38" s="124"/>
      <c r="I38" s="163"/>
      <c r="J38" s="126"/>
      <c r="K38" s="126"/>
    </row>
    <row r="39" spans="1:11" ht="14.25">
      <c r="A39" s="127"/>
      <c r="B39" s="127"/>
      <c r="C39" s="120"/>
      <c r="D39" s="127"/>
      <c r="E39" s="124"/>
      <c r="F39" s="124"/>
      <c r="G39" s="124"/>
      <c r="H39" s="124"/>
      <c r="I39" s="163"/>
      <c r="J39" s="126"/>
      <c r="K39" s="126"/>
    </row>
    <row r="40" spans="1:11" ht="14.25">
      <c r="A40" s="127"/>
      <c r="B40" s="127"/>
      <c r="C40" s="120"/>
      <c r="D40" s="127"/>
      <c r="E40" s="124"/>
      <c r="F40" s="124"/>
      <c r="G40" s="124"/>
      <c r="H40" s="124"/>
      <c r="I40" s="163"/>
      <c r="J40" s="126"/>
      <c r="K40" s="126"/>
    </row>
    <row r="41" spans="1:11" ht="14.25">
      <c r="A41" s="127"/>
      <c r="B41" s="127"/>
      <c r="C41" s="120"/>
      <c r="D41" s="127"/>
      <c r="E41" s="124"/>
      <c r="F41" s="124"/>
      <c r="G41" s="124"/>
      <c r="H41" s="124"/>
      <c r="I41" s="163"/>
      <c r="J41" s="126"/>
      <c r="K41" s="126"/>
    </row>
    <row r="42" spans="1:11" ht="14.25">
      <c r="A42" s="127"/>
      <c r="B42" s="127"/>
      <c r="C42" s="120"/>
      <c r="D42" s="127"/>
      <c r="E42" s="124"/>
      <c r="F42" s="124"/>
      <c r="G42" s="124"/>
      <c r="H42" s="124"/>
      <c r="I42" s="163"/>
      <c r="J42" s="126"/>
      <c r="K42" s="126"/>
    </row>
    <row r="43" spans="1:11" ht="14.25">
      <c r="A43" s="127"/>
      <c r="B43" s="127"/>
      <c r="C43" s="120"/>
      <c r="D43" s="127"/>
      <c r="E43" s="124"/>
      <c r="F43" s="124"/>
      <c r="G43" s="124"/>
      <c r="H43" s="124"/>
      <c r="I43" s="163"/>
      <c r="J43" s="126"/>
      <c r="K43" s="126"/>
    </row>
    <row r="44" spans="1:11" ht="14.25">
      <c r="A44" s="127"/>
      <c r="B44" s="127"/>
      <c r="C44" s="120"/>
      <c r="D44" s="127"/>
      <c r="E44" s="124"/>
      <c r="F44" s="124"/>
      <c r="G44" s="124"/>
      <c r="H44" s="124"/>
      <c r="I44" s="163"/>
      <c r="J44" s="126"/>
      <c r="K44" s="126"/>
    </row>
    <row r="45" spans="1:11" ht="14.25">
      <c r="A45" s="127"/>
      <c r="B45" s="127"/>
      <c r="C45" s="120"/>
      <c r="D45" s="127"/>
      <c r="E45" s="124"/>
      <c r="F45" s="124"/>
      <c r="G45" s="124"/>
      <c r="H45" s="124"/>
      <c r="I45" s="163"/>
      <c r="J45" s="126"/>
      <c r="K45" s="126"/>
    </row>
    <row r="46" spans="1:11" ht="14.25">
      <c r="A46" s="127"/>
      <c r="B46" s="127"/>
      <c r="C46" s="120"/>
      <c r="D46" s="127"/>
      <c r="E46" s="124"/>
      <c r="F46" s="124"/>
      <c r="G46" s="124"/>
      <c r="H46" s="124"/>
      <c r="I46" s="163"/>
      <c r="J46" s="126"/>
      <c r="K46" s="126"/>
    </row>
    <row r="47" spans="1:11" ht="14.25">
      <c r="A47" s="127"/>
      <c r="B47" s="127"/>
      <c r="C47" s="120"/>
      <c r="D47" s="127"/>
      <c r="E47" s="124"/>
      <c r="F47" s="124"/>
      <c r="G47" s="124"/>
      <c r="H47" s="124"/>
      <c r="I47" s="163"/>
      <c r="J47" s="126"/>
      <c r="K47" s="126"/>
    </row>
    <row r="48" spans="1:11" ht="14.25">
      <c r="A48" s="127"/>
      <c r="B48" s="127"/>
      <c r="C48" s="120"/>
      <c r="D48" s="127"/>
      <c r="E48" s="124"/>
      <c r="F48" s="124"/>
      <c r="G48" s="124"/>
      <c r="H48" s="124"/>
      <c r="I48" s="163"/>
      <c r="J48" s="126"/>
      <c r="K48" s="126"/>
    </row>
    <row r="49" spans="1:11" ht="14.25">
      <c r="A49" s="127"/>
      <c r="B49" s="127"/>
      <c r="C49" s="120"/>
      <c r="D49" s="127"/>
      <c r="E49" s="124"/>
      <c r="F49" s="124"/>
      <c r="G49" s="124"/>
      <c r="H49" s="124"/>
      <c r="I49" s="163"/>
      <c r="J49" s="126"/>
      <c r="K49" s="126"/>
    </row>
    <row r="50" spans="1:11" ht="14.25">
      <c r="A50" s="127"/>
      <c r="B50" s="127"/>
      <c r="C50" s="120"/>
      <c r="D50" s="127"/>
      <c r="E50" s="124"/>
      <c r="F50" s="124"/>
      <c r="G50" s="124"/>
      <c r="H50" s="124"/>
      <c r="I50" s="163"/>
      <c r="J50" s="126"/>
      <c r="K50" s="126"/>
    </row>
    <row r="51" spans="1:11" ht="14.25">
      <c r="A51" s="127"/>
      <c r="B51" s="127"/>
      <c r="C51" s="120"/>
      <c r="D51" s="127"/>
      <c r="E51" s="124"/>
      <c r="F51" s="124"/>
      <c r="G51" s="124"/>
      <c r="H51" s="124"/>
      <c r="I51" s="163"/>
      <c r="J51" s="126"/>
      <c r="K51" s="126"/>
    </row>
    <row r="52" spans="1:11" ht="14.25">
      <c r="A52" s="127"/>
      <c r="B52" s="127"/>
      <c r="C52" s="120"/>
      <c r="D52" s="127"/>
      <c r="E52" s="124"/>
      <c r="F52" s="124"/>
      <c r="G52" s="124"/>
      <c r="H52" s="124"/>
      <c r="I52" s="163"/>
      <c r="J52" s="126"/>
      <c r="K52" s="126"/>
    </row>
    <row r="53" spans="1:11" ht="14.25">
      <c r="A53" s="127"/>
      <c r="B53" s="127"/>
      <c r="C53" s="120"/>
      <c r="D53" s="127"/>
      <c r="E53" s="124"/>
      <c r="F53" s="124"/>
      <c r="G53" s="124"/>
      <c r="H53" s="124"/>
      <c r="I53" s="163"/>
      <c r="J53" s="126"/>
      <c r="K53" s="126"/>
    </row>
    <row r="54" spans="1:11" ht="14.25">
      <c r="A54" s="127"/>
      <c r="B54" s="127"/>
      <c r="C54" s="120"/>
      <c r="D54" s="127"/>
      <c r="E54" s="124"/>
      <c r="F54" s="124"/>
      <c r="G54" s="124"/>
      <c r="H54" s="124"/>
      <c r="I54" s="163"/>
      <c r="J54" s="126"/>
      <c r="K54" s="126"/>
    </row>
    <row r="55" spans="1:11" ht="14.25">
      <c r="A55" s="127"/>
      <c r="B55" s="127"/>
      <c r="C55" s="120"/>
      <c r="D55" s="127"/>
      <c r="E55" s="124"/>
      <c r="F55" s="124"/>
      <c r="G55" s="124"/>
      <c r="H55" s="124"/>
      <c r="I55" s="163"/>
      <c r="J55" s="126"/>
      <c r="K55" s="126"/>
    </row>
    <row r="56" spans="1:11" ht="14.25">
      <c r="A56" s="127"/>
      <c r="B56" s="127"/>
      <c r="C56" s="120"/>
      <c r="D56" s="127"/>
      <c r="E56" s="124"/>
      <c r="F56" s="124"/>
      <c r="G56" s="124"/>
      <c r="H56" s="124"/>
      <c r="I56" s="163"/>
      <c r="J56" s="126"/>
      <c r="K56" s="126"/>
    </row>
    <row r="57" spans="1:11" ht="14.25">
      <c r="A57" s="127"/>
      <c r="B57" s="127"/>
      <c r="C57" s="122"/>
      <c r="D57" s="127"/>
      <c r="E57" s="124"/>
      <c r="F57" s="124"/>
      <c r="G57" s="124"/>
      <c r="H57" s="124"/>
      <c r="I57" s="163"/>
      <c r="J57" s="126"/>
      <c r="K57" s="126"/>
    </row>
    <row r="58" spans="1:11" ht="14.25">
      <c r="A58" s="127"/>
      <c r="B58" s="127"/>
      <c r="C58" s="124"/>
      <c r="D58" s="127"/>
      <c r="E58" s="124"/>
      <c r="F58" s="124"/>
      <c r="G58" s="124"/>
      <c r="H58" s="124"/>
      <c r="I58" s="163"/>
      <c r="J58" s="126"/>
      <c r="K58" s="126"/>
    </row>
    <row r="59" spans="1:11" ht="14.25">
      <c r="A59" s="127"/>
      <c r="B59" s="127"/>
      <c r="C59" s="124"/>
      <c r="D59" s="127"/>
      <c r="E59" s="124"/>
      <c r="F59" s="124"/>
      <c r="G59" s="124"/>
      <c r="H59" s="124"/>
      <c r="I59" s="163"/>
      <c r="J59" s="126"/>
      <c r="K59" s="126"/>
    </row>
    <row r="60" spans="1:11" ht="14.25">
      <c r="A60" s="127"/>
      <c r="B60" s="127"/>
      <c r="C60" s="124"/>
      <c r="D60" s="127"/>
      <c r="E60" s="124"/>
      <c r="F60" s="124"/>
      <c r="G60" s="124"/>
      <c r="H60" s="124"/>
      <c r="I60" s="163"/>
      <c r="J60" s="126"/>
      <c r="K60" s="126"/>
    </row>
    <row r="61" spans="1:11" ht="14.25">
      <c r="A61" s="127"/>
      <c r="B61" s="127"/>
      <c r="C61" s="124"/>
      <c r="D61" s="127"/>
      <c r="E61" s="124"/>
      <c r="F61" s="124"/>
      <c r="G61" s="124"/>
      <c r="H61" s="124"/>
      <c r="I61" s="163"/>
      <c r="J61" s="126"/>
      <c r="K61" s="126"/>
    </row>
    <row r="62" spans="1:10" ht="14.25">
      <c r="A62" s="63" t="s">
        <v>2</v>
      </c>
      <c r="B62" s="63"/>
      <c r="I62" s="74"/>
      <c r="J62" s="68">
        <f>SUM(J12:J61)</f>
        <v>1875</v>
      </c>
    </row>
    <row r="63" spans="1:5" ht="14.25">
      <c r="A63" s="14"/>
      <c r="D63" s="7"/>
      <c r="E63" s="7"/>
    </row>
    <row r="64" spans="1:10" ht="14.25">
      <c r="A64" s="724" t="s">
        <v>12</v>
      </c>
      <c r="B64" s="724"/>
      <c r="C64" s="724"/>
      <c r="D64" s="724"/>
      <c r="E64" s="724"/>
      <c r="F64" s="724"/>
      <c r="G64" s="724"/>
      <c r="H64" s="724"/>
      <c r="I64" s="724"/>
      <c r="J64" s="724"/>
    </row>
  </sheetData>
  <sheetProtection password="CF7A" sheet="1"/>
  <mergeCells count="8">
    <mergeCell ref="A9:J9"/>
    <mergeCell ref="A64:J64"/>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75"/>
  <sheetViews>
    <sheetView zoomScalePageLayoutView="0" workbookViewId="0" topLeftCell="A60">
      <selection activeCell="A56" sqref="A56:K65"/>
    </sheetView>
  </sheetViews>
  <sheetFormatPr defaultColWidth="9.140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1" width="21.140625" style="1" customWidth="1"/>
    <col min="12" max="12" width="9.140625" style="1" customWidth="1"/>
  </cols>
  <sheetData>
    <row r="2" spans="1:12" s="4" customFormat="1" ht="33" customHeight="1">
      <c r="A2" s="725" t="s">
        <v>33</v>
      </c>
      <c r="B2" s="758"/>
      <c r="C2" s="758"/>
      <c r="D2" s="758"/>
      <c r="E2" s="758"/>
      <c r="F2" s="758"/>
      <c r="G2" s="758"/>
      <c r="H2" s="758"/>
      <c r="I2" s="758"/>
      <c r="J2" s="759"/>
      <c r="K2" s="3"/>
      <c r="L2" s="3"/>
    </row>
    <row r="3" spans="1:12" s="4" customFormat="1" ht="14.25">
      <c r="A3" s="11"/>
      <c r="B3" s="11"/>
      <c r="C3" s="11"/>
      <c r="D3" s="11"/>
      <c r="E3" s="11"/>
      <c r="F3" s="11"/>
      <c r="G3" s="11"/>
      <c r="H3" s="11"/>
      <c r="I3" s="11"/>
      <c r="J3" s="11"/>
      <c r="K3" s="3"/>
      <c r="L3" s="3"/>
    </row>
    <row r="4" spans="1:12" s="4" customFormat="1" ht="28.5" customHeight="1">
      <c r="A4" s="756" t="s">
        <v>34</v>
      </c>
      <c r="B4" s="757"/>
      <c r="C4" s="757"/>
      <c r="D4" s="757"/>
      <c r="E4" s="757"/>
      <c r="F4" s="757"/>
      <c r="G4" s="757"/>
      <c r="H4" s="757"/>
      <c r="I4" s="757"/>
      <c r="J4" s="757"/>
      <c r="K4" s="3"/>
      <c r="L4" s="3"/>
    </row>
    <row r="5" spans="1:12" s="4" customFormat="1" ht="14.25">
      <c r="A5" s="760" t="s">
        <v>35</v>
      </c>
      <c r="B5" s="756"/>
      <c r="C5" s="756"/>
      <c r="D5" s="756"/>
      <c r="E5" s="761"/>
      <c r="F5" s="761"/>
      <c r="G5" s="761"/>
      <c r="H5" s="761"/>
      <c r="I5" s="761"/>
      <c r="J5" s="761"/>
      <c r="K5" s="3"/>
      <c r="L5" s="3"/>
    </row>
    <row r="6" spans="1:12" s="27" customFormat="1" ht="13.5" customHeight="1">
      <c r="A6" s="756" t="s">
        <v>36</v>
      </c>
      <c r="B6" s="756"/>
      <c r="C6" s="756"/>
      <c r="D6" s="756"/>
      <c r="E6" s="756"/>
      <c r="F6" s="756"/>
      <c r="G6" s="756"/>
      <c r="H6" s="756"/>
      <c r="I6" s="756"/>
      <c r="J6" s="756"/>
      <c r="K6" s="9"/>
      <c r="L6" s="9"/>
    </row>
    <row r="7" spans="1:12" s="27" customFormat="1" ht="13.5" customHeight="1">
      <c r="A7" s="762" t="s">
        <v>75</v>
      </c>
      <c r="B7" s="763"/>
      <c r="C7" s="763"/>
      <c r="D7" s="763"/>
      <c r="E7" s="763"/>
      <c r="F7" s="763"/>
      <c r="G7" s="763"/>
      <c r="H7" s="763"/>
      <c r="I7" s="763"/>
      <c r="J7" s="764"/>
      <c r="K7" s="9"/>
      <c r="L7" s="9"/>
    </row>
    <row r="8" spans="1:12" s="27" customFormat="1" ht="40.5" customHeight="1">
      <c r="A8" s="762" t="s">
        <v>77</v>
      </c>
      <c r="B8" s="763"/>
      <c r="C8" s="763"/>
      <c r="D8" s="763"/>
      <c r="E8" s="763"/>
      <c r="F8" s="763"/>
      <c r="G8" s="763"/>
      <c r="H8" s="763"/>
      <c r="I8" s="763"/>
      <c r="J8" s="764"/>
      <c r="K8" s="9"/>
      <c r="L8" s="9"/>
    </row>
    <row r="9" spans="1:12" s="27" customFormat="1" ht="68.25" customHeight="1">
      <c r="A9" s="762" t="s">
        <v>76</v>
      </c>
      <c r="B9" s="763"/>
      <c r="C9" s="763"/>
      <c r="D9" s="763"/>
      <c r="E9" s="763"/>
      <c r="F9" s="763"/>
      <c r="G9" s="763"/>
      <c r="H9" s="763"/>
      <c r="I9" s="763"/>
      <c r="J9" s="764"/>
      <c r="K9" s="9"/>
      <c r="L9" s="9"/>
    </row>
    <row r="10" spans="1:12" s="27" customFormat="1" ht="42.75" customHeight="1">
      <c r="A10" s="737" t="s">
        <v>73</v>
      </c>
      <c r="B10" s="737"/>
      <c r="C10" s="737"/>
      <c r="D10" s="737"/>
      <c r="E10" s="737"/>
      <c r="F10" s="737"/>
      <c r="G10" s="737"/>
      <c r="H10" s="737"/>
      <c r="I10" s="737"/>
      <c r="J10" s="737"/>
      <c r="K10" s="9"/>
      <c r="L10" s="9"/>
    </row>
    <row r="11" spans="1:12" s="4" customFormat="1" ht="14.2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54</v>
      </c>
      <c r="J12" s="51" t="s">
        <v>7</v>
      </c>
      <c r="K12" s="116" t="s">
        <v>203</v>
      </c>
      <c r="L12" s="3"/>
    </row>
    <row r="13" spans="1:11" ht="90.75">
      <c r="A13" s="229" t="s">
        <v>408</v>
      </c>
      <c r="B13" s="229" t="s">
        <v>389</v>
      </c>
      <c r="C13" s="230" t="s">
        <v>392</v>
      </c>
      <c r="D13" s="229" t="s">
        <v>409</v>
      </c>
      <c r="E13" s="230" t="s">
        <v>410</v>
      </c>
      <c r="F13" s="230">
        <v>2018</v>
      </c>
      <c r="G13" s="230" t="s">
        <v>411</v>
      </c>
      <c r="H13" s="230">
        <v>20</v>
      </c>
      <c r="I13" s="163">
        <v>2</v>
      </c>
      <c r="J13" s="126">
        <f>H13*I13</f>
        <v>40</v>
      </c>
      <c r="K13" s="126" t="s">
        <v>389</v>
      </c>
    </row>
    <row r="14" spans="1:11" ht="25.5">
      <c r="A14" s="127" t="s">
        <v>689</v>
      </c>
      <c r="B14" s="127" t="s">
        <v>684</v>
      </c>
      <c r="C14" s="124" t="s">
        <v>220</v>
      </c>
      <c r="D14" s="124" t="s">
        <v>690</v>
      </c>
      <c r="E14" s="124" t="s">
        <v>691</v>
      </c>
      <c r="F14" s="124">
        <v>2018</v>
      </c>
      <c r="G14" s="124" t="s">
        <v>692</v>
      </c>
      <c r="H14" s="124">
        <v>3</v>
      </c>
      <c r="I14" s="163">
        <v>2</v>
      </c>
      <c r="J14" s="126">
        <v>6</v>
      </c>
      <c r="K14" s="126" t="s">
        <v>684</v>
      </c>
    </row>
    <row r="15" spans="1:11" ht="39">
      <c r="A15" s="127" t="s">
        <v>890</v>
      </c>
      <c r="B15" s="127" t="s">
        <v>880</v>
      </c>
      <c r="C15" s="124" t="s">
        <v>220</v>
      </c>
      <c r="D15" s="127" t="s">
        <v>891</v>
      </c>
      <c r="E15" s="124" t="s">
        <v>892</v>
      </c>
      <c r="F15" s="124">
        <v>2019</v>
      </c>
      <c r="G15" s="124" t="s">
        <v>893</v>
      </c>
      <c r="H15" s="124">
        <v>199</v>
      </c>
      <c r="I15" s="163" t="s">
        <v>894</v>
      </c>
      <c r="J15" s="126">
        <v>300</v>
      </c>
      <c r="K15" s="126" t="s">
        <v>880</v>
      </c>
    </row>
    <row r="16" spans="1:11" ht="25.5">
      <c r="A16" s="127" t="s">
        <v>1246</v>
      </c>
      <c r="B16" s="135" t="s">
        <v>1236</v>
      </c>
      <c r="C16" s="133" t="s">
        <v>220</v>
      </c>
      <c r="D16" s="135" t="s">
        <v>1247</v>
      </c>
      <c r="E16" s="133" t="s">
        <v>1248</v>
      </c>
      <c r="F16" s="133">
        <v>2018</v>
      </c>
      <c r="G16" s="133" t="s">
        <v>1249</v>
      </c>
      <c r="H16" s="133">
        <v>7</v>
      </c>
      <c r="I16" s="275">
        <v>14</v>
      </c>
      <c r="J16" s="276">
        <v>14</v>
      </c>
      <c r="K16" s="126" t="s">
        <v>1236</v>
      </c>
    </row>
    <row r="17" spans="1:11" ht="39">
      <c r="A17" s="127" t="s">
        <v>1250</v>
      </c>
      <c r="B17" s="135" t="s">
        <v>1236</v>
      </c>
      <c r="C17" s="133" t="s">
        <v>220</v>
      </c>
      <c r="D17" s="127" t="s">
        <v>1251</v>
      </c>
      <c r="E17" s="124" t="s">
        <v>1252</v>
      </c>
      <c r="F17" s="124">
        <v>2018</v>
      </c>
      <c r="G17" s="124" t="s">
        <v>1245</v>
      </c>
      <c r="H17" s="124">
        <v>12</v>
      </c>
      <c r="I17" s="163">
        <v>24</v>
      </c>
      <c r="J17" s="126">
        <v>24</v>
      </c>
      <c r="K17" s="126" t="s">
        <v>1236</v>
      </c>
    </row>
    <row r="18" spans="1:11" ht="25.5">
      <c r="A18" s="127" t="s">
        <v>1253</v>
      </c>
      <c r="B18" s="135" t="s">
        <v>1236</v>
      </c>
      <c r="C18" s="133" t="s">
        <v>220</v>
      </c>
      <c r="D18" s="127" t="s">
        <v>1254</v>
      </c>
      <c r="E18" s="124" t="s">
        <v>1255</v>
      </c>
      <c r="F18" s="124">
        <v>2018</v>
      </c>
      <c r="G18" s="124" t="s">
        <v>1256</v>
      </c>
      <c r="H18" s="124">
        <v>16</v>
      </c>
      <c r="I18" s="163">
        <v>32</v>
      </c>
      <c r="J18" s="126">
        <v>32</v>
      </c>
      <c r="K18" s="126" t="s">
        <v>1236</v>
      </c>
    </row>
    <row r="19" spans="1:11" ht="39">
      <c r="A19" s="127" t="s">
        <v>1257</v>
      </c>
      <c r="B19" s="135" t="s">
        <v>1236</v>
      </c>
      <c r="C19" s="133" t="s">
        <v>220</v>
      </c>
      <c r="D19" s="127" t="s">
        <v>1258</v>
      </c>
      <c r="E19" s="124" t="s">
        <v>1259</v>
      </c>
      <c r="F19" s="124">
        <v>2018</v>
      </c>
      <c r="G19" s="124" t="s">
        <v>692</v>
      </c>
      <c r="H19" s="124">
        <v>13</v>
      </c>
      <c r="I19" s="163">
        <v>26</v>
      </c>
      <c r="J19" s="126">
        <v>26</v>
      </c>
      <c r="K19" s="126" t="s">
        <v>1236</v>
      </c>
    </row>
    <row r="20" spans="1:11" ht="25.5">
      <c r="A20" s="127" t="s">
        <v>1348</v>
      </c>
      <c r="B20" s="127" t="s">
        <v>1343</v>
      </c>
      <c r="C20" s="124" t="s">
        <v>220</v>
      </c>
      <c r="D20" s="127" t="s">
        <v>1349</v>
      </c>
      <c r="E20" s="124" t="s">
        <v>1350</v>
      </c>
      <c r="F20" s="124">
        <v>2018</v>
      </c>
      <c r="G20" s="124">
        <v>12</v>
      </c>
      <c r="H20" s="124">
        <v>216</v>
      </c>
      <c r="I20" s="163">
        <v>300</v>
      </c>
      <c r="J20" s="126">
        <v>300</v>
      </c>
      <c r="K20" s="126" t="s">
        <v>1343</v>
      </c>
    </row>
    <row r="21" spans="1:11" ht="25.5">
      <c r="A21" s="303" t="s">
        <v>1434</v>
      </c>
      <c r="B21" s="127" t="s">
        <v>1433</v>
      </c>
      <c r="C21" s="304" t="s">
        <v>220</v>
      </c>
      <c r="D21" s="127" t="s">
        <v>1435</v>
      </c>
      <c r="E21" s="305" t="s">
        <v>1436</v>
      </c>
      <c r="F21" s="305">
        <v>2017</v>
      </c>
      <c r="G21" s="305" t="s">
        <v>692</v>
      </c>
      <c r="H21" s="305">
        <v>254</v>
      </c>
      <c r="I21" s="306">
        <v>300</v>
      </c>
      <c r="J21" s="307">
        <v>300</v>
      </c>
      <c r="K21" s="126" t="s">
        <v>1433</v>
      </c>
    </row>
    <row r="22" spans="1:11" ht="39">
      <c r="A22" s="127" t="s">
        <v>1582</v>
      </c>
      <c r="B22" s="127" t="s">
        <v>1583</v>
      </c>
      <c r="C22" s="124" t="s">
        <v>220</v>
      </c>
      <c r="D22" s="127" t="s">
        <v>1584</v>
      </c>
      <c r="E22" s="124" t="s">
        <v>1585</v>
      </c>
      <c r="F22" s="124">
        <v>2018</v>
      </c>
      <c r="G22" s="124" t="s">
        <v>1586</v>
      </c>
      <c r="H22" s="124">
        <v>17</v>
      </c>
      <c r="I22" s="163">
        <v>344</v>
      </c>
      <c r="J22" s="126">
        <v>34</v>
      </c>
      <c r="K22" s="126" t="s">
        <v>1556</v>
      </c>
    </row>
    <row r="23" spans="1:11" ht="25.5">
      <c r="A23" s="127" t="s">
        <v>1652</v>
      </c>
      <c r="B23" s="127" t="s">
        <v>1653</v>
      </c>
      <c r="C23" s="124" t="s">
        <v>220</v>
      </c>
      <c r="D23" s="127" t="s">
        <v>1654</v>
      </c>
      <c r="E23" s="124" t="s">
        <v>1655</v>
      </c>
      <c r="F23" s="124">
        <v>2018</v>
      </c>
      <c r="G23" s="124" t="s">
        <v>692</v>
      </c>
      <c r="H23" s="124">
        <v>264</v>
      </c>
      <c r="I23" s="163">
        <v>400</v>
      </c>
      <c r="J23" s="126">
        <v>200</v>
      </c>
      <c r="K23" s="126" t="s">
        <v>1650</v>
      </c>
    </row>
    <row r="24" spans="1:11" ht="39">
      <c r="A24" s="127" t="s">
        <v>1710</v>
      </c>
      <c r="B24" s="127" t="s">
        <v>1711</v>
      </c>
      <c r="C24" s="124" t="s">
        <v>220</v>
      </c>
      <c r="D24" s="127" t="s">
        <v>1712</v>
      </c>
      <c r="E24" s="124" t="s">
        <v>1713</v>
      </c>
      <c r="F24" s="124">
        <v>2018</v>
      </c>
      <c r="G24" s="124" t="s">
        <v>1714</v>
      </c>
      <c r="H24" s="124">
        <v>354</v>
      </c>
      <c r="I24" s="163">
        <v>400</v>
      </c>
      <c r="J24" s="126">
        <v>100</v>
      </c>
      <c r="K24" s="126" t="s">
        <v>1709</v>
      </c>
    </row>
    <row r="25" spans="1:11" ht="26.25">
      <c r="A25" s="127" t="s">
        <v>1783</v>
      </c>
      <c r="B25" s="127" t="s">
        <v>1784</v>
      </c>
      <c r="C25" s="124" t="s">
        <v>220</v>
      </c>
      <c r="D25" s="127" t="s">
        <v>1785</v>
      </c>
      <c r="E25" s="347" t="s">
        <v>1786</v>
      </c>
      <c r="F25" s="124">
        <v>2018</v>
      </c>
      <c r="G25" s="124"/>
      <c r="H25" s="124">
        <v>19</v>
      </c>
      <c r="I25" s="163">
        <v>38</v>
      </c>
      <c r="J25" s="126">
        <v>38</v>
      </c>
      <c r="K25" s="126" t="s">
        <v>1782</v>
      </c>
    </row>
    <row r="26" spans="1:11" ht="39">
      <c r="A26" s="127" t="s">
        <v>1883</v>
      </c>
      <c r="B26" s="127" t="s">
        <v>1884</v>
      </c>
      <c r="C26" s="124" t="s">
        <v>220</v>
      </c>
      <c r="D26" s="127" t="s">
        <v>1885</v>
      </c>
      <c r="E26" s="127" t="s">
        <v>1713</v>
      </c>
      <c r="F26" s="124">
        <v>2018</v>
      </c>
      <c r="G26" s="124" t="s">
        <v>1714</v>
      </c>
      <c r="H26" s="124">
        <v>9</v>
      </c>
      <c r="I26" s="163">
        <v>2</v>
      </c>
      <c r="J26" s="126">
        <v>18</v>
      </c>
      <c r="K26" s="126" t="s">
        <v>1877</v>
      </c>
    </row>
    <row r="27" spans="1:11" ht="51.75">
      <c r="A27" s="127" t="s">
        <v>1886</v>
      </c>
      <c r="B27" s="127" t="s">
        <v>1884</v>
      </c>
      <c r="C27" s="124" t="s">
        <v>220</v>
      </c>
      <c r="D27" s="127" t="s">
        <v>1885</v>
      </c>
      <c r="E27" s="127" t="s">
        <v>1713</v>
      </c>
      <c r="F27" s="124">
        <v>2018</v>
      </c>
      <c r="G27" s="124" t="s">
        <v>1714</v>
      </c>
      <c r="H27" s="124">
        <v>12</v>
      </c>
      <c r="I27" s="163">
        <v>2</v>
      </c>
      <c r="J27" s="126">
        <v>24</v>
      </c>
      <c r="K27" s="126" t="s">
        <v>1877</v>
      </c>
    </row>
    <row r="28" spans="1:11" ht="39">
      <c r="A28" s="127" t="s">
        <v>1907</v>
      </c>
      <c r="B28" s="127" t="s">
        <v>1711</v>
      </c>
      <c r="C28" s="124" t="s">
        <v>220</v>
      </c>
      <c r="D28" s="127" t="s">
        <v>1712</v>
      </c>
      <c r="E28" s="124" t="s">
        <v>1713</v>
      </c>
      <c r="F28" s="124">
        <v>2018</v>
      </c>
      <c r="G28" s="124" t="s">
        <v>1714</v>
      </c>
      <c r="H28" s="124">
        <v>12</v>
      </c>
      <c r="I28" s="163">
        <v>2</v>
      </c>
      <c r="J28" s="126">
        <v>24</v>
      </c>
      <c r="K28" s="126" t="s">
        <v>1709</v>
      </c>
    </row>
    <row r="29" spans="1:11" ht="39">
      <c r="A29" s="127" t="s">
        <v>1906</v>
      </c>
      <c r="B29" s="127" t="s">
        <v>1711</v>
      </c>
      <c r="C29" s="124" t="s">
        <v>220</v>
      </c>
      <c r="D29" s="127" t="s">
        <v>1712</v>
      </c>
      <c r="E29" s="124" t="s">
        <v>1713</v>
      </c>
      <c r="F29" s="124">
        <v>2018</v>
      </c>
      <c r="G29" s="124" t="s">
        <v>1714</v>
      </c>
      <c r="H29" s="124">
        <v>10</v>
      </c>
      <c r="I29" s="163">
        <v>2</v>
      </c>
      <c r="J29" s="126">
        <v>20</v>
      </c>
      <c r="K29" s="126" t="s">
        <v>1709</v>
      </c>
    </row>
    <row r="30" spans="1:11" ht="25.5">
      <c r="A30" s="127" t="s">
        <v>2108</v>
      </c>
      <c r="B30" s="127" t="s">
        <v>2109</v>
      </c>
      <c r="C30" s="124" t="s">
        <v>250</v>
      </c>
      <c r="D30" s="127" t="s">
        <v>2110</v>
      </c>
      <c r="E30" s="124" t="s">
        <v>1786</v>
      </c>
      <c r="F30" s="124">
        <v>2018</v>
      </c>
      <c r="G30" s="124" t="s">
        <v>1714</v>
      </c>
      <c r="H30" s="124">
        <v>30</v>
      </c>
      <c r="I30" s="163">
        <v>60</v>
      </c>
      <c r="J30" s="126">
        <v>60</v>
      </c>
      <c r="K30" s="126" t="s">
        <v>1923</v>
      </c>
    </row>
    <row r="31" spans="1:11" ht="51.75">
      <c r="A31" s="333" t="s">
        <v>2111</v>
      </c>
      <c r="B31" s="127" t="s">
        <v>2102</v>
      </c>
      <c r="C31" s="124" t="s">
        <v>250</v>
      </c>
      <c r="D31" s="127" t="s">
        <v>2112</v>
      </c>
      <c r="E31" s="124" t="s">
        <v>1786</v>
      </c>
      <c r="F31" s="124">
        <v>2018</v>
      </c>
      <c r="G31" s="124" t="s">
        <v>2113</v>
      </c>
      <c r="H31" s="124" t="s">
        <v>2114</v>
      </c>
      <c r="I31" s="163">
        <v>58</v>
      </c>
      <c r="J31" s="126">
        <v>58</v>
      </c>
      <c r="K31" s="126" t="s">
        <v>2115</v>
      </c>
    </row>
    <row r="32" spans="1:11" ht="39">
      <c r="A32" s="366" t="s">
        <v>2116</v>
      </c>
      <c r="B32" s="127" t="s">
        <v>2117</v>
      </c>
      <c r="C32" s="124" t="s">
        <v>250</v>
      </c>
      <c r="D32" s="127" t="s">
        <v>2118</v>
      </c>
      <c r="E32" s="124" t="s">
        <v>2119</v>
      </c>
      <c r="F32" s="124">
        <v>2018</v>
      </c>
      <c r="G32" s="124"/>
      <c r="H32" s="124">
        <v>30</v>
      </c>
      <c r="I32" s="163" t="s">
        <v>2120</v>
      </c>
      <c r="J32" s="126">
        <v>60</v>
      </c>
      <c r="K32" s="126" t="s">
        <v>2121</v>
      </c>
    </row>
    <row r="33" spans="1:11" ht="25.5">
      <c r="A33" s="127" t="s">
        <v>2122</v>
      </c>
      <c r="B33" s="127" t="s">
        <v>2022</v>
      </c>
      <c r="C33" s="124" t="s">
        <v>250</v>
      </c>
      <c r="D33" s="127" t="s">
        <v>2123</v>
      </c>
      <c r="E33" s="124" t="s">
        <v>2124</v>
      </c>
      <c r="F33" s="124">
        <v>2018</v>
      </c>
      <c r="G33" s="124">
        <v>9</v>
      </c>
      <c r="H33" s="124">
        <v>240</v>
      </c>
      <c r="I33" s="163">
        <v>480</v>
      </c>
      <c r="J33" s="126">
        <v>300</v>
      </c>
      <c r="K33" s="126" t="s">
        <v>2022</v>
      </c>
    </row>
    <row r="34" spans="1:11" ht="39">
      <c r="A34" s="127" t="s">
        <v>2125</v>
      </c>
      <c r="B34" s="127" t="s">
        <v>2104</v>
      </c>
      <c r="C34" s="124" t="s">
        <v>250</v>
      </c>
      <c r="D34" s="127" t="s">
        <v>1885</v>
      </c>
      <c r="E34" s="124" t="s">
        <v>1786</v>
      </c>
      <c r="F34" s="124">
        <v>2018</v>
      </c>
      <c r="G34" s="124" t="s">
        <v>692</v>
      </c>
      <c r="H34" s="124">
        <v>24</v>
      </c>
      <c r="I34" s="163" t="s">
        <v>2126</v>
      </c>
      <c r="J34" s="126">
        <v>48</v>
      </c>
      <c r="K34" s="126" t="s">
        <v>2104</v>
      </c>
    </row>
    <row r="35" spans="1:11" ht="25.5">
      <c r="A35" s="127" t="s">
        <v>2127</v>
      </c>
      <c r="B35" s="127" t="s">
        <v>2128</v>
      </c>
      <c r="C35" s="124" t="s">
        <v>250</v>
      </c>
      <c r="D35" s="127" t="s">
        <v>2129</v>
      </c>
      <c r="E35" s="124" t="s">
        <v>2130</v>
      </c>
      <c r="F35" s="124">
        <v>2018</v>
      </c>
      <c r="G35" s="124">
        <v>12</v>
      </c>
      <c r="H35" s="124">
        <v>228</v>
      </c>
      <c r="I35" s="163">
        <v>300</v>
      </c>
      <c r="J35" s="126">
        <v>300</v>
      </c>
      <c r="K35" s="126" t="s">
        <v>2131</v>
      </c>
    </row>
    <row r="36" spans="1:11" ht="39">
      <c r="A36" s="127" t="s">
        <v>2132</v>
      </c>
      <c r="B36" s="127" t="s">
        <v>1936</v>
      </c>
      <c r="C36" s="124" t="s">
        <v>250</v>
      </c>
      <c r="D36" s="127" t="s">
        <v>2118</v>
      </c>
      <c r="E36" s="124" t="s">
        <v>2119</v>
      </c>
      <c r="F36" s="124">
        <v>2018</v>
      </c>
      <c r="G36" s="124"/>
      <c r="H36" s="124" t="s">
        <v>2133</v>
      </c>
      <c r="I36" s="163" t="s">
        <v>2120</v>
      </c>
      <c r="J36" s="126">
        <v>48</v>
      </c>
      <c r="K36" s="126" t="s">
        <v>1936</v>
      </c>
    </row>
    <row r="37" spans="1:11" ht="39">
      <c r="A37" s="127" t="s">
        <v>2134</v>
      </c>
      <c r="B37" s="127" t="s">
        <v>2051</v>
      </c>
      <c r="C37" s="124" t="s">
        <v>250</v>
      </c>
      <c r="D37" s="127" t="s">
        <v>2118</v>
      </c>
      <c r="E37" s="124" t="s">
        <v>2119</v>
      </c>
      <c r="F37" s="124">
        <v>2018</v>
      </c>
      <c r="G37" s="124"/>
      <c r="H37" s="124" t="s">
        <v>2135</v>
      </c>
      <c r="I37" s="163" t="s">
        <v>2120</v>
      </c>
      <c r="J37" s="126">
        <v>44</v>
      </c>
      <c r="K37" s="126" t="s">
        <v>2051</v>
      </c>
    </row>
    <row r="38" spans="1:11" ht="51.75">
      <c r="A38" s="127" t="s">
        <v>2766</v>
      </c>
      <c r="B38" s="127" t="s">
        <v>2606</v>
      </c>
      <c r="C38" s="124" t="s">
        <v>2579</v>
      </c>
      <c r="D38" s="127" t="s">
        <v>2767</v>
      </c>
      <c r="E38" s="124" t="s">
        <v>2768</v>
      </c>
      <c r="F38" s="124">
        <v>2018</v>
      </c>
      <c r="G38" s="124" t="s">
        <v>2769</v>
      </c>
      <c r="H38" s="124">
        <v>8</v>
      </c>
      <c r="I38" s="163">
        <v>2</v>
      </c>
      <c r="J38" s="126">
        <v>16</v>
      </c>
      <c r="K38" s="126" t="s">
        <v>2578</v>
      </c>
    </row>
    <row r="39" spans="1:11" ht="51.75">
      <c r="A39" s="127" t="s">
        <v>2770</v>
      </c>
      <c r="B39" s="127" t="s">
        <v>2771</v>
      </c>
      <c r="C39" s="122" t="s">
        <v>2579</v>
      </c>
      <c r="D39" s="127" t="s">
        <v>2772</v>
      </c>
      <c r="E39" s="124" t="s">
        <v>2773</v>
      </c>
      <c r="F39" s="124">
        <v>2018</v>
      </c>
      <c r="G39" s="124" t="s">
        <v>2774</v>
      </c>
      <c r="H39" s="124">
        <v>2</v>
      </c>
      <c r="I39" s="163">
        <v>2</v>
      </c>
      <c r="J39" s="126">
        <v>4</v>
      </c>
      <c r="K39" s="126" t="s">
        <v>2771</v>
      </c>
    </row>
    <row r="40" spans="1:11" ht="64.5">
      <c r="A40" s="127" t="s">
        <v>2775</v>
      </c>
      <c r="B40" s="124" t="s">
        <v>2638</v>
      </c>
      <c r="C40" s="124" t="s">
        <v>2579</v>
      </c>
      <c r="D40" s="127" t="s">
        <v>2776</v>
      </c>
      <c r="E40" s="124" t="s">
        <v>2777</v>
      </c>
      <c r="F40" s="124">
        <v>2018</v>
      </c>
      <c r="G40" s="124"/>
      <c r="H40" s="124">
        <v>13</v>
      </c>
      <c r="I40" s="163">
        <v>2</v>
      </c>
      <c r="J40" s="126">
        <v>26</v>
      </c>
      <c r="K40" s="126" t="s">
        <v>2598</v>
      </c>
    </row>
    <row r="41" spans="1:11" ht="25.5">
      <c r="A41" s="127" t="s">
        <v>2778</v>
      </c>
      <c r="B41" s="127" t="s">
        <v>2779</v>
      </c>
      <c r="C41" s="124" t="s">
        <v>2579</v>
      </c>
      <c r="D41" s="127" t="s">
        <v>2780</v>
      </c>
      <c r="E41" s="124" t="s">
        <v>2781</v>
      </c>
      <c r="F41" s="124">
        <v>2018</v>
      </c>
      <c r="G41" s="124" t="s">
        <v>2774</v>
      </c>
      <c r="H41" s="124">
        <v>306</v>
      </c>
      <c r="I41" s="163">
        <v>2</v>
      </c>
      <c r="J41" s="126">
        <v>300</v>
      </c>
      <c r="K41" s="126" t="s">
        <v>2585</v>
      </c>
    </row>
    <row r="42" spans="1:11" ht="64.5">
      <c r="A42" s="127" t="s">
        <v>2782</v>
      </c>
      <c r="B42" s="127" t="s">
        <v>2783</v>
      </c>
      <c r="C42" s="124" t="s">
        <v>2579</v>
      </c>
      <c r="D42" s="127" t="s">
        <v>1247</v>
      </c>
      <c r="E42" s="124" t="s">
        <v>2784</v>
      </c>
      <c r="F42" s="124">
        <v>2018</v>
      </c>
      <c r="G42" s="124" t="s">
        <v>2774</v>
      </c>
      <c r="H42" s="124">
        <v>30</v>
      </c>
      <c r="I42" s="163">
        <v>2</v>
      </c>
      <c r="J42" s="126">
        <v>20</v>
      </c>
      <c r="K42" s="126" t="s">
        <v>2597</v>
      </c>
    </row>
    <row r="43" spans="1:11" ht="64.5">
      <c r="A43" s="127" t="s">
        <v>2785</v>
      </c>
      <c r="B43" s="127" t="s">
        <v>2786</v>
      </c>
      <c r="C43" s="122" t="s">
        <v>2579</v>
      </c>
      <c r="D43" s="127" t="s">
        <v>2772</v>
      </c>
      <c r="E43" s="124" t="s">
        <v>2773</v>
      </c>
      <c r="F43" s="124">
        <v>2018</v>
      </c>
      <c r="G43" s="124" t="s">
        <v>2774</v>
      </c>
      <c r="H43" s="124">
        <v>6</v>
      </c>
      <c r="I43" s="163">
        <v>2</v>
      </c>
      <c r="J43" s="126">
        <v>12</v>
      </c>
      <c r="K43" s="126" t="s">
        <v>2597</v>
      </c>
    </row>
    <row r="44" spans="1:11" ht="51.75">
      <c r="A44" s="127" t="s">
        <v>2787</v>
      </c>
      <c r="B44" s="127" t="s">
        <v>2788</v>
      </c>
      <c r="C44" s="124" t="s">
        <v>2579</v>
      </c>
      <c r="D44" s="127" t="s">
        <v>2789</v>
      </c>
      <c r="E44" s="124" t="s">
        <v>2790</v>
      </c>
      <c r="F44" s="124">
        <v>2018</v>
      </c>
      <c r="G44" s="124"/>
      <c r="H44" s="124">
        <v>14</v>
      </c>
      <c r="I44" s="163">
        <v>2</v>
      </c>
      <c r="J44" s="126">
        <v>28</v>
      </c>
      <c r="K44" s="126" t="s">
        <v>2788</v>
      </c>
    </row>
    <row r="45" spans="1:11" ht="39">
      <c r="A45" s="127" t="s">
        <v>2791</v>
      </c>
      <c r="B45" s="127" t="s">
        <v>2788</v>
      </c>
      <c r="C45" s="120" t="s">
        <v>2579</v>
      </c>
      <c r="D45" s="127" t="s">
        <v>2792</v>
      </c>
      <c r="E45" s="124" t="s">
        <v>2793</v>
      </c>
      <c r="F45" s="124">
        <v>2018</v>
      </c>
      <c r="G45" s="124"/>
      <c r="H45" s="124">
        <v>20</v>
      </c>
      <c r="I45" s="163">
        <v>2</v>
      </c>
      <c r="J45" s="126">
        <v>40</v>
      </c>
      <c r="K45" s="126" t="s">
        <v>2788</v>
      </c>
    </row>
    <row r="46" spans="1:11" ht="90.75">
      <c r="A46" s="127" t="s">
        <v>2794</v>
      </c>
      <c r="B46" s="127" t="s">
        <v>2590</v>
      </c>
      <c r="C46" s="124" t="s">
        <v>2579</v>
      </c>
      <c r="D46" s="127" t="s">
        <v>2795</v>
      </c>
      <c r="E46" s="124" t="s">
        <v>2796</v>
      </c>
      <c r="F46" s="124">
        <v>2018</v>
      </c>
      <c r="G46" s="124"/>
      <c r="H46" s="124">
        <v>63</v>
      </c>
      <c r="I46" s="163">
        <v>2</v>
      </c>
      <c r="J46" s="126">
        <v>126</v>
      </c>
      <c r="K46" s="126" t="s">
        <v>2590</v>
      </c>
    </row>
    <row r="47" spans="1:11" ht="64.5">
      <c r="A47" s="127" t="s">
        <v>2797</v>
      </c>
      <c r="B47" s="127" t="s">
        <v>2798</v>
      </c>
      <c r="C47" s="124" t="s">
        <v>2579</v>
      </c>
      <c r="D47" s="127" t="s">
        <v>2799</v>
      </c>
      <c r="E47" s="124" t="s">
        <v>2800</v>
      </c>
      <c r="F47" s="124">
        <v>2018</v>
      </c>
      <c r="G47" s="124" t="s">
        <v>2801</v>
      </c>
      <c r="H47" s="124" t="s">
        <v>2802</v>
      </c>
      <c r="I47" s="163" t="s">
        <v>2803</v>
      </c>
      <c r="J47" s="126">
        <v>3.9</v>
      </c>
      <c r="K47" s="126" t="s">
        <v>2804</v>
      </c>
    </row>
    <row r="48" spans="1:11" ht="25.5">
      <c r="A48" s="127" t="s">
        <v>2805</v>
      </c>
      <c r="B48" s="127" t="s">
        <v>2806</v>
      </c>
      <c r="C48" s="124" t="s">
        <v>2579</v>
      </c>
      <c r="D48" s="127" t="s">
        <v>1349</v>
      </c>
      <c r="E48" s="124" t="s">
        <v>2807</v>
      </c>
      <c r="F48" s="124">
        <v>2018</v>
      </c>
      <c r="G48" s="124"/>
      <c r="H48" s="124">
        <v>237</v>
      </c>
      <c r="I48" s="163">
        <v>300</v>
      </c>
      <c r="J48" s="126">
        <v>150</v>
      </c>
      <c r="K48" s="126" t="s">
        <v>2599</v>
      </c>
    </row>
    <row r="49" spans="1:11" ht="39">
      <c r="A49" s="127" t="s">
        <v>2808</v>
      </c>
      <c r="B49" s="127" t="s">
        <v>2809</v>
      </c>
      <c r="C49" s="122" t="s">
        <v>2579</v>
      </c>
      <c r="D49" s="127" t="s">
        <v>2810</v>
      </c>
      <c r="E49" s="124" t="s">
        <v>2811</v>
      </c>
      <c r="F49" s="124">
        <v>2018</v>
      </c>
      <c r="G49" s="124"/>
      <c r="H49" s="124">
        <v>261</v>
      </c>
      <c r="I49" s="163">
        <v>300</v>
      </c>
      <c r="J49" s="126">
        <v>100</v>
      </c>
      <c r="K49" s="126" t="s">
        <v>2599</v>
      </c>
    </row>
    <row r="50" spans="1:11" ht="39">
      <c r="A50" s="127" t="s">
        <v>2812</v>
      </c>
      <c r="B50" s="127" t="s">
        <v>2806</v>
      </c>
      <c r="C50" s="124" t="s">
        <v>2579</v>
      </c>
      <c r="D50" s="127" t="s">
        <v>2813</v>
      </c>
      <c r="E50" s="124" t="s">
        <v>2814</v>
      </c>
      <c r="F50" s="124">
        <v>2018</v>
      </c>
      <c r="G50" s="124"/>
      <c r="H50" s="124">
        <v>25</v>
      </c>
      <c r="I50" s="163">
        <v>2</v>
      </c>
      <c r="J50" s="126">
        <v>25</v>
      </c>
      <c r="K50" s="126" t="s">
        <v>2599</v>
      </c>
    </row>
    <row r="51" spans="1:11" ht="51.75">
      <c r="A51" s="127" t="s">
        <v>2815</v>
      </c>
      <c r="B51" s="127" t="s">
        <v>2806</v>
      </c>
      <c r="C51" s="124" t="s">
        <v>2579</v>
      </c>
      <c r="D51" s="127" t="s">
        <v>2813</v>
      </c>
      <c r="E51" s="124" t="s">
        <v>2814</v>
      </c>
      <c r="F51" s="124">
        <v>2018</v>
      </c>
      <c r="G51" s="124"/>
      <c r="H51" s="124">
        <v>36</v>
      </c>
      <c r="I51" s="163">
        <v>2</v>
      </c>
      <c r="J51" s="126">
        <v>25</v>
      </c>
      <c r="K51" s="126" t="s">
        <v>2599</v>
      </c>
    </row>
    <row r="52" spans="1:11" ht="103.5">
      <c r="A52" s="127" t="s">
        <v>2816</v>
      </c>
      <c r="B52" s="127" t="s">
        <v>2817</v>
      </c>
      <c r="C52" s="124" t="s">
        <v>2579</v>
      </c>
      <c r="D52" s="127" t="s">
        <v>2818</v>
      </c>
      <c r="E52" s="124" t="s">
        <v>2819</v>
      </c>
      <c r="F52" s="124">
        <v>2018</v>
      </c>
      <c r="G52" s="124">
        <v>11</v>
      </c>
      <c r="H52" s="124">
        <v>18</v>
      </c>
      <c r="I52" s="163">
        <v>2</v>
      </c>
      <c r="J52" s="126">
        <v>36</v>
      </c>
      <c r="K52" s="126" t="s">
        <v>2820</v>
      </c>
    </row>
    <row r="53" spans="1:11" ht="39">
      <c r="A53" s="127" t="s">
        <v>2821</v>
      </c>
      <c r="B53" s="127" t="s">
        <v>2788</v>
      </c>
      <c r="C53" s="124" t="s">
        <v>2579</v>
      </c>
      <c r="D53" s="127" t="s">
        <v>2822</v>
      </c>
      <c r="E53" s="124" t="s">
        <v>2823</v>
      </c>
      <c r="F53" s="124">
        <v>2018</v>
      </c>
      <c r="G53" s="124"/>
      <c r="H53" s="124">
        <v>29</v>
      </c>
      <c r="I53" s="163">
        <v>2</v>
      </c>
      <c r="J53" s="126">
        <v>58</v>
      </c>
      <c r="K53" s="126" t="s">
        <v>2788</v>
      </c>
    </row>
    <row r="54" spans="1:11" ht="220.5">
      <c r="A54" s="127" t="s">
        <v>2824</v>
      </c>
      <c r="B54" s="127" t="s">
        <v>2825</v>
      </c>
      <c r="C54" s="124" t="s">
        <v>2579</v>
      </c>
      <c r="D54" s="127" t="s">
        <v>2826</v>
      </c>
      <c r="E54" s="124" t="s">
        <v>2827</v>
      </c>
      <c r="F54" s="124">
        <v>2018</v>
      </c>
      <c r="G54" s="124" t="s">
        <v>2828</v>
      </c>
      <c r="H54" s="124">
        <v>26</v>
      </c>
      <c r="I54" s="163">
        <v>52</v>
      </c>
      <c r="J54" s="126">
        <v>26</v>
      </c>
      <c r="K54" s="126" t="s">
        <v>2829</v>
      </c>
    </row>
    <row r="55" spans="1:11" ht="51.75">
      <c r="A55" s="127" t="s">
        <v>2830</v>
      </c>
      <c r="B55" s="127" t="s">
        <v>2596</v>
      </c>
      <c r="C55" s="124" t="s">
        <v>2579</v>
      </c>
      <c r="D55" s="127" t="s">
        <v>2831</v>
      </c>
      <c r="E55" s="124" t="s">
        <v>2832</v>
      </c>
      <c r="F55" s="124">
        <v>2018</v>
      </c>
      <c r="G55" s="124" t="s">
        <v>2769</v>
      </c>
      <c r="H55" s="124">
        <v>252</v>
      </c>
      <c r="I55" s="163">
        <v>2</v>
      </c>
      <c r="J55" s="126">
        <v>300</v>
      </c>
      <c r="K55" s="126" t="s">
        <v>2596</v>
      </c>
    </row>
    <row r="56" spans="1:11" ht="64.5">
      <c r="A56" s="127" t="s">
        <v>3504</v>
      </c>
      <c r="B56" s="127" t="s">
        <v>3505</v>
      </c>
      <c r="C56" s="124" t="s">
        <v>3506</v>
      </c>
      <c r="D56" s="127" t="s">
        <v>3507</v>
      </c>
      <c r="E56" s="124" t="s">
        <v>3508</v>
      </c>
      <c r="F56" s="124">
        <v>2018</v>
      </c>
      <c r="G56" s="124"/>
      <c r="H56" s="124" t="s">
        <v>3509</v>
      </c>
      <c r="I56" s="163">
        <v>30</v>
      </c>
      <c r="J56" s="126">
        <v>15</v>
      </c>
      <c r="K56" s="126" t="s">
        <v>3382</v>
      </c>
    </row>
    <row r="57" spans="1:11" ht="51.75">
      <c r="A57" s="261" t="s">
        <v>3510</v>
      </c>
      <c r="B57" s="261" t="s">
        <v>3511</v>
      </c>
      <c r="C57" s="519" t="s">
        <v>3383</v>
      </c>
      <c r="D57" s="261" t="s">
        <v>3512</v>
      </c>
      <c r="E57" s="527" t="s">
        <v>3513</v>
      </c>
      <c r="F57" s="263">
        <v>2018</v>
      </c>
      <c r="G57" s="263" t="s">
        <v>692</v>
      </c>
      <c r="H57" s="263">
        <v>41</v>
      </c>
      <c r="I57" s="528" t="s">
        <v>3514</v>
      </c>
      <c r="J57" s="272">
        <v>82</v>
      </c>
      <c r="K57" s="126" t="s">
        <v>3515</v>
      </c>
    </row>
    <row r="58" spans="1:11" ht="64.5">
      <c r="A58" s="261" t="s">
        <v>3516</v>
      </c>
      <c r="B58" s="261" t="s">
        <v>3511</v>
      </c>
      <c r="C58" s="262" t="s">
        <v>3383</v>
      </c>
      <c r="D58" s="261" t="s">
        <v>3517</v>
      </c>
      <c r="E58" s="263" t="s">
        <v>3518</v>
      </c>
      <c r="F58" s="263">
        <v>2018</v>
      </c>
      <c r="G58" s="263"/>
      <c r="H58" s="263">
        <v>14</v>
      </c>
      <c r="I58" s="528" t="s">
        <v>3519</v>
      </c>
      <c r="J58" s="272">
        <v>40</v>
      </c>
      <c r="K58" s="126" t="s">
        <v>3515</v>
      </c>
    </row>
    <row r="59" spans="1:11" ht="25.5">
      <c r="A59" s="127" t="s">
        <v>3520</v>
      </c>
      <c r="B59" s="127" t="s">
        <v>3521</v>
      </c>
      <c r="C59" s="124" t="s">
        <v>3383</v>
      </c>
      <c r="D59" s="127" t="s">
        <v>3522</v>
      </c>
      <c r="E59" s="124" t="s">
        <v>3523</v>
      </c>
      <c r="F59" s="124">
        <v>2018</v>
      </c>
      <c r="G59" s="124" t="s">
        <v>3524</v>
      </c>
      <c r="H59" s="124">
        <v>301</v>
      </c>
      <c r="I59" s="163">
        <v>400</v>
      </c>
      <c r="J59" s="126">
        <v>300</v>
      </c>
      <c r="K59" s="126" t="s">
        <v>3441</v>
      </c>
    </row>
    <row r="60" spans="1:11" ht="64.5">
      <c r="A60" s="127" t="s">
        <v>3525</v>
      </c>
      <c r="B60" s="127" t="s">
        <v>3391</v>
      </c>
      <c r="C60" s="124" t="s">
        <v>3383</v>
      </c>
      <c r="D60" s="127" t="s">
        <v>3526</v>
      </c>
      <c r="E60" s="124" t="s">
        <v>3527</v>
      </c>
      <c r="F60" s="124">
        <v>2018</v>
      </c>
      <c r="G60" s="124" t="s">
        <v>223</v>
      </c>
      <c r="H60" s="124" t="s">
        <v>3528</v>
      </c>
      <c r="I60" s="163">
        <v>2</v>
      </c>
      <c r="J60" s="126">
        <v>24</v>
      </c>
      <c r="K60" s="126" t="s">
        <v>3391</v>
      </c>
    </row>
    <row r="61" spans="1:11" ht="25.5">
      <c r="A61" s="127" t="s">
        <v>3529</v>
      </c>
      <c r="B61" s="127" t="s">
        <v>3391</v>
      </c>
      <c r="C61" s="120" t="s">
        <v>3383</v>
      </c>
      <c r="D61" s="127" t="s">
        <v>3530</v>
      </c>
      <c r="E61" s="124" t="s">
        <v>3531</v>
      </c>
      <c r="F61" s="124">
        <v>2018</v>
      </c>
      <c r="G61" s="124" t="s">
        <v>3532</v>
      </c>
      <c r="H61" s="124">
        <v>64</v>
      </c>
      <c r="I61" s="163">
        <v>2</v>
      </c>
      <c r="J61" s="126">
        <v>128</v>
      </c>
      <c r="K61" s="126" t="s">
        <v>3391</v>
      </c>
    </row>
    <row r="62" spans="1:11" ht="51.75">
      <c r="A62" s="127" t="s">
        <v>3533</v>
      </c>
      <c r="B62" s="127" t="s">
        <v>3391</v>
      </c>
      <c r="C62" s="124" t="s">
        <v>3383</v>
      </c>
      <c r="D62" s="127" t="s">
        <v>3534</v>
      </c>
      <c r="E62" s="124" t="s">
        <v>3535</v>
      </c>
      <c r="F62" s="124">
        <v>2018</v>
      </c>
      <c r="G62" s="124" t="s">
        <v>3536</v>
      </c>
      <c r="H62" s="124" t="s">
        <v>3537</v>
      </c>
      <c r="I62" s="163">
        <v>2</v>
      </c>
      <c r="J62" s="126">
        <v>24</v>
      </c>
      <c r="K62" s="126" t="s">
        <v>3391</v>
      </c>
    </row>
    <row r="63" spans="1:11" ht="103.5">
      <c r="A63" s="127" t="s">
        <v>3538</v>
      </c>
      <c r="B63" s="127" t="s">
        <v>3539</v>
      </c>
      <c r="C63" s="124" t="s">
        <v>3383</v>
      </c>
      <c r="D63" s="127" t="s">
        <v>3540</v>
      </c>
      <c r="E63" s="124" t="s">
        <v>3541</v>
      </c>
      <c r="F63" s="124">
        <v>2018</v>
      </c>
      <c r="G63" s="124"/>
      <c r="H63" s="124" t="s">
        <v>3542</v>
      </c>
      <c r="I63" s="163"/>
      <c r="J63" s="126">
        <v>26</v>
      </c>
      <c r="K63" s="126" t="s">
        <v>3543</v>
      </c>
    </row>
    <row r="64" spans="1:11" ht="25.5">
      <c r="A64" s="524" t="s">
        <v>3544</v>
      </c>
      <c r="B64" s="524" t="s">
        <v>3545</v>
      </c>
      <c r="C64" s="529" t="s">
        <v>3546</v>
      </c>
      <c r="D64" s="524" t="s">
        <v>1247</v>
      </c>
      <c r="E64" s="529" t="s">
        <v>1248</v>
      </c>
      <c r="F64" s="529">
        <v>2018</v>
      </c>
      <c r="G64" s="529">
        <v>10</v>
      </c>
      <c r="H64" s="529">
        <v>9</v>
      </c>
      <c r="I64" s="530">
        <v>18</v>
      </c>
      <c r="J64" s="526">
        <v>18</v>
      </c>
      <c r="K64" s="126" t="s">
        <v>3396</v>
      </c>
    </row>
    <row r="65" spans="1:11" ht="15" customHeight="1">
      <c r="A65" s="524" t="s">
        <v>3547</v>
      </c>
      <c r="B65" s="524" t="s">
        <v>3545</v>
      </c>
      <c r="C65" s="523" t="s">
        <v>3546</v>
      </c>
      <c r="D65" s="524" t="s">
        <v>3548</v>
      </c>
      <c r="E65" s="529" t="s">
        <v>3549</v>
      </c>
      <c r="F65" s="529">
        <v>2018</v>
      </c>
      <c r="G65" s="529">
        <v>3</v>
      </c>
      <c r="H65" s="529">
        <v>11</v>
      </c>
      <c r="I65" s="530">
        <v>11</v>
      </c>
      <c r="J65" s="526">
        <v>22</v>
      </c>
      <c r="K65" s="126" t="s">
        <v>3396</v>
      </c>
    </row>
    <row r="66" spans="1:11" ht="14.25">
      <c r="A66" s="127"/>
      <c r="B66" s="127"/>
      <c r="C66" s="120"/>
      <c r="D66" s="127"/>
      <c r="E66" s="124"/>
      <c r="F66" s="124"/>
      <c r="G66" s="124"/>
      <c r="H66" s="124"/>
      <c r="I66" s="163"/>
      <c r="J66" s="126"/>
      <c r="K66" s="126"/>
    </row>
    <row r="67" spans="1:11" ht="14.25">
      <c r="A67" s="127"/>
      <c r="B67" s="127"/>
      <c r="C67" s="120"/>
      <c r="D67" s="127"/>
      <c r="E67" s="124"/>
      <c r="F67" s="124"/>
      <c r="G67" s="124"/>
      <c r="H67" s="124"/>
      <c r="I67" s="163"/>
      <c r="J67" s="126"/>
      <c r="K67" s="126"/>
    </row>
    <row r="68" spans="1:11" ht="14.25">
      <c r="A68" s="127"/>
      <c r="B68" s="127"/>
      <c r="C68" s="120"/>
      <c r="D68" s="127"/>
      <c r="E68" s="124"/>
      <c r="F68" s="124"/>
      <c r="G68" s="124"/>
      <c r="H68" s="124"/>
      <c r="I68" s="163"/>
      <c r="J68" s="126"/>
      <c r="K68" s="126"/>
    </row>
    <row r="69" spans="1:11" ht="14.25">
      <c r="A69" s="127"/>
      <c r="B69" s="127"/>
      <c r="C69" s="120"/>
      <c r="D69" s="127"/>
      <c r="E69" s="124"/>
      <c r="F69" s="124"/>
      <c r="G69" s="124"/>
      <c r="H69" s="124"/>
      <c r="I69" s="163"/>
      <c r="J69" s="126"/>
      <c r="K69" s="126"/>
    </row>
    <row r="70" spans="1:11" ht="14.25">
      <c r="A70" s="127"/>
      <c r="B70" s="127"/>
      <c r="C70" s="120"/>
      <c r="D70" s="127"/>
      <c r="E70" s="124"/>
      <c r="F70" s="124"/>
      <c r="G70" s="124"/>
      <c r="H70" s="124"/>
      <c r="I70" s="163"/>
      <c r="J70" s="126"/>
      <c r="K70" s="126"/>
    </row>
    <row r="71" spans="1:11" ht="14.25">
      <c r="A71" s="127"/>
      <c r="B71" s="127"/>
      <c r="C71" s="120"/>
      <c r="D71" s="127"/>
      <c r="E71" s="124"/>
      <c r="F71" s="124"/>
      <c r="G71" s="124"/>
      <c r="H71" s="124"/>
      <c r="I71" s="163"/>
      <c r="J71" s="126"/>
      <c r="K71" s="126"/>
    </row>
    <row r="72" spans="1:11" ht="14.25">
      <c r="A72" s="127"/>
      <c r="B72" s="127"/>
      <c r="C72" s="124"/>
      <c r="D72" s="127"/>
      <c r="E72" s="124"/>
      <c r="F72" s="124"/>
      <c r="G72" s="124"/>
      <c r="H72" s="124"/>
      <c r="I72" s="163"/>
      <c r="J72" s="126"/>
      <c r="K72" s="126"/>
    </row>
    <row r="73" spans="1:10" ht="14.25">
      <c r="A73" s="63" t="s">
        <v>2</v>
      </c>
      <c r="B73" s="63"/>
      <c r="I73" s="69"/>
      <c r="J73" s="58">
        <f>SUM(J13:J72)</f>
        <v>4392.9</v>
      </c>
    </row>
    <row r="75" spans="1:10" ht="14.25">
      <c r="A75" s="724" t="s">
        <v>12</v>
      </c>
      <c r="B75" s="724"/>
      <c r="C75" s="724"/>
      <c r="D75" s="724"/>
      <c r="E75" s="724"/>
      <c r="F75" s="724"/>
      <c r="G75" s="724"/>
      <c r="H75" s="724"/>
      <c r="I75" s="724"/>
      <c r="J75" s="724"/>
    </row>
  </sheetData>
  <sheetProtection/>
  <mergeCells count="9">
    <mergeCell ref="A10:J10"/>
    <mergeCell ref="A4:J4"/>
    <mergeCell ref="A2:J2"/>
    <mergeCell ref="A6:J6"/>
    <mergeCell ref="A75:J75"/>
    <mergeCell ref="A5:J5"/>
    <mergeCell ref="A7:J7"/>
    <mergeCell ref="A9:J9"/>
    <mergeCell ref="A8:J8"/>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J63"/>
  <sheetViews>
    <sheetView zoomScalePageLayoutView="0" workbookViewId="0" topLeftCell="A16">
      <selection activeCell="A26" sqref="A26"/>
    </sheetView>
  </sheetViews>
  <sheetFormatPr defaultColWidth="9.140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15.7109375" style="1" customWidth="1"/>
    <col min="8" max="8" width="9.140625" style="1" customWidth="1"/>
    <col min="9" max="9" width="12.57421875" style="1" customWidth="1"/>
    <col min="10" max="10" width="20.8515625" style="0" customWidth="1"/>
  </cols>
  <sheetData>
    <row r="2" spans="1:114" s="4" customFormat="1" ht="15" customHeight="1">
      <c r="A2" s="725" t="s">
        <v>37</v>
      </c>
      <c r="B2" s="758"/>
      <c r="C2" s="758"/>
      <c r="D2" s="758"/>
      <c r="E2" s="758"/>
      <c r="F2" s="758"/>
      <c r="G2" s="758"/>
      <c r="H2" s="758"/>
      <c r="I2" s="75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766" t="s">
        <v>78</v>
      </c>
      <c r="B4" s="767"/>
      <c r="C4" s="767"/>
      <c r="D4" s="767"/>
      <c r="E4" s="767"/>
      <c r="F4" s="767"/>
      <c r="G4" s="767"/>
      <c r="H4" s="767"/>
      <c r="I4" s="767"/>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729" t="s">
        <v>84</v>
      </c>
      <c r="B5" s="765"/>
      <c r="C5" s="765"/>
      <c r="D5" s="765"/>
      <c r="E5" s="765"/>
      <c r="F5" s="765"/>
      <c r="G5" s="765"/>
      <c r="H5" s="765"/>
      <c r="I5" s="76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729" t="s">
        <v>86</v>
      </c>
      <c r="B6" s="729"/>
      <c r="C6" s="729"/>
      <c r="D6" s="729"/>
      <c r="E6" s="729"/>
      <c r="F6" s="729"/>
      <c r="G6" s="729"/>
      <c r="H6" s="729"/>
      <c r="I6" s="729"/>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768" t="s">
        <v>79</v>
      </c>
      <c r="B7" s="768"/>
      <c r="C7" s="768"/>
      <c r="D7" s="768"/>
      <c r="E7" s="768"/>
      <c r="F7" s="768"/>
      <c r="G7" s="768"/>
      <c r="H7" s="768"/>
      <c r="I7" s="768"/>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729" t="s">
        <v>118</v>
      </c>
      <c r="B8" s="769"/>
      <c r="C8" s="769"/>
      <c r="D8" s="769"/>
      <c r="E8" s="769"/>
      <c r="F8" s="769"/>
      <c r="G8" s="769"/>
      <c r="H8" s="769"/>
      <c r="I8" s="769"/>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82</v>
      </c>
      <c r="B10" s="53" t="s">
        <v>80</v>
      </c>
      <c r="C10" s="48" t="s">
        <v>25</v>
      </c>
      <c r="D10" s="78" t="s">
        <v>83</v>
      </c>
      <c r="E10" s="46" t="s">
        <v>21</v>
      </c>
      <c r="F10" s="46" t="s">
        <v>16</v>
      </c>
      <c r="G10" s="46" t="s">
        <v>85</v>
      </c>
      <c r="H10" s="51" t="s">
        <v>81</v>
      </c>
      <c r="I10" s="51" t="s">
        <v>7</v>
      </c>
      <c r="J10" s="116" t="s">
        <v>203</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25.5">
      <c r="A11" s="127" t="s">
        <v>693</v>
      </c>
      <c r="B11" s="127" t="s">
        <v>684</v>
      </c>
      <c r="C11" s="120" t="s">
        <v>220</v>
      </c>
      <c r="D11" s="124" t="s">
        <v>694</v>
      </c>
      <c r="E11" s="124" t="s">
        <v>695</v>
      </c>
      <c r="F11" s="124">
        <v>2018</v>
      </c>
      <c r="G11" s="124" t="s">
        <v>696</v>
      </c>
      <c r="H11" s="153">
        <v>100</v>
      </c>
      <c r="I11" s="126">
        <v>100</v>
      </c>
      <c r="J11" s="126" t="s">
        <v>684</v>
      </c>
    </row>
    <row r="12" spans="1:10" ht="39">
      <c r="A12" s="127" t="s">
        <v>1110</v>
      </c>
      <c r="B12" s="127" t="s">
        <v>1111</v>
      </c>
      <c r="C12" s="120" t="s">
        <v>220</v>
      </c>
      <c r="D12" s="124" t="s">
        <v>1112</v>
      </c>
      <c r="E12" s="124" t="s">
        <v>1102</v>
      </c>
      <c r="F12" s="124">
        <v>2018</v>
      </c>
      <c r="G12" s="124" t="s">
        <v>1113</v>
      </c>
      <c r="H12" s="153">
        <v>750</v>
      </c>
      <c r="I12" s="126">
        <v>375</v>
      </c>
      <c r="J12" s="126" t="s">
        <v>1091</v>
      </c>
    </row>
    <row r="13" spans="1:10" ht="51.75">
      <c r="A13" s="127" t="s">
        <v>1787</v>
      </c>
      <c r="B13" s="127" t="s">
        <v>1782</v>
      </c>
      <c r="C13" s="120" t="s">
        <v>220</v>
      </c>
      <c r="D13" s="124" t="s">
        <v>1788</v>
      </c>
      <c r="E13" s="124" t="s">
        <v>1789</v>
      </c>
      <c r="F13" s="124">
        <v>2018</v>
      </c>
      <c r="G13" s="124" t="s">
        <v>1790</v>
      </c>
      <c r="H13" s="153">
        <v>100</v>
      </c>
      <c r="I13" s="126">
        <v>100</v>
      </c>
      <c r="J13" s="126" t="s">
        <v>1782</v>
      </c>
    </row>
    <row r="14" spans="1:10" ht="51.75">
      <c r="A14" s="127" t="s">
        <v>1715</v>
      </c>
      <c r="B14" s="127" t="s">
        <v>1709</v>
      </c>
      <c r="C14" s="120" t="s">
        <v>220</v>
      </c>
      <c r="D14" s="124" t="s">
        <v>1712</v>
      </c>
      <c r="E14" s="124" t="s">
        <v>1716</v>
      </c>
      <c r="F14" s="124">
        <v>2018</v>
      </c>
      <c r="G14" s="124" t="s">
        <v>1717</v>
      </c>
      <c r="H14" s="153">
        <v>200</v>
      </c>
      <c r="I14" s="126">
        <v>200</v>
      </c>
      <c r="J14" s="126" t="s">
        <v>1709</v>
      </c>
    </row>
    <row r="15" spans="1:10" ht="39">
      <c r="A15" s="127" t="s">
        <v>2136</v>
      </c>
      <c r="B15" s="127" t="s">
        <v>1970</v>
      </c>
      <c r="C15" s="120" t="s">
        <v>250</v>
      </c>
      <c r="D15" s="147" t="s">
        <v>2137</v>
      </c>
      <c r="E15" s="147" t="s">
        <v>2138</v>
      </c>
      <c r="F15" s="124">
        <v>2018</v>
      </c>
      <c r="G15" s="124"/>
      <c r="H15" s="153">
        <v>100</v>
      </c>
      <c r="I15" s="126">
        <v>50</v>
      </c>
      <c r="J15" s="126" t="s">
        <v>1968</v>
      </c>
    </row>
    <row r="16" spans="1:10" ht="39">
      <c r="A16" s="127" t="s">
        <v>2139</v>
      </c>
      <c r="B16" s="127" t="s">
        <v>1970</v>
      </c>
      <c r="C16" s="120" t="s">
        <v>250</v>
      </c>
      <c r="D16" s="147" t="s">
        <v>2137</v>
      </c>
      <c r="E16" s="147" t="s">
        <v>1786</v>
      </c>
      <c r="F16" s="124">
        <v>2018</v>
      </c>
      <c r="G16" s="124"/>
      <c r="H16" s="153"/>
      <c r="I16" s="126">
        <v>50</v>
      </c>
      <c r="J16" s="126" t="s">
        <v>1968</v>
      </c>
    </row>
    <row r="17" spans="1:10" ht="188.25">
      <c r="A17" s="127" t="s">
        <v>2833</v>
      </c>
      <c r="B17" s="127" t="s">
        <v>2834</v>
      </c>
      <c r="C17" s="120" t="s">
        <v>2579</v>
      </c>
      <c r="D17" s="124" t="s">
        <v>1247</v>
      </c>
      <c r="E17" s="124" t="s">
        <v>2835</v>
      </c>
      <c r="F17" s="124">
        <v>2018</v>
      </c>
      <c r="G17" s="180" t="s">
        <v>2836</v>
      </c>
      <c r="H17" s="153">
        <v>200</v>
      </c>
      <c r="I17" s="126">
        <v>66</v>
      </c>
      <c r="J17" s="126" t="s">
        <v>2597</v>
      </c>
    </row>
    <row r="18" spans="1:10" ht="51.75">
      <c r="A18" s="127" t="s">
        <v>2837</v>
      </c>
      <c r="B18" s="127" t="s">
        <v>2838</v>
      </c>
      <c r="C18" s="120" t="s">
        <v>2579</v>
      </c>
      <c r="D18" s="124" t="s">
        <v>2839</v>
      </c>
      <c r="E18" s="124" t="s">
        <v>2840</v>
      </c>
      <c r="F18" s="124">
        <v>2018</v>
      </c>
      <c r="G18" s="180" t="s">
        <v>2841</v>
      </c>
      <c r="H18" s="153">
        <v>100</v>
      </c>
      <c r="I18" s="126">
        <v>50</v>
      </c>
      <c r="J18" s="126" t="s">
        <v>2842</v>
      </c>
    </row>
    <row r="19" spans="1:10" ht="72">
      <c r="A19" s="127" t="s">
        <v>2843</v>
      </c>
      <c r="B19" s="127" t="s">
        <v>2844</v>
      </c>
      <c r="C19" s="120" t="s">
        <v>2579</v>
      </c>
      <c r="D19" s="124" t="s">
        <v>2845</v>
      </c>
      <c r="E19" s="124" t="s">
        <v>2846</v>
      </c>
      <c r="F19" s="124">
        <v>2018</v>
      </c>
      <c r="G19" s="180" t="s">
        <v>2847</v>
      </c>
      <c r="H19" s="153">
        <v>100</v>
      </c>
      <c r="I19" s="126">
        <v>33</v>
      </c>
      <c r="J19" s="126" t="s">
        <v>2842</v>
      </c>
    </row>
    <row r="20" spans="1:10" ht="144">
      <c r="A20" s="127" t="s">
        <v>3550</v>
      </c>
      <c r="B20" s="127" t="s">
        <v>3391</v>
      </c>
      <c r="C20" s="120" t="s">
        <v>3383</v>
      </c>
      <c r="D20" s="531" t="s">
        <v>3551</v>
      </c>
      <c r="E20" s="124" t="s">
        <v>3552</v>
      </c>
      <c r="F20" s="124">
        <v>2018</v>
      </c>
      <c r="G20" s="532" t="s">
        <v>3553</v>
      </c>
      <c r="H20" s="153">
        <v>200</v>
      </c>
      <c r="I20" s="126">
        <v>200</v>
      </c>
      <c r="J20" s="126" t="s">
        <v>3554</v>
      </c>
    </row>
    <row r="21" spans="1:10" ht="14.25">
      <c r="A21" s="127"/>
      <c r="B21" s="127"/>
      <c r="C21" s="120"/>
      <c r="D21" s="124"/>
      <c r="E21" s="124"/>
      <c r="F21" s="124"/>
      <c r="G21" s="124"/>
      <c r="H21" s="153"/>
      <c r="I21" s="126"/>
      <c r="J21" s="126"/>
    </row>
    <row r="22" spans="1:10" ht="14.25">
      <c r="A22" s="127"/>
      <c r="B22" s="127"/>
      <c r="C22" s="120"/>
      <c r="D22" s="124"/>
      <c r="E22" s="124"/>
      <c r="F22" s="124"/>
      <c r="G22" s="124"/>
      <c r="H22" s="153"/>
      <c r="I22" s="126"/>
      <c r="J22" s="126"/>
    </row>
    <row r="23" spans="1:10" ht="14.25">
      <c r="A23" s="127"/>
      <c r="B23" s="127"/>
      <c r="C23" s="120"/>
      <c r="D23" s="124"/>
      <c r="E23" s="124"/>
      <c r="F23" s="124"/>
      <c r="G23" s="124"/>
      <c r="H23" s="153"/>
      <c r="I23" s="126"/>
      <c r="J23" s="126"/>
    </row>
    <row r="24" spans="1:10" ht="14.25">
      <c r="A24" s="127"/>
      <c r="B24" s="127"/>
      <c r="C24" s="120"/>
      <c r="D24" s="124"/>
      <c r="E24" s="124"/>
      <c r="F24" s="124"/>
      <c r="G24" s="124"/>
      <c r="H24" s="153"/>
      <c r="I24" s="126"/>
      <c r="J24" s="126"/>
    </row>
    <row r="25" spans="1:10" ht="14.25">
      <c r="A25" s="127"/>
      <c r="B25" s="127"/>
      <c r="C25" s="120"/>
      <c r="D25" s="124"/>
      <c r="E25" s="124"/>
      <c r="F25" s="124"/>
      <c r="G25" s="124"/>
      <c r="H25" s="153"/>
      <c r="I25" s="126"/>
      <c r="J25" s="126"/>
    </row>
    <row r="26" spans="1:10" ht="14.25">
      <c r="A26" s="127"/>
      <c r="B26" s="127"/>
      <c r="C26" s="120"/>
      <c r="D26" s="124"/>
      <c r="E26" s="124"/>
      <c r="F26" s="124"/>
      <c r="G26" s="124"/>
      <c r="H26" s="153"/>
      <c r="I26" s="126"/>
      <c r="J26" s="126"/>
    </row>
    <row r="27" spans="1:10" ht="14.25">
      <c r="A27" s="127"/>
      <c r="B27" s="127"/>
      <c r="C27" s="120"/>
      <c r="D27" s="124"/>
      <c r="E27" s="124"/>
      <c r="F27" s="124"/>
      <c r="G27" s="124"/>
      <c r="H27" s="153"/>
      <c r="I27" s="126"/>
      <c r="J27" s="126"/>
    </row>
    <row r="28" spans="1:10" ht="14.25">
      <c r="A28" s="127"/>
      <c r="B28" s="127"/>
      <c r="C28" s="120"/>
      <c r="D28" s="124"/>
      <c r="E28" s="124"/>
      <c r="F28" s="124"/>
      <c r="G28" s="124"/>
      <c r="H28" s="153"/>
      <c r="I28" s="126"/>
      <c r="J28" s="126"/>
    </row>
    <row r="29" spans="1:10" ht="14.25">
      <c r="A29" s="127"/>
      <c r="B29" s="127"/>
      <c r="C29" s="120"/>
      <c r="D29" s="124"/>
      <c r="E29" s="124"/>
      <c r="F29" s="124"/>
      <c r="G29" s="124"/>
      <c r="H29" s="153"/>
      <c r="I29" s="126"/>
      <c r="J29" s="126"/>
    </row>
    <row r="30" spans="1:10" ht="14.25">
      <c r="A30" s="127"/>
      <c r="B30" s="127"/>
      <c r="C30" s="120"/>
      <c r="D30" s="124"/>
      <c r="E30" s="124"/>
      <c r="F30" s="124"/>
      <c r="G30" s="124"/>
      <c r="H30" s="153"/>
      <c r="I30" s="126"/>
      <c r="J30" s="126"/>
    </row>
    <row r="31" spans="1:10" ht="14.25">
      <c r="A31" s="127"/>
      <c r="B31" s="127"/>
      <c r="C31" s="120"/>
      <c r="D31" s="124"/>
      <c r="E31" s="124"/>
      <c r="F31" s="124"/>
      <c r="G31" s="124"/>
      <c r="H31" s="153"/>
      <c r="I31" s="126"/>
      <c r="J31" s="126"/>
    </row>
    <row r="32" spans="1:10" ht="14.25">
      <c r="A32" s="127"/>
      <c r="B32" s="127"/>
      <c r="C32" s="120"/>
      <c r="D32" s="124"/>
      <c r="E32" s="124"/>
      <c r="F32" s="124"/>
      <c r="G32" s="124"/>
      <c r="H32" s="153"/>
      <c r="I32" s="126"/>
      <c r="J32" s="126"/>
    </row>
    <row r="33" spans="1:10" ht="14.25">
      <c r="A33" s="127"/>
      <c r="B33" s="127"/>
      <c r="C33" s="120"/>
      <c r="D33" s="124"/>
      <c r="E33" s="124"/>
      <c r="F33" s="124"/>
      <c r="G33" s="124"/>
      <c r="H33" s="153"/>
      <c r="I33" s="126"/>
      <c r="J33" s="126"/>
    </row>
    <row r="34" spans="1:10" ht="14.25">
      <c r="A34" s="127"/>
      <c r="B34" s="127"/>
      <c r="C34" s="120"/>
      <c r="D34" s="124"/>
      <c r="E34" s="124"/>
      <c r="F34" s="124"/>
      <c r="G34" s="124"/>
      <c r="H34" s="153"/>
      <c r="I34" s="126"/>
      <c r="J34" s="126"/>
    </row>
    <row r="35" spans="1:10" ht="14.25">
      <c r="A35" s="127"/>
      <c r="B35" s="127"/>
      <c r="C35" s="120"/>
      <c r="D35" s="124"/>
      <c r="E35" s="124"/>
      <c r="F35" s="124"/>
      <c r="G35" s="124"/>
      <c r="H35" s="153"/>
      <c r="I35" s="126"/>
      <c r="J35" s="126"/>
    </row>
    <row r="36" spans="1:10" ht="14.25">
      <c r="A36" s="127"/>
      <c r="B36" s="127"/>
      <c r="C36" s="120"/>
      <c r="D36" s="124"/>
      <c r="E36" s="124"/>
      <c r="F36" s="124"/>
      <c r="G36" s="124"/>
      <c r="H36" s="153"/>
      <c r="I36" s="126"/>
      <c r="J36" s="126"/>
    </row>
    <row r="37" spans="1:10" ht="14.25">
      <c r="A37" s="127"/>
      <c r="B37" s="127"/>
      <c r="C37" s="120"/>
      <c r="D37" s="124"/>
      <c r="E37" s="124"/>
      <c r="F37" s="124"/>
      <c r="G37" s="124"/>
      <c r="H37" s="153"/>
      <c r="I37" s="126"/>
      <c r="J37" s="126"/>
    </row>
    <row r="38" spans="1:10" ht="14.25">
      <c r="A38" s="127"/>
      <c r="B38" s="127"/>
      <c r="C38" s="120"/>
      <c r="D38" s="124"/>
      <c r="E38" s="124"/>
      <c r="F38" s="124"/>
      <c r="G38" s="124"/>
      <c r="H38" s="153"/>
      <c r="I38" s="126"/>
      <c r="J38" s="126"/>
    </row>
    <row r="39" spans="1:10" ht="14.25">
      <c r="A39" s="127"/>
      <c r="B39" s="127"/>
      <c r="C39" s="120"/>
      <c r="D39" s="124"/>
      <c r="E39" s="124"/>
      <c r="F39" s="124"/>
      <c r="G39" s="124"/>
      <c r="H39" s="153"/>
      <c r="I39" s="126"/>
      <c r="J39" s="126"/>
    </row>
    <row r="40" spans="1:10" ht="14.25">
      <c r="A40" s="127"/>
      <c r="B40" s="127"/>
      <c r="C40" s="120"/>
      <c r="D40" s="124"/>
      <c r="E40" s="124"/>
      <c r="F40" s="124"/>
      <c r="G40" s="124"/>
      <c r="H40" s="153"/>
      <c r="I40" s="126"/>
      <c r="J40" s="126"/>
    </row>
    <row r="41" spans="1:10" ht="14.25">
      <c r="A41" s="127"/>
      <c r="B41" s="127"/>
      <c r="C41" s="120"/>
      <c r="D41" s="124"/>
      <c r="E41" s="124"/>
      <c r="F41" s="124"/>
      <c r="G41" s="124"/>
      <c r="H41" s="153"/>
      <c r="I41" s="126"/>
      <c r="J41" s="126"/>
    </row>
    <row r="42" spans="1:10" ht="14.25">
      <c r="A42" s="127"/>
      <c r="B42" s="127"/>
      <c r="C42" s="120"/>
      <c r="D42" s="124"/>
      <c r="E42" s="124"/>
      <c r="F42" s="124"/>
      <c r="G42" s="124"/>
      <c r="H42" s="153"/>
      <c r="I42" s="126"/>
      <c r="J42" s="126"/>
    </row>
    <row r="43" spans="1:10" ht="14.25">
      <c r="A43" s="127"/>
      <c r="B43" s="127"/>
      <c r="C43" s="120"/>
      <c r="D43" s="124"/>
      <c r="E43" s="124"/>
      <c r="F43" s="124"/>
      <c r="G43" s="124"/>
      <c r="H43" s="153"/>
      <c r="I43" s="126"/>
      <c r="J43" s="126"/>
    </row>
    <row r="44" spans="1:10" ht="14.25">
      <c r="A44" s="127"/>
      <c r="B44" s="127"/>
      <c r="C44" s="120"/>
      <c r="D44" s="124"/>
      <c r="E44" s="124"/>
      <c r="F44" s="124"/>
      <c r="G44" s="124"/>
      <c r="H44" s="153"/>
      <c r="I44" s="126"/>
      <c r="J44" s="126"/>
    </row>
    <row r="45" spans="1:10" ht="14.25">
      <c r="A45" s="127"/>
      <c r="B45" s="127"/>
      <c r="C45" s="120"/>
      <c r="D45" s="124"/>
      <c r="E45" s="124"/>
      <c r="F45" s="124"/>
      <c r="G45" s="124"/>
      <c r="H45" s="153"/>
      <c r="I45" s="126"/>
      <c r="J45" s="126"/>
    </row>
    <row r="46" spans="1:10" ht="14.25">
      <c r="A46" s="127"/>
      <c r="B46" s="127"/>
      <c r="C46" s="120"/>
      <c r="D46" s="124"/>
      <c r="E46" s="124"/>
      <c r="F46" s="124"/>
      <c r="G46" s="124"/>
      <c r="H46" s="153"/>
      <c r="I46" s="126"/>
      <c r="J46" s="126"/>
    </row>
    <row r="47" spans="1:10" ht="14.25">
      <c r="A47" s="127"/>
      <c r="B47" s="127"/>
      <c r="C47" s="120"/>
      <c r="D47" s="124"/>
      <c r="E47" s="124"/>
      <c r="F47" s="124"/>
      <c r="G47" s="124"/>
      <c r="H47" s="153"/>
      <c r="I47" s="126"/>
      <c r="J47" s="126"/>
    </row>
    <row r="48" spans="1:10" ht="14.25">
      <c r="A48" s="127"/>
      <c r="B48" s="127"/>
      <c r="C48" s="120"/>
      <c r="D48" s="124"/>
      <c r="E48" s="124"/>
      <c r="F48" s="124"/>
      <c r="G48" s="124"/>
      <c r="H48" s="153"/>
      <c r="I48" s="126"/>
      <c r="J48" s="126"/>
    </row>
    <row r="49" spans="1:10" ht="14.25">
      <c r="A49" s="127"/>
      <c r="B49" s="127"/>
      <c r="C49" s="120"/>
      <c r="D49" s="124"/>
      <c r="E49" s="124"/>
      <c r="F49" s="124"/>
      <c r="G49" s="124"/>
      <c r="H49" s="153"/>
      <c r="I49" s="126"/>
      <c r="J49" s="126"/>
    </row>
    <row r="50" spans="1:10" ht="14.25">
      <c r="A50" s="127"/>
      <c r="B50" s="127"/>
      <c r="C50" s="120"/>
      <c r="D50" s="124"/>
      <c r="E50" s="124"/>
      <c r="F50" s="124"/>
      <c r="G50" s="124"/>
      <c r="H50" s="153"/>
      <c r="I50" s="126"/>
      <c r="J50" s="126"/>
    </row>
    <row r="51" spans="1:10" ht="14.25">
      <c r="A51" s="127"/>
      <c r="B51" s="127"/>
      <c r="C51" s="120"/>
      <c r="D51" s="124"/>
      <c r="E51" s="124"/>
      <c r="F51" s="124"/>
      <c r="G51" s="124"/>
      <c r="H51" s="153"/>
      <c r="I51" s="126"/>
      <c r="J51" s="126"/>
    </row>
    <row r="52" spans="1:10" ht="14.25">
      <c r="A52" s="127"/>
      <c r="B52" s="127"/>
      <c r="C52" s="120"/>
      <c r="D52" s="124"/>
      <c r="E52" s="124"/>
      <c r="F52" s="124"/>
      <c r="G52" s="124"/>
      <c r="H52" s="153"/>
      <c r="I52" s="126"/>
      <c r="J52" s="126"/>
    </row>
    <row r="53" spans="1:10" ht="14.25">
      <c r="A53" s="127"/>
      <c r="B53" s="127"/>
      <c r="C53" s="120"/>
      <c r="D53" s="124"/>
      <c r="E53" s="124"/>
      <c r="F53" s="124"/>
      <c r="G53" s="124"/>
      <c r="H53" s="153"/>
      <c r="I53" s="126"/>
      <c r="J53" s="126"/>
    </row>
    <row r="54" spans="1:10" ht="14.25">
      <c r="A54" s="127"/>
      <c r="B54" s="127"/>
      <c r="C54" s="120"/>
      <c r="D54" s="124"/>
      <c r="E54" s="124"/>
      <c r="F54" s="124"/>
      <c r="G54" s="124"/>
      <c r="H54" s="153"/>
      <c r="I54" s="126"/>
      <c r="J54" s="126"/>
    </row>
    <row r="55" spans="1:10" ht="14.25">
      <c r="A55" s="127"/>
      <c r="B55" s="127"/>
      <c r="C55" s="120"/>
      <c r="D55" s="124"/>
      <c r="E55" s="124"/>
      <c r="F55" s="124"/>
      <c r="G55" s="124"/>
      <c r="H55" s="153"/>
      <c r="I55" s="126"/>
      <c r="J55" s="126"/>
    </row>
    <row r="56" spans="1:10" ht="14.25">
      <c r="A56" s="127"/>
      <c r="B56" s="127"/>
      <c r="C56" s="120"/>
      <c r="D56" s="124"/>
      <c r="E56" s="124"/>
      <c r="F56" s="124"/>
      <c r="G56" s="124"/>
      <c r="H56" s="153"/>
      <c r="I56" s="126"/>
      <c r="J56" s="126"/>
    </row>
    <row r="57" spans="1:10" ht="14.25">
      <c r="A57" s="127"/>
      <c r="B57" s="127"/>
      <c r="C57" s="120"/>
      <c r="D57" s="124"/>
      <c r="E57" s="124"/>
      <c r="F57" s="124"/>
      <c r="G57" s="124"/>
      <c r="H57" s="153"/>
      <c r="I57" s="126"/>
      <c r="J57" s="126"/>
    </row>
    <row r="58" spans="1:10" ht="14.25">
      <c r="A58" s="127"/>
      <c r="B58" s="127"/>
      <c r="C58" s="124"/>
      <c r="D58" s="124"/>
      <c r="E58" s="124"/>
      <c r="F58" s="124"/>
      <c r="G58" s="124"/>
      <c r="H58" s="164"/>
      <c r="I58" s="126"/>
      <c r="J58" s="126"/>
    </row>
    <row r="59" spans="1:10" ht="14.25">
      <c r="A59" s="127"/>
      <c r="B59" s="127"/>
      <c r="C59" s="124"/>
      <c r="D59" s="124"/>
      <c r="E59" s="124"/>
      <c r="F59" s="124"/>
      <c r="G59" s="124"/>
      <c r="H59" s="164"/>
      <c r="I59" s="126"/>
      <c r="J59" s="126"/>
    </row>
    <row r="60" spans="1:10" ht="14.25">
      <c r="A60" s="127"/>
      <c r="B60" s="127"/>
      <c r="C60" s="124"/>
      <c r="D60" s="124"/>
      <c r="E60" s="124"/>
      <c r="F60" s="124"/>
      <c r="G60" s="124"/>
      <c r="H60" s="164"/>
      <c r="I60" s="126"/>
      <c r="J60" s="126"/>
    </row>
    <row r="61" spans="1:9" ht="14.25">
      <c r="A61" s="63" t="s">
        <v>2</v>
      </c>
      <c r="B61" s="63"/>
      <c r="H61" s="3"/>
      <c r="I61" s="58">
        <f>SUM(I11:I60)</f>
        <v>1224</v>
      </c>
    </row>
    <row r="63" spans="1:9" ht="14.25">
      <c r="A63" s="724" t="s">
        <v>12</v>
      </c>
      <c r="B63" s="724"/>
      <c r="C63" s="724"/>
      <c r="D63" s="724"/>
      <c r="E63" s="724"/>
      <c r="F63" s="724"/>
      <c r="G63" s="724"/>
      <c r="H63" s="724"/>
      <c r="I63" s="724"/>
    </row>
  </sheetData>
  <sheetProtection password="CF7A" sheet="1"/>
  <mergeCells count="7">
    <mergeCell ref="A2:I2"/>
    <mergeCell ref="A6:I6"/>
    <mergeCell ref="A63:I63"/>
    <mergeCell ref="A5:I5"/>
    <mergeCell ref="A4:I4"/>
    <mergeCell ref="A7:I7"/>
    <mergeCell ref="A8:I8"/>
  </mergeCells>
  <hyperlinks>
    <hyperlink ref="G14" r:id="rId1" display="http://multidisciplinary-research.com/index.php?opt=home&amp;titlu=home"/>
    <hyperlink ref="G17" r:id="rId2" display="https://www.academia.edu/38112917/Rela%C5%A3ii_Interetnice_%C3%AEn_Transilvania._Militaria_Medievalia_%C3%AEn_Europa_central%C4%83_%C5%9Fi_de_sud-est_ed._Astra_Museum_Sibiu_2018"/>
    <hyperlink ref="G18" r:id="rId3" display="http://www.muzeulastra.ro/editura.html"/>
    <hyperlink ref="G19" r:id="rId4" display="http://aubr.ro/simpozionul-2017-poporul-lui-dumnezeu-si-societatea-ii/"/>
  </hyperlinks>
  <printOptions/>
  <pageMargins left="0.511811023622047" right="0.31496062992126" top="0" bottom="0" header="0" footer="0"/>
  <pageSetup horizontalDpi="200" verticalDpi="200" orientation="landscape" paperSize="9"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2018-03-02T12:10:00Z</cp:lastPrinted>
  <dcterms:created xsi:type="dcterms:W3CDTF">2009-01-26T16:08:31Z</dcterms:created>
  <dcterms:modified xsi:type="dcterms:W3CDTF">2019-07-25T12:26:48Z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