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tabRatio="923" activeTab="0"/>
  </bookViews>
  <sheets>
    <sheet name="FSSU"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 name="I.21" sheetId="22" r:id="rId22"/>
    <sheet name="I.22" sheetId="23" r:id="rId23"/>
    <sheet name="I.23" sheetId="24" r:id="rId24"/>
    <sheet name="I.24" sheetId="25" r:id="rId25"/>
    <sheet name="I.25." sheetId="26" r:id="rId26"/>
    <sheet name="I.26" sheetId="27" r:id="rId27"/>
  </sheets>
  <externalReferences>
    <externalReference r:id="rId30"/>
  </externalReferences>
  <definedNames>
    <definedName name="_xlnm._FilterDatabase" localSheetId="0" hidden="1">'FSSU'!$A$2:$AF$111</definedName>
    <definedName name="_xlnm.Print_Area" localSheetId="0">'FSSU'!$A$2:$H$28</definedName>
    <definedName name="_xlnm.Print_Area" localSheetId="12">'I.12'!$A$2:$G$600</definedName>
    <definedName name="_xlnm.Print_Area" localSheetId="2">'I.2'!$A$1:$O$59</definedName>
    <definedName name="_xlnm.Print_Area" localSheetId="5">'I.5'!$A$1:$O$268</definedName>
  </definedNames>
  <calcPr fullCalcOnLoad="1"/>
</workbook>
</file>

<file path=xl/sharedStrings.xml><?xml version="1.0" encoding="utf-8"?>
<sst xmlns="http://schemas.openxmlformats.org/spreadsheetml/2006/main" count="7341" uniqueCount="3321">
  <si>
    <t>**Punctajele de referinţă: pentru un brevet: OSIM - 1000, internațional - 5000, triadic - 15000</t>
  </si>
  <si>
    <t>**Punctaj de referință: Organizator principal (Conference chair sau echivalent) - 200 puncte; membru - 50 puncte</t>
  </si>
  <si>
    <r>
      <rPr>
        <b/>
        <sz val="12"/>
        <rFont val="Arial Narrow"/>
        <family val="2"/>
      </rPr>
      <t>I.23. Articole* publicate în reviste ERIH PLUS (INT1 - 2011/INT2 - 2011)</t>
    </r>
    <r>
      <rPr>
        <b/>
        <sz val="12"/>
        <color indexed="8"/>
        <rFont val="Arial Narrow"/>
        <family val="2"/>
      </rPr>
      <t xml:space="preserve">  (</t>
    </r>
    <r>
      <rPr>
        <b/>
        <sz val="12"/>
        <color indexed="10"/>
        <rFont val="Arial Narrow"/>
        <family val="2"/>
      </rPr>
      <t>doar pentru domeniul Știintelor umaniste</t>
    </r>
    <r>
      <rPr>
        <b/>
        <sz val="12"/>
        <color indexed="8"/>
        <rFont val="Arial Narrow"/>
        <family val="2"/>
      </rPr>
      <t>)</t>
    </r>
  </si>
  <si>
    <t>*Se va verifica afilierea ULBS a autorului / autorilor prin depunerea unui exemplar al cărții la departament. Se împarte punctajul la numărul autorilor din țară.  Pentru autorii din străinătate se menționează în paranteză instituția</t>
  </si>
  <si>
    <t>I.8 Capitole cărți* publicate la edituri internaționale într-o limbă de circulație internațională</t>
  </si>
  <si>
    <t>*Se va verifica afilierea ULBS a autorului / autorilor prin depunerea unui exemplar al cărții la departament. Se împarte punctajul la numărul autorilor din țară.</t>
  </si>
  <si>
    <t xml:space="preserve">*Se va verifica afilierea ULBS a autorului / autorilor prin depunerea unui exemplar al cărții la departament. Se împarte punctajul la numărul autorilor din țară. </t>
  </si>
  <si>
    <t xml:space="preserve">* Se va anexa documentul care atestă susținerea cursurilor sau a prelegerilor/ stagiului de cercetare. Mobilitățile ERASMUS se raportează la indicatorul "S" secțiunea didactică. </t>
  </si>
  <si>
    <t xml:space="preserve">I.26 Profesor / cercetător invitat* la instituții din străinătate </t>
  </si>
  <si>
    <r>
      <t>** Punctajul pentru un articol ERIH PLUS  este de 300 de puncte pentru revistele care în 2011 erau în categoria INT1, 150 de puncte pentru revistele care în 2011 erau INT2. Articolele publicate în reviste care în 2011 erau în categoria NAT se raporteaz</t>
    </r>
    <r>
      <rPr>
        <sz val="10"/>
        <rFont val="Arial"/>
        <family val="2"/>
      </rPr>
      <t>ă</t>
    </r>
    <r>
      <rPr>
        <sz val="10"/>
        <rFont val="Arial Narrow"/>
        <family val="2"/>
      </rPr>
      <t xml:space="preserve"> la I5 - 60 puncte. Clasificarea este disponibil</t>
    </r>
    <r>
      <rPr>
        <sz val="10"/>
        <rFont val="Arial"/>
        <family val="2"/>
      </rPr>
      <t>ă</t>
    </r>
    <r>
      <rPr>
        <sz val="10"/>
        <rFont val="Arial Narrow"/>
        <family val="2"/>
      </rPr>
      <t xml:space="preserve"> pe pagina https://dbh.nsd.uib.no/publiseringskanaler/erih/searchForm</t>
    </r>
  </si>
  <si>
    <t>I.5 Publicaţii BDI şi CNCS B pentru ştiinţe umaniste / Publicaţii CNCS C pentru ştiinţele umaniste*</t>
  </si>
  <si>
    <t>Punctaj individual (se împarte punctaj total la numărul de editori + editori asociați)</t>
  </si>
  <si>
    <t>**Punctaj de referință pe criteriu: 400 pentru revistele publicate în străinătate; 200 pentru revistele publicate în țară.</t>
  </si>
  <si>
    <t>BDI în care este indexată revista 
(minim 2)</t>
  </si>
  <si>
    <t>***Dacă la o conferință se raportează mai mulți organizatori principali, punctajul (200) se împarte în mod proporțional la numărul de organizatori principali.</t>
  </si>
  <si>
    <t xml:space="preserve">I.4 Articole* publicate în volume ale conferințelor indexate Thomson ISI (ISI Procedings) 
</t>
  </si>
  <si>
    <r>
      <t xml:space="preserve">Pentru anul </t>
    </r>
    <r>
      <rPr>
        <b/>
        <sz val="10"/>
        <rFont val="Arial Narrow"/>
        <family val="2"/>
      </rPr>
      <t>2016,</t>
    </r>
    <r>
      <rPr>
        <sz val="10"/>
        <rFont val="Arial Narrow"/>
        <family val="2"/>
      </rPr>
      <t xml:space="preserve"> dacă volumul conferinței nu a fost încă indexat, pot fi raportate lucrări numai dacă se face dovada indexării volumelor anterioare ale conferinței (ultima ediție organizată). </t>
    </r>
  </si>
  <si>
    <t>Nr. crt.</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</si>
  <si>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</si>
  <si>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</si>
  <si>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</si>
  <si>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</si>
  <si>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</si>
  <si>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</si>
  <si>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</si>
  <si>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</si>
  <si>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</si>
  <si>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</si>
  <si>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</si>
  <si>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</si>
  <si>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</si>
  <si>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</si>
  <si>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</si>
  <si>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</si>
  <si>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</si>
  <si>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</si>
  <si>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</si>
  <si>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</si>
  <si>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</si>
  <si>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</si>
  <si>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</si>
  <si>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</si>
  <si>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</si>
  <si>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</si>
  <si>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 xml:space="preserve">TOTAL </t>
  </si>
  <si>
    <t>Grad didactic</t>
  </si>
  <si>
    <t>Punctaj de referinta cf grad didactic</t>
  </si>
  <si>
    <t xml:space="preserve">Albu Ioan </t>
  </si>
  <si>
    <t>Avram Sultana</t>
  </si>
  <si>
    <t>Bădilă Daniela</t>
  </si>
  <si>
    <t>Corneanu Constantin Sebastian</t>
  </si>
  <si>
    <t>Crăciun Cornel</t>
  </si>
  <si>
    <t>Creţu Daniel</t>
  </si>
  <si>
    <t xml:space="preserve">Dăneasă Cristina Maria </t>
  </si>
  <si>
    <t>Dragotă Aurel</t>
  </si>
  <si>
    <t xml:space="preserve">Grancea Mihaela </t>
  </si>
  <si>
    <t>Guttmann Marta</t>
  </si>
  <si>
    <t>Herlea Simona Maria</t>
  </si>
  <si>
    <t xml:space="preserve">Ioniță Liviu Alexandru </t>
  </si>
  <si>
    <t>Klein, Renate Andrea</t>
  </si>
  <si>
    <t xml:space="preserve">Pinter Zeno Karl </t>
  </si>
  <si>
    <t xml:space="preserve">Purece Silviu Istrate </t>
  </si>
  <si>
    <t>Racovițan Radu</t>
  </si>
  <si>
    <t>Smarandache Dan</t>
  </si>
  <si>
    <t>Soroştineanu Valeria</t>
  </si>
  <si>
    <t xml:space="preserve">Tiplic Ioan Marian </t>
  </si>
  <si>
    <t>Tobler Ștefan</t>
  </si>
  <si>
    <t xml:space="preserve">Tudorie Anamaria </t>
  </si>
  <si>
    <t xml:space="preserve"> “LA BELLE EPOQUE” IN FILM ADAPTATIONS IN NATIONAL-COMMUNISM</t>
  </si>
  <si>
    <t>articol</t>
  </si>
  <si>
    <t>Grancea Mihaela</t>
  </si>
  <si>
    <t>FSSU2</t>
  </si>
  <si>
    <t>Globalization and National Identity Studies on the Strategies of Intercultural Dialogue (Proceedings of the International Conference Globalization, Intercultural Dialogue and National Identity – 3rd Edition, 2016), Iulian Boldea (ed.)</t>
  </si>
  <si>
    <t>978/606/8624/03/7</t>
  </si>
  <si>
    <t>p.9-p. 23</t>
  </si>
  <si>
    <t>www.upm.ro/gidni3/GIDNI-03/GIDNI 03</t>
  </si>
  <si>
    <t xml:space="preserve"> The Iron soldier or about a different type of Fund Raising </t>
  </si>
  <si>
    <t>Globalization, Intercultural Dialogue and National Identity în: Globalization and National Identity.Studies on the Strategies , of Intercultural Dialogue.Section: History and Cultural Mentalities, Târgu-Mureş</t>
  </si>
  <si>
    <t>978-606-8624-03-7</t>
  </si>
  <si>
    <t>60-70</t>
  </si>
  <si>
    <t>http://www.upm.ro/gidni3/GIDNI-03/Hst/Hst%2003%2005.pdf</t>
  </si>
  <si>
    <t>Epigraphic Scripts from Romanesque to Early Renaissance in Medieval and Pre-modern Transylvania</t>
  </si>
  <si>
    <t>Ioan Albu</t>
  </si>
  <si>
    <t>Anuarul Institutului de Istorie "G. Baritiu" – SUPLIMENT Literacy Experiences concerning Medieval and Early Modern Transylvania, ed. Susana Andea, Adinel Ciprian Dincă</t>
  </si>
  <si>
    <t>Print ISSN: 1584-4390 Electronic ISSN: 2344-2093</t>
  </si>
  <si>
    <t>2015, apărut 2016</t>
  </si>
  <si>
    <t>91-117</t>
  </si>
  <si>
    <t>CEEOL, EBSCO, ERIH PLUS</t>
  </si>
  <si>
    <t xml:space="preserve">http://www.historica-cluj.ro/suplimente/SuplimentHistorica2015/5.pdf </t>
  </si>
  <si>
    <t>60/30</t>
  </si>
  <si>
    <t>Le système frontalier médiéval hongrois et la formation des principautés roumaines aux XIIIe et XIVe siècles</t>
  </si>
  <si>
    <t>Studia Universitatis Cibiniensis. Series Historica, vol. XIII Supplement / 2016</t>
  </si>
  <si>
    <t>153-169</t>
  </si>
  <si>
    <t>Comanditarul troiței din piatră
de la Boița (1640): un negustor „grec”?</t>
  </si>
  <si>
    <t>Revista Transilvania</t>
  </si>
  <si>
    <t>ISSN: 0255 0539</t>
  </si>
  <si>
    <t>70-77</t>
  </si>
  <si>
    <t>Scopus</t>
  </si>
  <si>
    <t>The Secondary Reality of the Feminine Nude</t>
  </si>
  <si>
    <t>Badila Daniela Maria</t>
  </si>
  <si>
    <t>The  Scientific Journal of Humanistic Studies</t>
  </si>
  <si>
    <t>2066-8880</t>
  </si>
  <si>
    <t>MARTIE</t>
  </si>
  <si>
    <t>24-25</t>
  </si>
  <si>
    <t>EBSCO</t>
  </si>
  <si>
    <t>http://www.ebscohost.com</t>
  </si>
  <si>
    <t xml:space="preserve">DIGITAL RADIOLOGICAL INVESTIGATION APPLIED OF ICONS ON WOOD PANEL RESTORED BY THE PROJECT
“MUSEIKON. A NEW ICON MUSEUM REVITALIZES A HISTORICAL MONUMENTAL BUILDING RESTORED IN ALBA IULIA”
</t>
  </si>
  <si>
    <t>Bucur, Mirel-Vasile</t>
  </si>
  <si>
    <t>Brukenthal. Acta Musei</t>
  </si>
  <si>
    <t>XI.4</t>
  </si>
  <si>
    <t>ISSN:2285-9470  ISSN-L: 1842-2691</t>
  </si>
  <si>
    <t>p. 587- 597</t>
  </si>
  <si>
    <t xml:space="preserve">2009 - INDEX COPERNICUS http://www.journals.indexcopernicus.com/karta.php?action=masterlist&amp;id=4759
2010- EBSCOHOST 
http://www.ebscohost.com/titleLists/tnh-coverage.htm
2012 – SCOPUS:
http://www.elsevier.com/online-tools/scopus/content-overview
2015 – ERIH PLUS
</t>
  </si>
  <si>
    <t xml:space="preserve">http://www.brukenthalmuseum.ro/publicatii/01_4.htm </t>
  </si>
  <si>
    <t>Aspecte privind restaurarea a patru icoane pe lemn cu tema Deisis prin proiectul Museikon</t>
  </si>
  <si>
    <t>Conservarea și restaurarea patrimoniului cultural</t>
  </si>
  <si>
    <t>Vol. XVI</t>
  </si>
  <si>
    <t>ISSN 2286-1459, ISSN-L 2286-1459</t>
  </si>
  <si>
    <t>p. 194-233</t>
  </si>
  <si>
    <t>Octavian  C. Tăslăuanu - personalitate marcantă pentru istoria conservării și restaurării din România</t>
  </si>
  <si>
    <t>Cibinium 2016</t>
  </si>
  <si>
    <t>ISSN 1842-0249, ISSN-L 1842-0249</t>
  </si>
  <si>
    <t>p. 263-270</t>
  </si>
  <si>
    <t>http://www.muzeulastra.ro/pdf/publicatii/cibinium/</t>
  </si>
  <si>
    <t>Moralisierende Darstellungen an drei romanischen Kirchenportalen. Fallstudie zum Portal der evangelischreformierten
Kirche von Sakadat (Kreis Sibiu / Hermannstadt</t>
  </si>
  <si>
    <t>Sebastian Corneanu</t>
  </si>
  <si>
    <t>Forschungen zur Volks -und Landeskunde</t>
  </si>
  <si>
    <t>0015-7902</t>
  </si>
  <si>
    <t>29-44</t>
  </si>
  <si>
    <t>CEEOL, INDEX COPERNICUS</t>
  </si>
  <si>
    <t>http://www.icsusib.ro/periodice/forschungen</t>
  </si>
  <si>
    <t>Un monument uitat, capela romano-catolică din oraşul Sinaia. Câteva recomandări privind restaurarea şi introducerea acesteia în circuitul turistic</t>
  </si>
  <si>
    <t>Transilvania</t>
  </si>
  <si>
    <t xml:space="preserve">0255 0539 </t>
  </si>
  <si>
    <t>54-63</t>
  </si>
  <si>
    <t>https://revistatransilvania.ro/10-2016/</t>
  </si>
  <si>
    <t>Trei portaluri decorate cu scene moralizatoare.
Studiu de caz - portalul bisericii evanghelice din Săcădate</t>
  </si>
  <si>
    <t>STUDIA UNIVERSITATIS
CIBINIENSIS
Series Historica</t>
  </si>
  <si>
    <t>1584-3165</t>
  </si>
  <si>
    <t>203-212</t>
  </si>
  <si>
    <t>CEEOL, Ebsco, Index Copernicus</t>
  </si>
  <si>
    <t>http://ccpisc.ulbsibiu.ro/language/en/studia-en/</t>
  </si>
  <si>
    <t>R.W. Seton-Watson și revizionismul pragmatic ungar (1933-1940)</t>
  </si>
  <si>
    <t>Racovițan Radu, Crețu Daniel</t>
  </si>
  <si>
    <t>0255 0539</t>
  </si>
  <si>
    <t>decembrie</t>
  </si>
  <si>
    <t>66-72</t>
  </si>
  <si>
    <t>SCOPUS</t>
  </si>
  <si>
    <t>https://revistatransilvania.ro/r-w-seton-watson-si-revizionismul-pragmatic-ungar-1933-1940/</t>
  </si>
  <si>
    <t>Proclamarea Regatului României și atitudinea Marilor Puteri</t>
  </si>
  <si>
    <t>Crețu Daniel</t>
  </si>
  <si>
    <t>octombrie</t>
  </si>
  <si>
    <t>78-81</t>
  </si>
  <si>
    <t>https://revistatransilvania.ro/daniel-cretu-proclamarea-regatului-romaniei-si-atitudinea-marilor-puteri/</t>
  </si>
  <si>
    <t>The Methodology Used FOR Restoration of Carved and Gilded
Ornaments from Saint Ekaterina Church in Bucharest</t>
  </si>
  <si>
    <t>Cristina Maria Dăneasă</t>
  </si>
  <si>
    <t>Brukenthal. Acta Musei, XI. 4, 2016</t>
  </si>
  <si>
    <t>XI</t>
  </si>
  <si>
    <t xml:space="preserve">1842-2691
</t>
  </si>
  <si>
    <t xml:space="preserve">http://www.brukenthalmuseum.ro/pdf/BAM/BAM%20XI%204.pdf </t>
  </si>
  <si>
    <t>627 - 632</t>
  </si>
  <si>
    <t>2009 – INDEX COPERNICUS http://www.journals.indexcopernicus.com/karta.php?action=masterlist&amp;id=4759
2010 – EBSCOHOST http://www.ebscohost.com/titleLists/tnh-coverage.htm
2012 – SCOPUS http://www.elsevier.com/online-tools/scopus/content-overview
2015 – ERIH PLUS https://dbh.nsd.uib.no/publiseringskanaler/erihplus/periodical/info?id=484924
Începând din anul 2011, publicaţia este vizibilă şi pe platforma editorială SCIPIO (http://www.scipio.ro/web/brukenthal.acta-musei)</t>
  </si>
  <si>
    <t xml:space="preserve">http://www.brukenthalmuseum.ro/publicatii/01_4.htm      http://www.brukenthalmuseum.ro/pdf/BAM/BAM%20XI%204.pdf    </t>
  </si>
  <si>
    <t>Restaurarea unei icoane împărăteşti – Maica Domnului cu Pruncul – pictată de către zugravul Dumitru Dumitriu din Colecţia Arhiepiscopiei Ortodoxe din Sibiu</t>
  </si>
  <si>
    <t>Studii și comunicări de etnologie</t>
  </si>
  <si>
    <t>XXX</t>
  </si>
  <si>
    <t>1221-6518</t>
  </si>
  <si>
    <t>https://www.ceeol.com/search/article-detail?id=496441</t>
  </si>
  <si>
    <t>dec.</t>
  </si>
  <si>
    <t>184-191</t>
  </si>
  <si>
    <t>https://www.ceeol.com/ , CNCSIS</t>
  </si>
  <si>
    <t xml:space="preserve">https://www.ceeol.com/search/journal-detail?id=1565 </t>
  </si>
  <si>
    <t>Typology of crescent shaped pendants</t>
  </si>
  <si>
    <t>Ziridava. Studia Archaeologica</t>
  </si>
  <si>
    <t>2392-8786</t>
  </si>
  <si>
    <t>171-188</t>
  </si>
  <si>
    <t>https://dbh.nsd.uib.no/publiseringskanaler/erihplus/periodical/info.action;jsessionid=t1oxyHwtIQB0BrOxslugDaNI.undefined?id=486896</t>
  </si>
  <si>
    <t xml:space="preserve">Un accesoriu cosmetic din jurul anului 1000 în necropola de la Alba Iulia-Izvorul Împăratului. </t>
  </si>
  <si>
    <t>Apulum. Series Archaeologica et Anthropologica</t>
  </si>
  <si>
    <t>LIIII</t>
  </si>
  <si>
    <t>2247-8701</t>
  </si>
  <si>
    <t>255-261</t>
  </si>
  <si>
    <t>CEEOL</t>
  </si>
  <si>
    <t xml:space="preserve">   Cultl Interferences of the Modern Funerary Art. Case Study:The Municipal Cemetery of Sibiu </t>
  </si>
  <si>
    <t>Brukenthalia. Supplement of Brukenthal. Acta  Musei, no. 6</t>
  </si>
  <si>
    <t xml:space="preserve"> ISSN 2285-9497;ISSN-L 2285 – 9489; </t>
  </si>
  <si>
    <t>785-798</t>
  </si>
  <si>
    <t>Index Kopernicus, Ebscohost, Scipio, Erihplus, Scopus</t>
  </si>
  <si>
    <t>http://www.journals.indexcopernicus.com/karta.php?action=masterlist&amp;id=4759,//www.ebscohost.com/titleLists/tnh-coverage.htm, http://www.elsevier.com/online-tools/scopus/content-overview,(http://www.scipio.ro/web/brukenthal.acta-musei),https://dbh.nsd.uib.no/publiseringskanaler/erihplus/periodical/info?id=484924</t>
  </si>
  <si>
    <t>Portable XRF Applied to Icons on Wood. Case Study of Five Icons from Cluj Metropolitan Museum</t>
  </si>
  <si>
    <t>Saveta-Florica POP, Márta Júlia GUTTMANN, Iulia-Maria PASCU</t>
  </si>
  <si>
    <t>Acta Musei Brukenthal</t>
  </si>
  <si>
    <t>ISSN: 1842-2691</t>
  </si>
  <si>
    <t>To Professor Gudea at his 75th aniversay</t>
  </si>
  <si>
    <t>Sabin Adrian Luca</t>
  </si>
  <si>
    <t>Acta Terrae Septemcastrensis</t>
  </si>
  <si>
    <t>VX</t>
  </si>
  <si>
    <t>1583-1817</t>
  </si>
  <si>
    <t>7-46</t>
  </si>
  <si>
    <t>Erih+, EBSCO</t>
  </si>
  <si>
    <t>http://arheologie.ulbsibiu.ro/publicatii/ats/ats15/1.%20Luca%20-%20Honorem%20Gudea.pdf</t>
  </si>
  <si>
    <t>New Details about the Sanctuary belonging to the third phase of Starcevo-Criș Culture from Cristian III (Sibiu County)</t>
  </si>
  <si>
    <t>Sabin Adrian Luca, Anamaria Tudorie, Adrian Georgescu, Florentina Martiș, Adrian Luca</t>
  </si>
  <si>
    <t>47-95</t>
  </si>
  <si>
    <t>http://arheologie.ulbsibiu.ro/publicatii/ats/ats15/2.%20Luca,%20Tudorie,%20Georgescu,%20Martis,%20Luca.pdf</t>
  </si>
  <si>
    <t>Polished Stone Artefacts from the Early Neolithic Settlement of Starcevo-Criș and Vinca Cultures</t>
  </si>
  <si>
    <t>Sabin Adrian Luca, Florentina Marțiș</t>
  </si>
  <si>
    <t>95-120</t>
  </si>
  <si>
    <t>http://arheologie.ulbsibiu.ro/publicatii/ats/ats15/3.%20Luca,%20Martis%20ATS2016.pdf</t>
  </si>
  <si>
    <t>Radiocarbon Data for Level III form Tărtăria-Gura Luncii (Preventive Researches from 2014-2015)</t>
  </si>
  <si>
    <t>S.A. Luca, T.B. Sava, D. Păceșilă, O. Gaza, I. Stanciu, G. Sava, B. Ștefan</t>
  </si>
  <si>
    <t>Brukenthal.Acta Musei</t>
  </si>
  <si>
    <t>1842-2691</t>
  </si>
  <si>
    <t>11-16</t>
  </si>
  <si>
    <t>Erih+,scopus</t>
  </si>
  <si>
    <t>http://www.brukenthalmuseum.ro/pdf/BAM/BAM%20XI-1.pdf</t>
  </si>
  <si>
    <t>Artefacte litice șlefuite din așezările neolitice timpurii ale culturilor Starčevo-Criș și Vinča</t>
  </si>
  <si>
    <t>Acta Musei Apulensis</t>
  </si>
  <si>
    <t>ISSN - 1013-428X; ISSN -  2247-8701; ISSN-L - 2247-8701</t>
  </si>
  <si>
    <t>1-26</t>
  </si>
  <si>
    <t>Date radiocarbon ale nivelului III de la Tărtăria-Gura Luncii (cercetările preventive ale anilor 2014-2015)</t>
  </si>
  <si>
    <t>27-34</t>
  </si>
  <si>
    <t>Salt, Ancient Coins and the Olt Valley</t>
  </si>
  <si>
    <t>Silviu I. Purece</t>
  </si>
  <si>
    <t xml:space="preserve">Studia Universitatis Cibiniensis. Series Historica  </t>
  </si>
  <si>
    <t>XIII Supplement</t>
  </si>
  <si>
    <t>109-119</t>
  </si>
  <si>
    <t>Descoperiri monetare
din posibilul centru administrativ roman
al exploatării salinifere din zona Ocnelor Mari</t>
  </si>
  <si>
    <t>Silviu I. Purece, Ion Tuțulescu</t>
  </si>
  <si>
    <t>10</t>
  </si>
  <si>
    <t>0255-0539</t>
  </si>
  <si>
    <t>1-6</t>
  </si>
  <si>
    <t>Biserici şi cimitire medievale în lumina descoperirilor
monetare (a doua jumătate a secolului al XI-lea –
secolul al XIII-lea)</t>
  </si>
  <si>
    <t>Maria, Cîngaci Țiplic, Silviu I. Purece</t>
  </si>
  <si>
    <t>33-53</t>
  </si>
  <si>
    <t>The ancient coin hoard fromTălmăcel, Sibiu County</t>
  </si>
  <si>
    <t>Silviu I. Purece, Claudiu Munteanu</t>
  </si>
  <si>
    <t>XV</t>
  </si>
  <si>
    <t>155-182</t>
  </si>
  <si>
    <t>ERIH +</t>
  </si>
  <si>
    <t xml:space="preserve">Lumea rurală și comunismul în Europa de Est: problematici, interpretări 
și perspective de cercetare  (Partea I)
</t>
  </si>
  <si>
    <t>Sorin Radu</t>
  </si>
  <si>
    <t>48-57</t>
  </si>
  <si>
    <t xml:space="preserve">Lumea rurală și comunismul în Europa de Est: problematici, interpretări 
și perspective de cercetare  (Partea II)
</t>
  </si>
  <si>
    <t>73-80</t>
  </si>
  <si>
    <t xml:space="preserve"> An Ethnographic Museum for an Exemplary Community in Săliştea Sibiului</t>
  </si>
  <si>
    <t>“Brukenthalia.Romanian Cultural History Review”</t>
  </si>
  <si>
    <t>nr.5</t>
  </si>
  <si>
    <t>ISSN2285-9489, ISSN-L2285 9489</t>
  </si>
  <si>
    <t>799-802</t>
  </si>
  <si>
    <t xml:space="preserve">Reuniunea Femeilor Române din Sibiu în anii primului Război Mondial </t>
  </si>
  <si>
    <t>Astra Sabesiensis</t>
  </si>
  <si>
    <t xml:space="preserve"> ISSN 2457-8150, ISSN L-2457-8150</t>
  </si>
  <si>
    <t>55-75</t>
  </si>
  <si>
    <t>Index Kopernicus, Ceeol</t>
  </si>
  <si>
    <t xml:space="preserve">https://www.ceeol.com/search/journal-detail?id=1252,indexcopernicus.com/Astra+Sabesiensis,p24788429,3.html.
</t>
  </si>
  <si>
    <t>Sudul Transilvaniei în secolul al XIII-lea, o graniță între spațiul catolic și non-catolic</t>
  </si>
  <si>
    <t>Maria Emilia Țiplic Ioan Marian Țiplic</t>
  </si>
  <si>
    <t>7-24</t>
  </si>
  <si>
    <t>scopus</t>
  </si>
  <si>
    <t>https://www.scopus.com/</t>
  </si>
  <si>
    <t>Transylvania -Territory at the eastern Border of Catholicism</t>
  </si>
  <si>
    <t>Ioan Marian Tiplic</t>
  </si>
  <si>
    <t>Studia Universitatis Cibiniensis. Series Historica</t>
  </si>
  <si>
    <t>XIII supplementum</t>
  </si>
  <si>
    <t>143-152</t>
  </si>
  <si>
    <t>ceeol</t>
  </si>
  <si>
    <t>https://www.ceeol.com/search/journal-detail?id=548</t>
  </si>
  <si>
    <t>Connectig with the Audience. Romanian Museums and Social media</t>
  </si>
  <si>
    <t>Anamaria Tudorie</t>
  </si>
  <si>
    <t>Brukenthalia. Supliment al revistei Brukenthal. Acta Musei</t>
  </si>
  <si>
    <t>2285-9497</t>
  </si>
  <si>
    <t>830-837</t>
  </si>
  <si>
    <t>Erih+, Scopus</t>
  </si>
  <si>
    <t>Le discours officiel sur la Revolution de 1848 dans les films de fiction magyars et roumains de la periode communiste</t>
  </si>
  <si>
    <t>Transylvanian Review Supplement</t>
  </si>
  <si>
    <t>XXV</t>
  </si>
  <si>
    <t>1221-1249, ISSN electronic 1584-9422</t>
  </si>
  <si>
    <t>http://www.centruldestudiitransilvane.ro/Detaliu.aspx?t=prezentare</t>
  </si>
  <si>
    <t>800/ 300</t>
  </si>
  <si>
    <t>The Countryside and Communism in Eastern Europe: Perceptions, Attitudes, Propaganda</t>
  </si>
  <si>
    <t>Sorin Radu, Cosmin Budeancă</t>
  </si>
  <si>
    <t>LIT Verlag</t>
  </si>
  <si>
    <t xml:space="preserve">978-3-643-90715-8 </t>
  </si>
  <si>
    <t>Шинаков Е.А., Чубур А.А., Гурьянов В.Н. (ред.) Русский сборник. Выпуск 8. Том 1, Сборник научных трудов ЕВГЕНИЙ АЛЕКСАНДРОВИЧ ШИНАКОВ
К 60-ЛЕТИЮСО ДНЯ РОЖДЕНИЯ: „From Romanesque to Gothic in the Epigraphy of Transylvania in the Middle Ages”</t>
  </si>
  <si>
    <t>Брянск: РИО БГУ</t>
  </si>
  <si>
    <t>ISBN 978-5-9734-0243-3</t>
  </si>
  <si>
    <t>195-206</t>
  </si>
  <si>
    <t>„Mobilität der im mittelalterlichen ungarischen Verteidigungssystem eingebundenen Völkerschaften und die Gründung der rumänischen Fürstentümer”, în: Christoph Rass ()Hg.), Militärische Migration vom Altertum bis zur Gegenwart (=Studien zur Historischen Migrationsforschung, hg. von Jochen Oltmer, Band 30, Ferdinand Schöningh Verlag, Paderborn, 2016, pp. 57-76.</t>
  </si>
  <si>
    <t xml:space="preserve"> Ferdinand Schöningh Verlag</t>
  </si>
  <si>
    <t>ISBN 978-3-506-76637-3</t>
  </si>
  <si>
    <t>57-76</t>
  </si>
  <si>
    <t>„Hungarians or Greeks in the Inscription of Župan Demetrius (943)?”, în: Елена Александровна Мельникова (ed.), Восточная Европа в древности и средневековье. Письменность как элемент государственной инфраструктуры, XXVII, Москва.</t>
  </si>
  <si>
    <t>Российская Академия Наук, Институт Всеобщей Истории</t>
  </si>
  <si>
    <t>ISBN 978-5-94067-455-9</t>
  </si>
  <si>
    <t>Turkey and Romania. A History of Partnership and Collaboration in the Balkans, Attempts of diplomatic mediations of the romanian state regarding the italo-turkish conflict (1911-1912)</t>
  </si>
  <si>
    <t>Crețu Victor Daniel, Racovițan Radu Ștefan</t>
  </si>
  <si>
    <t>TÜRK DÜNYASI BELEDİYELER BİRLİĞİ (TDBB) Publications</t>
  </si>
  <si>
    <t>ISBN-978-605-65863-3-0</t>
  </si>
  <si>
    <t>395-404</t>
  </si>
  <si>
    <t xml:space="preserve"> Countryside and Communism in Eastern Europe. Perceptions, Attitudes, Propaganda, Sorin Radu, Cosmin Budeancă (eds),  The Collectivization Process in the Soviet and Romanian Films. A Comparative Perspective
</t>
  </si>
  <si>
    <t>Grancea Mihaela, Grădinaru Olga</t>
  </si>
  <si>
    <t>LIT Verlag Munchen,http://www.lit-verlag.de/london/</t>
  </si>
  <si>
    <t xml:space="preserve">ISBN 978-3-643-90715-8
</t>
  </si>
  <si>
    <t>708-737</t>
  </si>
  <si>
    <t>Propaganda komunistyczna na terenach wiejskich w Rumunii w latach 1945–1953. Działalność Frontu Oraczy/Communist Propaganda in Romanian Countryside during 1945–1953. The Ploughmen’s Front Activity, in “Rewolucja społeczna” czy “dzika przebudowa” Społeczne skutki przekształceń własnościowych w Polsce (1944-1956)”, edited by Tomasz Osiński</t>
  </si>
  <si>
    <t>Institute of National Remembrance, Lublin</t>
  </si>
  <si>
    <t>978-83-8098-067-9</t>
  </si>
  <si>
    <t>145-163</t>
  </si>
  <si>
    <t>The Countryside and Communism in Eastern Europe: Perceptions, Attitudes, Propaganda/The Ploughmen’s Front and the Land Reform from 1945 in Romania</t>
  </si>
  <si>
    <t>191-205</t>
  </si>
  <si>
    <t>The Countryside and Communism in Eastern Europe: Perceptions, Attitudes, Propaganda/Countryside and Communism in Eastern Europe: Perceptions,
Attitudes, Propaganda – Problems, Interpretations and Perspectives</t>
  </si>
  <si>
    <t>15-44</t>
  </si>
  <si>
    <t>Great  Events  in  Religion.  An Encyclopedia  of 
Pivotal  Events  in  Religious  History - Gregory VII and Henry IV at Canossa in 1077</t>
  </si>
  <si>
    <t>Ioan Marian Țiplic</t>
  </si>
  <si>
    <t>ABC-Clio Greenwood, Santa Barbara</t>
  </si>
  <si>
    <t>978-1-61069-565-7</t>
  </si>
  <si>
    <t>noiembrie</t>
  </si>
  <si>
    <t>Great  Events  in  Religion.  An Encyclopedia  of 
Pivotal  Events  in  Religious  History - The Investiture Controversy</t>
  </si>
  <si>
    <t>Vasilios N. Makrides, Jennifer Wasmuth und Stefan Kube (Hg.): Christentum und Menschenrechte in Europa, Erfurter Studien zur Kulturgeschichte des orthodoxen Christentums Bd. 11; capitol: Die Erklärung der Russischen Orthodoxen Kirche zu den Menschenrechten, p. 59–75</t>
  </si>
  <si>
    <t>Tobler, Stefan</t>
  </si>
  <si>
    <t>Peter Lang</t>
  </si>
  <si>
    <t>978-3-631-62580-4</t>
  </si>
  <si>
    <t>Anuarul Asociației Conservatorilor și Restauratorilor din Romania</t>
  </si>
  <si>
    <t>Bucur Mirel -Vasile             Editor</t>
  </si>
  <si>
    <t>ASTRA Museum</t>
  </si>
  <si>
    <t>978-606-733-193-6</t>
  </si>
  <si>
    <t>Cineaşti români ai deceniului opt în revista "Cinema"</t>
  </si>
  <si>
    <t>Cornel Crăciun</t>
  </si>
  <si>
    <t>TechnoMedia</t>
  </si>
  <si>
    <t>978-606-616-227-2</t>
  </si>
  <si>
    <t>Relații româno-italiene: 1879-1918</t>
  </si>
  <si>
    <t>Crețu Victor Daniel</t>
  </si>
  <si>
    <t>978-606-733-178-3</t>
  </si>
  <si>
    <t>Ceramica medievală de la Capidava (secolele IX-XI)</t>
  </si>
  <si>
    <t>Simona Maria Cursaru Herlea</t>
  </si>
  <si>
    <t>978-606-733-145-5</t>
  </si>
  <si>
    <t>Interpretarea biblică între Biserică și Universitate</t>
  </si>
  <si>
    <t xml:space="preserve"> Ioniță Alexandru (ed)</t>
  </si>
  <si>
    <t>Presa Universitară Clujeană/Editura Andreiană</t>
  </si>
  <si>
    <t>ISBN: 978-6068602684 ISBN: 9789735959487</t>
  </si>
  <si>
    <t xml:space="preserve">Tărtăria REDIVIVA </t>
  </si>
  <si>
    <t>Editura Muzeului Național Brukenthal și Editura Altip</t>
  </si>
  <si>
    <t>978-606-93765--5-3</t>
  </si>
  <si>
    <t>Păuca. O necropolă de incinerație</t>
  </si>
  <si>
    <t>Ioan Marian Țiplic, George Tomegea</t>
  </si>
  <si>
    <t>Astra Museum</t>
  </si>
  <si>
    <t>978-606-733-147-9</t>
  </si>
  <si>
    <t>septembrie</t>
  </si>
  <si>
    <t>ArhIn2016. Medieval Changing Landscape. Settlements, Monasteries and Fortifications, I</t>
  </si>
  <si>
    <t>Ioan Marian Țiplic, Maria Emilia Crîngaci Țiplic</t>
  </si>
  <si>
    <t>978-606-733-146-2</t>
  </si>
  <si>
    <t>„Vanitas vanitatum în arta funerară Transilvană premodernă (Vanitas vanitatum cycle in the transylvanian premodern funerary art)”, în: Dumitru-Cătălin Rogojanu, Gherghina Boda (coord.), Istorie cultură și cercetare, vol. I, Târgoviște.</t>
  </si>
  <si>
    <t>Cetatea de Scaun</t>
  </si>
  <si>
    <t>ISBN 978-606-537-336-5</t>
  </si>
  <si>
    <t>182-209</t>
  </si>
  <si>
    <t>„Sibiul medieval și premodern în inscripții”. În: Mircea Cosma, Ion Ciobanu, Florian Ciocan (coord.), Asociațiunea ASTRA - memoria personalităților si evenimentelor emblematice din istoria sibiană, Sibiu, 2016, p. 281-298.</t>
  </si>
  <si>
    <t>Inschriften der Stadt Hermannstadt, Heidelberg-Sibiu: Hora, 2002.</t>
  </si>
  <si>
    <t>Maria Crăciun, „Unitarian Parish Churches in Early Modern Transylvania”, in Andrew Spicer (ed.), Parish Churches in the Early Modern World, NY: Routledge, Ashgate, 2016, pp. 199-242, ISBN: 978-1-4724-4608-4</t>
  </si>
  <si>
    <t>https://books.google.ro/books?id=1CaoDQAAQBAJ&amp;pg=PT151&amp;lpg=PT151&amp;dq=Inschriften+der+Stadt+Hermannstadt+aus+dem+Mittelalter+und+der+Frühen+Neuzeit&amp;source=bl&amp;ots=l6TkP21YKb&amp;sig=3aVijhVyGYIDDWTcX4HQnjeg1U4&amp;hl=ro&amp;sa=X&amp;ved=0ahUKEwj9w9L__JbTAhUE6xQKHdSbCw04ChDoAQgmMAI#v=onepage&amp;q=Inschriften%20der%20Stadt%20Hermannstadt%20aus%20dem%20Mittelalter%20und%20der%20Frühen%20Neuzeit&amp;f=false</t>
  </si>
  <si>
    <t>M-L Dumitru Oancea, A-C Halichias, N-A Popa (eds.), Expressions of Fear from Antiquity to the Contemporary World, Cambridge, 2016, pp. 175, 176, ISBN: 978-1-4438-9303-9.</t>
  </si>
  <si>
    <t xml:space="preserve">https://books.google.ro/books?id=Etj6DAAAQBAJ&amp;pg=PA175&amp;lpg=PA175&amp;dq=Inschriften+der+Stadt+Hermannstadt+aus+dem+Mittelalter+und+der+Frühen+Neuzeit&amp;source=bl&amp;ots=yFkXvVTawo&amp;sig=hr-Uzrm5JCBrH8vWQ65JhsjLjWU&amp;hl=ro&amp;sa=X&amp;ved=0ahUKEwj9w9L__JbTAhUE6xQKHdSbCw04ChDoAQgqMAM#v=onepage&amp;q=Inschriften%20der%20Stadt%20Hermannstadt%20aus%20dem%20Mittelalter%20und%20der%20Frühen%20Neuzeit&amp;f=false </t>
  </si>
  <si>
    <t>Procesul vrăjitoarelor din Chirpăr, in Sargetia, nr. 27/1, 1998, p. 633-648.</t>
  </si>
  <si>
    <t>Ioan Pop-Curșeu, Magie și Vrăjitorie în cultura română, Polirom 2016 (versiune electronică)</t>
  </si>
  <si>
    <t>https://play.google.com/store/books/details/Ioan_Pop_Curșeu_Magie_și_vrăjitorie_în_cultura_rom?id=dINsDAAAQBAJ</t>
  </si>
  <si>
    <t>Ioan Albu, “Mobilität der im mittelalterlichen ungarischen Verteidigungssystem eingebundenen Völkerschaften und die Gründung der rumänischen Fürstentümer Krieg,” in: Christoph Rass (ed.), Militärische Migration vom Altertum bis zur Gegenwart (Studien zur Historischen Migrationsforschung, Band 30) (Paderborn: Ferdinand Schöningh, 2016.</t>
  </si>
  <si>
    <t>Al.-F. Cioltei, The administrative subordination of the provostship in Sibiu / Hermannstadt, in ArhIn I, Medieval Changing Landscape. Settlements, Monasteries and Fortifications, Astra Museum, Sibiu, 2016, pp. 155-161.</t>
  </si>
  <si>
    <t>http://arhin.ro/images/conf2016/Volum_ArhIn2016.pdf</t>
  </si>
  <si>
    <t xml:space="preserve">Al.-F. Cioltei, Autonomia regională a structurii administrativ-teritoriale din sudul Transilvaniei în secolul XIII, Anuarul Muzeului de Istorie din Sighișoara, Alt-Schaessburg, nr. 9/2016, pp. 47-58. </t>
  </si>
  <si>
    <r>
      <t xml:space="preserve">M. Crângaci Țiplic, I.-M. Țiplic, I-C. Ignat, „Memorie şi patrimoniu. Inventarul bisericii evanghelice din Cisnădie”, in </t>
    </r>
    <r>
      <rPr>
        <i/>
        <sz val="10"/>
        <rFont val="Arial Narrow"/>
        <family val="2"/>
      </rPr>
      <t>ibidem.</t>
    </r>
  </si>
  <si>
    <t>Ioan Albu, Memoria epiugrafică în Europa Centrală și de Sud-Est, Sibiu, Astra Museum, 2014</t>
  </si>
  <si>
    <t>M. Crângaci Țiplic, I.-M. Țiplic, I-C. Ignat, „Memorie şi patrimoniu. Inventarul bisericii evanghelice din Cisnădie”, in ibidem.</t>
  </si>
  <si>
    <t>Ioan Albu, Influenţe central-europene în iconografia funerară transilvană – reprezentarea simbolului crucii, în Istorie şi tradiţie în spaţiul românesc,
6, 2006, p. 51-65.</t>
  </si>
  <si>
    <t>Ioan Albu, Die Epigraphik und konographie der Grabplatte des Heltauer Pfarrers Johannes Hutter (†1638), în FVL, 56, 2013, p. 60-72.</t>
  </si>
  <si>
    <t>Dana Dâmboiu, Ioan Albu, Stilistica şi ornamentica argintăriei de cult a saşilor transilvăneni. Catalog, în 800 de ani, p. 124, 132</t>
  </si>
  <si>
    <t>I. Albu, Lespedea funerară a plebanului Johannes Baccalaureus de Byrthalben, in SUCSH 6, 2009, p. 95-116.</t>
  </si>
  <si>
    <t>Ciprian Firea, Patronajul preoților sași în Transilvania Evului Mediu târziu: norme, inscipții monumentale, simboluri, in M.M.Szekely și N. Zugravu (ed.), Puterea cuvântului, a exemplului și a simbolului, Ed. UAIC, Iași, 2016, ISBN 978-606-714-328-7, p. 233-267.</t>
  </si>
  <si>
    <t>https://www.academia.edu/32415646/Patronajul_preoților_sași_în_Transilvania_evului_mediu_târziu_norme_inscripții_simboluri</t>
  </si>
  <si>
    <t>I. Albu, ‘Lespedea funerară a comitelui Laurenţiu din Câmpulung’, in: Studia varia in honorem Professoris Ştefan Ştefănescu octogenarii, ed. Cr. Luca &amp; I. Cândea, Bucharest &amp; Brăila, 2009, p. 13</t>
  </si>
  <si>
    <t>Laurențiu Rădvan, Urban Elites in the Romanian Principalities, in: Chr. Luca, L. Rădvan, Al. Simon (eds.), Social and Political Elites in Eastern and Central Europe (15th-18th c.), London:UCL, 2015 (apărut 2016), pp.85-107, at 88.</t>
  </si>
  <si>
    <t>Zeno Karl Pinter</t>
  </si>
  <si>
    <t>Apulum</t>
  </si>
  <si>
    <t>membru colectiv</t>
  </si>
  <si>
    <t>Ziridava</t>
  </si>
  <si>
    <t>Valachia</t>
  </si>
  <si>
    <t>Cronica Cercetărilor Arheologice/CIMEC</t>
  </si>
  <si>
    <t>Acta Militaria Medievalia</t>
  </si>
  <si>
    <t xml:space="preserve">Brukenthal. Acta Musei </t>
  </si>
  <si>
    <t xml:space="preserve">MINERVA-Cooperare pentru cariera de elita in cercetarea doctorala si postdoctorala </t>
  </si>
  <si>
    <t>Studia Universitatis Cibiniensis • Series Historica</t>
  </si>
  <si>
    <t>Studia universitatis cibiniensis. Series historica</t>
  </si>
  <si>
    <t>Buridava</t>
  </si>
  <si>
    <t>http://www.muzee-valcea.ro/buridava/buridava.html</t>
  </si>
  <si>
    <t>Buletinul Societății Numismatice Române</t>
  </si>
  <si>
    <t>http://www.snr-1903.ro/bsnr/bsnr.html</t>
  </si>
  <si>
    <t>Analele Universitatii "Ovidius" din Constanta, seria Stiinte Politice</t>
  </si>
  <si>
    <t>http://annals-politics.univ-ovidius.ro/editorial-board/</t>
  </si>
  <si>
    <t>membru in comitetul științific</t>
  </si>
  <si>
    <t>Annales Universitatis Apulensis. Series Historica</t>
  </si>
  <si>
    <t>http://diam.uab.ro/</t>
  </si>
  <si>
    <t>Myśli Ludowej/“Thought of Peoples”, Polonia</t>
  </si>
  <si>
    <t>http://mhprl.pl/mysl-ludowa/komitet-redakcyjny/</t>
  </si>
  <si>
    <t>Slovanský přehled (Slavonic Review), Praha</t>
  </si>
  <si>
    <t>http://www.hiu.cas.cz/cs/nakladatelstvi/periodika/slovansky-prehled.ep/</t>
  </si>
  <si>
    <t>"Komunizm.net.pl"/ Polonia</t>
  </si>
  <si>
    <t>http://komunizm.net.pl/</t>
  </si>
  <si>
    <t>membru în consiliul științific</t>
  </si>
  <si>
    <r>
      <t>International Journal for the Study of the Christian Church</t>
    </r>
    <r>
      <rPr>
        <sz val="10"/>
        <rFont val="Arial Narrow"/>
        <family val="2"/>
      </rPr>
      <t xml:space="preserve"> (IJSCC), Routledge publishing (UK)</t>
    </r>
  </si>
  <si>
    <t>.</t>
  </si>
  <si>
    <t>http://www.tandfonline.com/loi/rjsc20#.U5aOIihqNyw</t>
  </si>
  <si>
    <t xml:space="preserve">Nuova Umanità. Revista bimestrale di cultura, Editura Città Nuova, Roma </t>
  </si>
  <si>
    <t>www.nuovaumanita.cittanuova.it</t>
  </si>
  <si>
    <t>Jahrbuch des Gustav-Adolf-Werkes (Leipzig)</t>
  </si>
  <si>
    <t>http://anhalt.gustav-adolf-werk.de/jahrbuch.html</t>
  </si>
  <si>
    <t>www.arheologie.ulbsibiu.ro</t>
  </si>
  <si>
    <t>secretar</t>
  </si>
  <si>
    <t>Guttmann Márta</t>
  </si>
  <si>
    <t xml:space="preserve">Metode alternative de combatere a biodegradării, reducerea poluării interne din muzee, organizat la Sibiu, Muzeul Național Brukenthal (lectori din Austria, Canada, Danemarca, 121 participanți din toată țara) </t>
  </si>
  <si>
    <t>Organizator principal</t>
  </si>
  <si>
    <t>4-5 februarie</t>
  </si>
  <si>
    <t>200/50</t>
  </si>
  <si>
    <t>Relații interetnice în Transilvania</t>
  </si>
  <si>
    <t>organizator/DRI</t>
  </si>
  <si>
    <t>Nov</t>
  </si>
  <si>
    <t>The Third International Numismatics Congress</t>
  </si>
  <si>
    <t>iunie</t>
  </si>
  <si>
    <t>ArhIn2016. Medieval Changing Landscape. Settlements, Monasteries and Fortifications</t>
  </si>
  <si>
    <t>www.arhin.ro</t>
  </si>
  <si>
    <t>organizator principal</t>
  </si>
  <si>
    <t>Zilele antropologiei românești, XXIV</t>
  </si>
  <si>
    <t>100/20</t>
  </si>
  <si>
    <t>Bucur Mirel -Vasile</t>
  </si>
  <si>
    <t>Workshop-ul de restaurare icoane pe sticlă, editia a III-a</t>
  </si>
  <si>
    <t xml:space="preserve">http://www.muzeulastra.ro/editura/publicatii-digitale/945-workshop-de-restaurare-icoane-pe-sticla-editia-a-iii-a.html  </t>
  </si>
  <si>
    <t xml:space="preserve">membru                                       (stabilire metodologie de interventie) </t>
  </si>
  <si>
    <t>13-24 iunie</t>
  </si>
  <si>
    <t>Bucur Mirel -Vasile         Dumitrescu Raluca (MJ MURES)</t>
  </si>
  <si>
    <t xml:space="preserve">Workshop-ul de restaurare lemn policrom </t>
  </si>
  <si>
    <t>http://www.muzeumures.ro/main.php?object=staticpage&amp;id=110&amp;event_id=410</t>
  </si>
  <si>
    <t xml:space="preserve">organizator principal - Responsabil din partea ULB </t>
  </si>
  <si>
    <t>17-27 oct</t>
  </si>
  <si>
    <t>Workshopderestaurare icoane pe sticlă,ediția aIII-a</t>
  </si>
  <si>
    <t xml:space="preserve">
Workshop-ul de restaurare lemn policrom</t>
  </si>
  <si>
    <t xml:space="preserve">http://www.muzeumures.ro/main.php?object=staticpage&amp;id=110&amp;event_id=410 </t>
  </si>
  <si>
    <t>noi</t>
  </si>
  <si>
    <t xml:space="preserve">Proiect cultural „Asociațiunea ASTRA – memoria personalităților și evenimentelor emblematice din istoria sibiană”  </t>
  </si>
  <si>
    <t xml:space="preserve"> www.tribuna.ro/stiri/eveniment/armata-in-arta-cinematografica</t>
  </si>
  <si>
    <t>Coorganizator de secţiune şi moderator la evenimentul nr 5 din cadrul proiectului cultural „Asociațiunea ASTRA – memoria personalităților și evenimentelor emblematice din istoria sibiană,  eveniment cu titlul: Armata oglindită în arta cinematografică românească (vizionarea de filme istorice şi dezbateri).</t>
  </si>
  <si>
    <t>14-19 noiembrie</t>
  </si>
  <si>
    <t>Congresul Naţional al Istoricilor din România, Cluj-Napoca</t>
  </si>
  <si>
    <t>http://cnir.conference.ubbcluj.ro/</t>
  </si>
  <si>
    <t>organizator şi moderator de secţiune (28 august):  Marele Război în filmul artistic</t>
  </si>
  <si>
    <t xml:space="preserve">25-28 august </t>
  </si>
  <si>
    <t>Sesiunea anuală de comunicări științifice Clio, Departamentul de Istorie, Patrimoniu și Teologie Protestantă</t>
  </si>
  <si>
    <t>www.socioumane.ulbsibiu.ro</t>
  </si>
  <si>
    <t>„Poporul lui Dumnezeu şi societatea”, Sesiunea a II-a</t>
  </si>
  <si>
    <t>http://aubr.ro/simpozionul-2017-poporul-lui-dumnezeu-si-societatea-ii/</t>
  </si>
  <si>
    <t>Noaptea Cercetătorilor 2016</t>
  </si>
  <si>
    <t>http://cercetare.ulbsibiu.ro/obj/documents/ProgramNC2016.pdf</t>
  </si>
  <si>
    <t>Sub semnul lui Clio, Sibiu</t>
  </si>
  <si>
    <t>http://ccpisc.ulbsibiu.ro/language/en/</t>
  </si>
  <si>
    <t>Asociațiunea ASTRA: memoria personalităților și evenimentelor emblematice din istoria sibiană, proiect cultural cofinanțat de Consiliul Local și Primăria Municipiului Sibiu, Instituții partenere Asociațiunea ASTRA, ULBS ș.a.</t>
  </si>
  <si>
    <t>Noiembrie</t>
  </si>
  <si>
    <t>Relații Interetnice în Transilvania. Interferențe istorice, culturale și religioase / ArhIn2016 - Workshopul Arheologie, Arhitectură, informatică</t>
  </si>
  <si>
    <t>Conferință științifică internațională Cluj-Napoca-700 – Universitatea “Babeș-Bolyai”, Universitatea Sapientia”, Societatea Muzeului Ardelean și Centrul de Studii Transilvane al Academiei Române Cluj-Napoca http://hiphi.ubbcluj.ro/proiecte/Cluj700_Program_ro.html</t>
  </si>
  <si>
    <t xml:space="preserve">Blazonul împăratului Sigismund de Luxemburg de la portalul vestic al catedralei Sf. Mihail din Cluj </t>
  </si>
  <si>
    <t>Conferința Relații interetnice în Transilvania II, Daneș-Sighișoara, ULBS, Academia Română, Centrul de Studii Transilvane, Cluj-Napoca, Institutul de Cercetări Socio-Umane Sibiu</t>
  </si>
  <si>
    <t>Protection, purification et guerison par l'attouchement du sacre dans la tradition roumaine</t>
  </si>
  <si>
    <t>Sultana Avram, Emilia Tomescu, Maria Șpan</t>
  </si>
  <si>
    <t>Le corps and lieu / The Body and Place, Montreal Canada</t>
  </si>
  <si>
    <t>Aspects Concerning exorcism in Romanian Pagan and Christian Tradition</t>
  </si>
  <si>
    <t>Sulttana Avram</t>
  </si>
  <si>
    <t>International Seminar of Corpus, Universitatea de medicina si farmacie “Victor Babes”, Timișoara, http://www.umft.ro/evenimente-din-cadrul-universitatii-de-medicina-si-farmacie-victor-babes-din-timisoara_172/seminarul-international-intangible-bodies-within-the-body-memories-feelings-and-forecasts_233</t>
  </si>
  <si>
    <t>Aspecte privind manipularea prin hrana-de la disperare la resemnare</t>
  </si>
  <si>
    <t>Conferinta stiintifica international Istorie, Cultura si Cercetare, Muzeul civilizatiei dacice si romane, Deva, http://www.mcdr.ro/expozitii-si-evenimente/arhiva-expozitii-si-evenimente/item/697-istorie-cultura-si-cercetare.html</t>
  </si>
  <si>
    <t>Aspecte privind impactul materialelor de propaganda asupra electoratului postdecembrist</t>
  </si>
  <si>
    <t>Sesiune nationala de comunicari stiintifice, Colegiul tehnic Mediensis, Mediaș</t>
  </si>
  <si>
    <t>Ritualul politic in Romania postdecembrista</t>
  </si>
  <si>
    <t xml:space="preserve">Kitsch-ul in arhitectura rurala: cauze si consecinte </t>
  </si>
  <si>
    <t>Sesiunea  nationala Zilele Antropologiei Romanesti, Gura Râului</t>
  </si>
  <si>
    <t>Zilele Francisc Rainer, Antropologie si educatie</t>
  </si>
  <si>
    <t>Doctoratul in Romania postdecembrista</t>
  </si>
  <si>
    <t>Aspecte privind restaurarea unor icoane în cadrul proiectului „MUSEIKON. Un nou muzeu al icoanei revitalizează o clădire monument istoric restaurată în Alba Iulia”</t>
  </si>
  <si>
    <t xml:space="preserve">Bucur Mirel-Vasile  </t>
  </si>
  <si>
    <t>Atelierele restaurarii              Muzeul istoriei, culturii și spiritualității creștine de la Dunărea de jos - Galati</t>
  </si>
  <si>
    <t>02-03  sept</t>
  </si>
  <si>
    <t xml:space="preserve">Octavian C.Tăslăuanu  - 
promotor al conservării științifice la Muzeul Asociațiunii
</t>
  </si>
  <si>
    <t>Asociatiunea ASTRA- Memoria personalităților și evenimentelor emblematice din istoria sibiană    CERCUL MILITAR SIBIU</t>
  </si>
  <si>
    <t xml:space="preserve">Din problematica de restaurare a icoanelor pe panou </t>
  </si>
  <si>
    <t>Condiția și rolul femeii în societatea tradițională/rurală  Muzeul Judeșean Mures - Secția de etnografie și artă popularăTargu Mures</t>
  </si>
  <si>
    <t>24-26 noi</t>
  </si>
  <si>
    <t xml:space="preserve">Aspecte privind restaurarea unor icoane pe lemn </t>
  </si>
  <si>
    <t>Unitate continuitate și independență  în istoria poporului român 98 de ani de la marea Unire, MNU- Alba Iulia</t>
  </si>
  <si>
    <t>17-18 noi</t>
  </si>
  <si>
    <t>Workshop-ul de restaurare lemn policrom editia 2016</t>
  </si>
  <si>
    <t xml:space="preserve">Bucur Mirel-Vasile , Cornelia Bordașiu, Cristina M Daneasă, Bogdan Ungureanu, Dumitrescu Raluca </t>
  </si>
  <si>
    <t>Restaurarea pieselor de cult reprezentând: cruce de altar 1871, cruce de iconostas, sec XIX, patru icoane impăratesti sec XVIII</t>
  </si>
  <si>
    <t>Bucur Mirel-Vasile /Langa Paul-Victor</t>
  </si>
  <si>
    <t xml:space="preserve"> Contribuția specialiștilor la conservarea și restaurarea bunurilor de patrimoniu din colecțiile Muzeului Național CotroceniAdministrația Prezidențială Muzeul National Cotroceni </t>
  </si>
  <si>
    <t>20- 21 sept.</t>
  </si>
  <si>
    <t>Analiza radiologica digitală și intervenții de restaurare în cazul unor icoane din proiectul Museikon</t>
  </si>
  <si>
    <t>Salonul național de restaurare-conservare - editia IV       Simpozion: Restaurarea -conservarea lemnului sau a obiectelor cu elemente de lemn Muzeul etnografic al Transilvaniei  Cluj-Napoca</t>
  </si>
  <si>
    <t xml:space="preserve">13-14 iunie </t>
  </si>
  <si>
    <t>Capidava, un model de conservare si restaurare?</t>
  </si>
  <si>
    <t>Zeno Karl Pinter, Sebastian Corneanu</t>
  </si>
  <si>
    <t>Sestiunea Anuală Clio, ediţia XII, Sibiu</t>
  </si>
  <si>
    <t>Importanţa tehnicii fotografice în procesul de restaurare şi conservare.</t>
  </si>
  <si>
    <t>At the border between the Middle Ages and Modernity. The painter Urs Broină and the church from Cubleşu, Sălaj County</t>
  </si>
  <si>
    <t>Interethnic Relations in Transylvania. Sibiu</t>
  </si>
  <si>
    <t>Între fotografie şi Erminie. Iconografia unui viitor sfânt</t>
  </si>
  <si>
    <t xml:space="preserve">CULTURA POPULARĂ LA ROMÂNI: RELIGIOS ŞI FOLCLORIC. Craiova
</t>
  </si>
  <si>
    <t>Iuliu Maniu - artizan al Marii Uniri</t>
  </si>
  <si>
    <t>2 noiembrie</t>
  </si>
  <si>
    <t>Aspecte ale activităţilor desfăşurate de românii din Italia</t>
  </si>
  <si>
    <t>Sesiunea anuală de comunicări științifice a Departamentului de Istorie, Patrimoniu și Teologie Protestantă, CLIO, ediția a XII-a, Sibiu</t>
  </si>
  <si>
    <t>22 mai</t>
  </si>
  <si>
    <t>Problema Dunării în relațiile României cu Tripla Alianță</t>
  </si>
  <si>
    <t>Sibiu - centru al cercetărilor umaniste, conferință științifică organizată de Institutul de Cercetări Socio-Umane Sibiu, Academia Română</t>
  </si>
  <si>
    <t>3-4 noiembrie</t>
  </si>
  <si>
    <t>Vizitele familiei regale la Sibiu în decada brătienistă (1918-1927)</t>
  </si>
  <si>
    <t>150 de ani de la instaurarea Monarhiei în România, Simpozion național organizat de Institutul de Istorie „A.D. Xenopol”, Iași</t>
  </si>
  <si>
    <t>20-21 octombrie</t>
  </si>
  <si>
    <t>Studenții ULBS se implică activ în salvarea și conservarea monumentelor</t>
  </si>
  <si>
    <t xml:space="preserve">SESIUNEA ANUALĂ DE COMUNICĂRI ȘTIINȚIFICE A DEPARTAMENTULUI DE ISTORIE, PATRIMONIU ȘI TEOLOGIE PROTESTANTĂ,
CLIO
ediția a XII-a
</t>
  </si>
  <si>
    <t>22. mai</t>
  </si>
  <si>
    <t>Poster: Restaurarea icoanei pe lemn  Iisus Hristos Pantocrator din colecţia Muzeului Arhiepiscopiei Ortodoxe din Sibiu</t>
  </si>
  <si>
    <t>Conferința Națională Unitate dogmatică și specific național în pictura bisericească. Continuitate și noutate ăn arta religioasă ediția a IV-a  http://patriarhia.ro/expoziia-continuitate-si-noutate-in-arta-religioasa-in-cadrul-conferinei-naionale-unitate-dogmatica-si-specific-naional-in-pictura-bisericeasca-ediia-a-iv-a-12-13-mai-2016--8692.html</t>
  </si>
  <si>
    <t>12 -13 mai</t>
  </si>
  <si>
    <t>Restaurarea unor piese de mobilier pictat în cadrul Taberei de vară de la Alțâna</t>
  </si>
  <si>
    <t xml:space="preserve">Simpozionul naţional “Mobilier pictat. Tradiţie. Diversitate. Modernitate”, ediţia a III-a, la Muzeul Astra  http://antenasatelor.ro/satul-%C8%99i-lumea/10458-simpozionul-national-%E2%80%9Cmobilier-pictat-traditie-diversitate-modernitate%E2%80%9D,-editia-a-iii-a,-la-muzeul-astra.html </t>
  </si>
  <si>
    <t>1-3 sept.</t>
  </si>
  <si>
    <t>Restaurarea icoanei pe lemn Maica domnului cu Pruncul, Dumitru Dumitriu</t>
  </si>
  <si>
    <t>Salonului Naţional de Restaurare 2016 – Gala Restaurării Româneşti</t>
  </si>
  <si>
    <t>sept.</t>
  </si>
  <si>
    <t>ISSN 2247-7624
ISSN-L 2247-7624</t>
  </si>
  <si>
    <t>74</t>
  </si>
  <si>
    <t xml:space="preserve">Icoanele împărătești de la Sebeșul de Sus pictate de către zugravul Dumitru Dumitriu. Studiu de caz - restaurarea icoanei Maica Domnului cu Pruncul </t>
  </si>
  <si>
    <t>CONFERINȚA ŞTIINŢIFICA NAȚIONALE Sibiul – centru al cercetărilor umaniste</t>
  </si>
  <si>
    <t>4 noi.</t>
  </si>
  <si>
    <t>Workshop-ul de restaurare lemn policrom - ediția 2016</t>
  </si>
  <si>
    <t>CONDITIA SI ROLUL FEMEII IN SOCIETATEA TRADITIONALA/RURALA (SEC. XIX-XXI)</t>
  </si>
  <si>
    <t>Restaurarea unui pat săsesc din colecţia Muzeului Interetnic al Văii Hârtibaciului</t>
  </si>
  <si>
    <t>24-26 noi.</t>
  </si>
  <si>
    <t xml:space="preserve">Ceramica funerară de la  Alba Iulia – Izvorul Împăratului (sec. X-XI).   </t>
  </si>
  <si>
    <t>Conferința Științifică Națională Sibiul- centru al cercetărilor umaniste, organizată de Institutul de Cercetări Socio-Umane Sibiu al Academiei Române, Sibiu, , 4 noiembrie 2016.</t>
  </si>
  <si>
    <t>nov.</t>
  </si>
  <si>
    <t xml:space="preserve">Preliminary considerations regarding the egg offering habit within burial grounds in Alba Iulia (10th – 11th centuries). </t>
  </si>
  <si>
    <t>ArhIn 2016: Medieval Changing Landscape –Settlements, Monasteries and Fortifications, Sibiu, 15-17 septembrie  2016.</t>
  </si>
  <si>
    <r>
      <t>Tipologia inventarului funerar din necropola de la Alba Iulia – „Izvorul Împăratului” (sec. X-XI).</t>
    </r>
    <r>
      <rPr>
        <sz val="10"/>
        <rFont val="Arial Narrow"/>
        <family val="2"/>
      </rPr>
      <t xml:space="preserve"> </t>
    </r>
  </si>
  <si>
    <t>Continuitate și Independență în istoria poporului român. 98 de ani de la Marea Unire (1918-2016), Alba Iulia, 17-18 noiembrie 2016.</t>
  </si>
  <si>
    <t>Istorie recentă  în filmul romanesc.De la documentarul Marele jaf comunist la filmul artistic Closer to the Moon</t>
  </si>
  <si>
    <t>conferinţa naţională Sibiul – centru al cercetărilor umaniste,Institutului de Cercetări Socio-Umane Sibiu,http://www.icsusib.ro/evenimente</t>
  </si>
  <si>
    <t xml:space="preserve"> 04 11</t>
  </si>
  <si>
    <t xml:space="preserve"> „STATUES AS PLACES OF POSTCOMMUNIST MEMORY. CASE STUDIES, UNFINISHED POLEMICS</t>
  </si>
  <si>
    <t xml:space="preserve"> Communication, Context and Interdisciplinarity (The Proceedings of the International Conference Communication, Context, Interdisciplinarity,  The Alpha Institute for Multicultural Studies (ed),http://www.upm.ro/cci/?pag=CCI-04/vol04-Hst:</t>
  </si>
  <si>
    <t xml:space="preserve">978-606-8624-17-4
</t>
  </si>
  <si>
    <t>13-31</t>
  </si>
  <si>
    <t>Primul Război Mondial în capodoperele cinematografice din deceniul al şaptelea. Drama personală</t>
  </si>
  <si>
    <t xml:space="preserve">Congresul Naţional al Istoricilor din RomâniaCluj-Napoca,http://cnir.conference.ubbcluj.ro/sectiuni-cnir/marele-razboi-in-filmul-artistic/: </t>
  </si>
  <si>
    <t>Primul Război Mondial în filmul artistic recent (2004-2015)</t>
  </si>
  <si>
    <t xml:space="preserve">Congresul Naţional al Istoricilor din România, Cluj-Napoca,http://cnir.conference.ubbcluj.ro/: </t>
  </si>
  <si>
    <t>Expertiza fizico-chimică și microclimatică a Bisericii Sfântul Mihail din Cluj-Napoca</t>
  </si>
  <si>
    <r>
      <t xml:space="preserve">Sesiunii anuale de comunicări științifice a Departamentului de istorie, patrimoniu și teologie protestantă </t>
    </r>
    <r>
      <rPr>
        <i/>
        <sz val="10"/>
        <rFont val="Arial Narrow"/>
        <family val="2"/>
      </rPr>
      <t>Sub semnul lui CLIO (</t>
    </r>
    <r>
      <rPr>
        <sz val="10"/>
        <rFont val="Arial Narrow"/>
        <family val="2"/>
      </rPr>
      <t xml:space="preserve">ediția a XII-a), Sibiu,  </t>
    </r>
  </si>
  <si>
    <t>22 apr.</t>
  </si>
  <si>
    <t>Investigații în muzee: limite și perspective</t>
  </si>
  <si>
    <t xml:space="preserve">Noi posibilităţi de investigare şi restaurare a patrimoniului mobil, Muzeul Judeţean de Istorie şi Artă Zalău,  </t>
  </si>
  <si>
    <t>15 nov.</t>
  </si>
  <si>
    <t>Amforă de transport orientală-intervenții de conservare și restaurare</t>
  </si>
  <si>
    <t>Sesiunea anuală de comunicări științifice Clio, Departamentul de Istorie, Patrimoniu și Teologie Protestantă, ULB SIBIU</t>
  </si>
  <si>
    <t xml:space="preserve">Considerations on technique, form and incised sandy pottery decoration from Capidava (9th-11th centuries)
</t>
  </si>
  <si>
    <t>CONFERINŢA INTERNAŢIONALĂ: Interethnic Relations in Transylvania, Muzeul ASTRA,Sibiu, www. dri.gov.ro</t>
  </si>
  <si>
    <t>Imagining the Salvation of the “Jews” at the End of the First Millennium: Byzantine Reception and Interpretation of New Testament Texts about the “Jews” and the Faith of Israel</t>
  </si>
  <si>
    <t xml:space="preserve">23rd International Congress of Byzantine Studies, Belgrade, Section: BYZANTINES AND THE BIBLE, http://www.byzinst-sasa.rs/eng/congress/37/2013/09/12/international-congress-of-byzantine-studies.html </t>
  </si>
  <si>
    <t xml:space="preserve"> 22-27 August </t>
  </si>
  <si>
    <t>Titlul articolului</t>
  </si>
  <si>
    <t>Editura</t>
  </si>
  <si>
    <t xml:space="preserve">Numele si prenumele </t>
  </si>
  <si>
    <t>Perioada</t>
  </si>
  <si>
    <t>Data depunerii</t>
  </si>
  <si>
    <t>TOTAL</t>
  </si>
  <si>
    <t>Nr. pag.</t>
  </si>
  <si>
    <t>Nr. pag. Capitole</t>
  </si>
  <si>
    <t>Denumire proiect</t>
  </si>
  <si>
    <t>ISSN-/ ISBN</t>
  </si>
  <si>
    <t>Punctaj total**</t>
  </si>
  <si>
    <t>Titlul revistei</t>
  </si>
  <si>
    <t>Tipul articolulului (articol, abstract)</t>
  </si>
  <si>
    <t>Anul</t>
  </si>
  <si>
    <t>Site www al revistei</t>
  </si>
  <si>
    <t>Site www</t>
  </si>
  <si>
    <t>Beneficiar</t>
  </si>
  <si>
    <t>Organizatori</t>
  </si>
  <si>
    <t>Director de proiect</t>
  </si>
  <si>
    <t>Punctaj individual</t>
  </si>
  <si>
    <t>**Membru în comitetul științific sau recenzor</t>
  </si>
  <si>
    <t>Punctaj de referință***</t>
  </si>
  <si>
    <t>Punctaj**</t>
  </si>
  <si>
    <t>I.1 Articole* publicate în reviste ISI Thomson cu SRI-scor relativ de influență (găsiți lista la http://www.uefiscdi.gov.ro)</t>
  </si>
  <si>
    <t>Paginile articolului (de la … pana la …)</t>
  </si>
  <si>
    <t>Volumul</t>
  </si>
  <si>
    <t>Numarul</t>
  </si>
  <si>
    <t>Numele revistei</t>
  </si>
  <si>
    <t>DOI articol (Digital object identifier)</t>
  </si>
  <si>
    <t>I.2 Articole* publicate în reviste cotate Thomson ISI cu factor de impact (FI)</t>
  </si>
  <si>
    <t>Adresa web a bazei de date / articolului</t>
  </si>
  <si>
    <t>Luna</t>
  </si>
  <si>
    <t>Punctaj de referință**</t>
  </si>
  <si>
    <t>Manager/responsabil pentru organizarea unui eveniment artistic: 100/40</t>
  </si>
  <si>
    <t>Regie/asistență de regie spectacol: 50/20</t>
  </si>
  <si>
    <t>Roluri în spectacole în țară / în Sibiu: 60/30</t>
  </si>
  <si>
    <t>Regie/asistență de regie spectacol: 300/40</t>
  </si>
  <si>
    <t>Roluri în filme/spectacole : 1000/200</t>
  </si>
  <si>
    <t>*Se raportează inclusiv articolele susținute la conferințe, publicate ca rezumate în reviste cotate ISI și recenziile publicate în ISI - AHCI (pentru domeniul Științe Umaniste)</t>
  </si>
  <si>
    <t>ISBN/ ISSN</t>
  </si>
  <si>
    <t>Punctaj individual (se imparte punctaj total la nr de autori din țară)</t>
  </si>
  <si>
    <t>Punctaj individual (se împarte la nr. autorilor din țară)</t>
  </si>
  <si>
    <t>Titlul volumului, denumirea conferintei și locul de desfășurare, site www</t>
  </si>
  <si>
    <t>Lucrarea citată (titlu, revistă/editură, volum, număr, an apariție)</t>
  </si>
  <si>
    <t xml:space="preserve">Publicația în care este citată  lucrarea:  autori, titlul articolului, titlul revistei,volumul, numărul, ISSN, anul și luna publicării </t>
  </si>
  <si>
    <t xml:space="preserve">**Punctaj de referință pentru un articol: 150 </t>
  </si>
  <si>
    <t>Membri</t>
  </si>
  <si>
    <t xml:space="preserve">*Se iau în calcul doar proiectele pentru care există la Serviciul CDIPI o copie a contractului și dovada existenței banilor în evidența financiară a ULBS </t>
  </si>
  <si>
    <t>**Punctaj: 40/20 pentru lucrarea publicată/susținută  la o conferință desfășurată  în străinătate/în țară</t>
  </si>
  <si>
    <t>Data intrării în vigoare a contractului</t>
  </si>
  <si>
    <t>Data expirării contractului</t>
  </si>
  <si>
    <t>Titlul volumului</t>
  </si>
  <si>
    <t xml:space="preserve">*Se va verifica afilierea ULBS a autorului / autorilor. </t>
  </si>
  <si>
    <t xml:space="preserve">*Programe europene H2020, respectiv PN3 etc. - mimin 60%  din punctajul maxim. După caz, pot fi atasate alte dovezi dacă nu există liste cu punctaje afișate </t>
  </si>
  <si>
    <t>I.25. Lucrări prezentate sau publicate în volumele conferințelor organizate în străinătate/în țară*</t>
  </si>
  <si>
    <t>Luna (Ian-Dec)</t>
  </si>
  <si>
    <t xml:space="preserve">*Se raportează doar articolele cu SRI&gt;0.1, nu și rezumatele (rezumatele conferințelor ISI se raportează la indicatorul I4). </t>
  </si>
  <si>
    <t>*Se va verifica afilierea ULBS a autorului / autorilor. Se împarte punctajul la numărul autorilor din țară. Pentru autorii din străinatate se menționează în paranteză instituția</t>
  </si>
  <si>
    <t>Numele și prenumele autorilor</t>
  </si>
  <si>
    <t>Numărul</t>
  </si>
  <si>
    <t>ISSN-ul revistei (format tipărit, electronic)</t>
  </si>
  <si>
    <t>Link către articol pe site - ul revistei</t>
  </si>
  <si>
    <t>Paginile articolului (de la … până la …)</t>
  </si>
  <si>
    <t>Anul publicării</t>
  </si>
  <si>
    <t>Luna publicării</t>
  </si>
  <si>
    <t>SRI revista (la momentul completării)</t>
  </si>
  <si>
    <t>FI revista (la momentul completării)</t>
  </si>
  <si>
    <t>Punctaj individual (se împarte punctaj total la nr de autori din țară)</t>
  </si>
  <si>
    <t xml:space="preserve">*Se raportează doar articolele, nu și rezumatele (rezumatele conferințelor ISI se raportează la indicatorul I4). </t>
  </si>
  <si>
    <t xml:space="preserve">I.3 Articole* publicate în reviste indexate Thomson ISI (fără factor de impact). Master journal list: http://ip-science.thomsonreuters.com/mjl/ </t>
  </si>
  <si>
    <t>*Se raportează doar articolele, nu și rezumatele (rezumatele conferințelor ISI se raportează la indicatorul I4)</t>
  </si>
  <si>
    <t>*Se va verifica afilierea ULBS a autorului / autorilor. Se împarte punctajul la numărul autorilor din țară. Pentru autorii din străinătate se menționează în paranteză instituția</t>
  </si>
  <si>
    <t xml:space="preserve">Titlul volumului, titlul conferinței, locul și perioada de desfășurare </t>
  </si>
  <si>
    <t>Site www al conferinței</t>
  </si>
  <si>
    <t xml:space="preserve">*Se raportează doar articolele, nu și rezumatele. </t>
  </si>
  <si>
    <t xml:space="preserve">Baza de date în care este indexată revista </t>
  </si>
  <si>
    <t>Sesiunea anuală de comunicări ştiinţifice a Institutului de Cercetări Socio-Umane, Sibiu</t>
  </si>
  <si>
    <t>Moneda în spațiul nord-dunărean, de la statul de privilegiu al elitelor la acela de stimulator al vieții sociale</t>
  </si>
  <si>
    <t>Relații Interetnice în Transilvania. Interferențe istorice, culturale și religioase, Daneș</t>
  </si>
  <si>
    <t>Mitropolitul Andrei Șaguna - primul președinte al ASTREI</t>
  </si>
  <si>
    <t>Din viața medicală a orașului Sibiu în secolul al XVIII-lea</t>
  </si>
  <si>
    <t>Chestiunea Unirii Principatelor Române în dezbaterea diplomației europene</t>
  </si>
  <si>
    <t>Pași spre Marea Unire. Simbol al identității pentru tinerii de azi: unitatea națională de la Mihai Viteazul la Alexandru Ioan Cuza. 1600-1859, Simpozion organizat de Liceul „Carol I”, în colaborare cu ULBS, SJSAN, BJ „ASTRA” Sibiu ș.a., Sibiu</t>
  </si>
  <si>
    <t>Avram Iancu - simbol național al românilor transilvăneni</t>
  </si>
  <si>
    <t xml:space="preserve">Ziua Eroilor. Simpozion organizat de Academia Forțelor Terestre „N. Bălcescu”, în colaborare cu ULBS, SJSAN și Complexul Muzeal ASTRA, Sibiu http://www.armyacademy.ro/events/2016/simpozion_eroi_2016.html </t>
  </si>
  <si>
    <t>8 iunie</t>
  </si>
  <si>
    <t>R.W. Seton-Watson și viața politică din România în primii ani după Marea Unire</t>
  </si>
  <si>
    <t>Muzeul Județean de Istorie și Artă Zalău la 65 de ani, simpozion național organizat de muzeul din Zalău</t>
  </si>
  <si>
    <t>6-7 octombrie</t>
  </si>
  <si>
    <t>Recrutarea și educarea birocrației de partid și a celei administrative în școlile de cadre interjudețene din România (1948-1989). Schița unui proiect de cercetare</t>
  </si>
  <si>
    <t>Sibiul – centru al cercetărilor umaniste/http://www.icsusib.ro/Sibiu_centru_al_cercetrilor_umaniste</t>
  </si>
  <si>
    <t>Comunismul și lumea rurală din Europa de Est: problematici, interpretări și perspective de cercetare</t>
  </si>
  <si>
    <t>Sesiunea anuală de comunicări științifice a Departamentului de Istorie, Patrimoniu și Teologie Protestantă, Universitatea „Lucian Blaga” din Sibiu, „Clio”, ediția a XII-a, Sibiu  (http://ccpisc.ulbsibiu.ro/manifestari-stiintifice-3/)</t>
  </si>
  <si>
    <t>Kulturpolitik und die Sozialisation der Jugend im ländlichen Raum. Studienfall: Die dörflichen Kulturhäuser im kommunistischen Rumänien</t>
  </si>
  <si>
    <t>„Jugend in Kommunismus”, organizată de către Universitatea „Lucian Blaga” din Sibiu, Academia Evanghelică Transilvania, Fundația “Hanns Seidel" şi Consiliul Național pentru Studierea Arhivelor Securității, Sibiu (http://eas.neppendorf.de/?page_id=819)</t>
  </si>
  <si>
    <t>7-8 aprilie</t>
  </si>
  <si>
    <t>Elitele epocii moderne în cercetarea istorică românească (sec. Xviii-1948)</t>
  </si>
  <si>
    <t>Congresul Național al Istoricilor Români, Cluj Napoca/http://cnir.conference.ubbcluj.ro/</t>
  </si>
  <si>
    <t>25-28 august</t>
  </si>
  <si>
    <t>Pregătirea birocrației de partid și a birocrației administrative în cadrul școlilor de cadre</t>
  </si>
  <si>
    <t>Elitele politice și administrative, Colegiul Noua Europă, București/http://www.nec.ro/data/pdfs/public-events/2016/june/2016-06-14-Afis-GRiPs.pdf
din România și Austro-Ungaria
(stadiul cercetării contemporane)</t>
  </si>
  <si>
    <t>Unele aspecte ale filosofiei ciceroniene</t>
  </si>
  <si>
    <t xml:space="preserve"> Dan Smarandache</t>
  </si>
  <si>
    <t xml:space="preserve">   FSSU2</t>
  </si>
  <si>
    <t>Sesiunea anuală de Comunicări științifice a Departamentului de Istorie, Patrimoniu și Teologie Protestantă "CLIO",ediția a XII-a.</t>
  </si>
  <si>
    <t>10 pag.</t>
  </si>
  <si>
    <t xml:space="preserve">Families at War.The Archdiocese of Sibiu during the Great War
</t>
  </si>
  <si>
    <t xml:space="preserve"> 11th European Social Science History Conference, organized by: The International Institute of Social History, an Institute of the Royal Netherlands Academy of Arts and Sciences, network: Family and Demography, panel: Marriage during War, Valencia, Spania,https://esshc.socialhistory.org/esshc-user/programme</t>
  </si>
  <si>
    <t xml:space="preserve">30 martie-02 aprilie </t>
  </si>
  <si>
    <t xml:space="preserve">O anchetă a Arhiepiscopiei Ortodoxe a Sibiului din anul 1915  </t>
  </si>
  <si>
    <t xml:space="preserve">Sibiul-centru al cercetărilor umaniste,  Institutul de Cercetări Socio-Umane din cadrul Academiei Române,Sibiu,http://www.icsusib.ro/sites/default/files/fisierepdf/program_final_sesiune_icsu_60-1.pdf </t>
  </si>
  <si>
    <t xml:space="preserve">04 noiembrie </t>
  </si>
  <si>
    <t xml:space="preserve"> În tranşeele loialităţii. Românii din protopopiatul Sibiului în anii 1916 şi 1917 </t>
  </si>
  <si>
    <t>panelul: Memoria colectivă a Marelui Război la: Congresul Istoricilor Români, organizat de  Universitatea Babeş-Bolyai din Cluj-Napoca, Comitetul Naţional al Istoricilor Români şi Centrul de Studii Transilvane din cadrul Academiei Române.Filiala Cluj-Napoca,http://cnir.conference.ubbcluj.ro/sectiuni-cnir/</t>
  </si>
  <si>
    <t>25 august-28 august</t>
  </si>
  <si>
    <t>Marele Război în filmele româneşti din perioada comunistă</t>
  </si>
  <si>
    <t>panelul: Marele Război în filmul artistic la: Congresul Istoricilor Români, organizat de către:Universitatea Babeş-Bolyai din Cluj-Napoca, Comitetul Naţional al Istoricilor Români şi Centrul de Studii Transilvane din cadrul Academiei Române.Filiala Cluj-Napoca,http://cnir.conference.ubbcluj.ro/sectiuni-cnir/</t>
  </si>
  <si>
    <t>*Se raportează doar articolele, nu și recenziile (recenziile publicate în ISI journals se raportează la indicatorul I4)</t>
  </si>
  <si>
    <t>Titlul cărții</t>
  </si>
  <si>
    <t>ISBN-ul cărții</t>
  </si>
  <si>
    <t>Titlul cărții, indicare capitol</t>
  </si>
  <si>
    <t>Numele și prenumele editorilor</t>
  </si>
  <si>
    <t>I.12. Citări* în bazele de date recunoscute de comisia CNATDCU aferentă domeniului</t>
  </si>
  <si>
    <t>Baza de date în care este citată lucrarea (link)</t>
  </si>
  <si>
    <t>Titlul brevetului/ Numărul</t>
  </si>
  <si>
    <t>** Punctele alocate pentru o inovație: 20</t>
  </si>
  <si>
    <t>Data implementării</t>
  </si>
  <si>
    <t>Numele și prenumele</t>
  </si>
  <si>
    <t>Denumirea evenimentului național, locul și perioada desfășurării</t>
  </si>
  <si>
    <t>Site www al manifestării (se recomandă)</t>
  </si>
  <si>
    <t>Denumirea evenimentului internațional, locul și perioada desfășurării</t>
  </si>
  <si>
    <t>Site www al manifestării</t>
  </si>
  <si>
    <t>Denumirea revistei internaționale</t>
  </si>
  <si>
    <t>Numar editori asociați din țară</t>
  </si>
  <si>
    <t>Funcția în cadrul comitetului editorial (editor șef sau editor asociat)</t>
  </si>
  <si>
    <t>Denumirea revistei / conferinței internaționale și locul de desfășurare</t>
  </si>
  <si>
    <t>Anul desfășurării conferinței</t>
  </si>
  <si>
    <t>Luna desfășurării conferinței</t>
  </si>
  <si>
    <t>Site www al revistei / conferinței</t>
  </si>
  <si>
    <t xml:space="preserve">Funcția în cadrul comitetului științific </t>
  </si>
  <si>
    <t>*Se raportează doar conferințele într-o limbă de circulație internațională</t>
  </si>
  <si>
    <t>Denumirea conferinței internaționale</t>
  </si>
  <si>
    <t>Funcția în cadrul comitetului științific (Organizator principal sau membru)</t>
  </si>
  <si>
    <t>Denumirea conferinței naționale</t>
  </si>
  <si>
    <t>Funcția în cadrul comitetului științific (organizator principal sau membru)</t>
  </si>
  <si>
    <t>Denumire competiție</t>
  </si>
  <si>
    <t>site www cu rezultatele competiției</t>
  </si>
  <si>
    <t>Anul în care s-au afișat rezultatele</t>
  </si>
  <si>
    <t>Luna în care s-au afișat rezultatele</t>
  </si>
  <si>
    <t>Volumul / numărul</t>
  </si>
  <si>
    <t>Paginile (de la … până la …)</t>
  </si>
  <si>
    <t>**Se acordă 100 ore pentru fiecare stagiu</t>
  </si>
  <si>
    <t>*Se raportează doar articolele, nu și recenziile (recenziile publicate în reviste ERIH - INT1 se raportează la indicatorul I4, iar cele publicate în INT2 la I5)</t>
  </si>
  <si>
    <t>*Se va verifica afilierea ULBS a autorului / autorilor. Se împarte punctajul la numărul autorilor din țară. Pentru autorii din străinătate se menționează în paranteză instituția.</t>
  </si>
  <si>
    <t>*Se va anexa documentul doveditor, inclusiv înregistrarea la Biroul pentru protecția proprietății intelectuale</t>
  </si>
  <si>
    <t>Punctaj individual***</t>
  </si>
  <si>
    <t>***Dacă la o conferință se raportează mai mulți organizatori principali, punctajul (100) se împarte în mod proporțional la numărul de organizatori principali.</t>
  </si>
  <si>
    <t xml:space="preserve">**Punctajul se acordă directorului de proiect/coordonatorului din partea ULBS. La decizia directorului, pe baza unei adrese scrise şi semnate, punctajul poate fi împărțit între director și membrii proiectului, fără a se depăși 500/100 puncte pentru competițiile internaționale/naționale. </t>
  </si>
  <si>
    <t>I.6 Articole* publicate în reviste ISI-AHCI (Arts and Humanities): http://ip-science.thomsonreuters.com/cgi-bin/jrnlst/jloptions.cgi?PC=H</t>
  </si>
  <si>
    <t>I.7 Cărți științifice* (de autor / editate / traduse) publicate la edituri internaționale într-o limbă de circulație internațională</t>
  </si>
  <si>
    <t>**Punctajul de referinţă pentru o carte de 200 pagini este 1500 puncte. Se pot raporta și cărți cu număr de pagini inferior, cu diminuarea proporțională a punctajului.</t>
  </si>
  <si>
    <t>**Se punctează maxim 1500 puncte/an, nu se acceptă reeditări mai devreme de 3 ani.</t>
  </si>
  <si>
    <t>Punctaj individual (se imparte punctaj total la nr de autori din țară ai capitolului)</t>
  </si>
  <si>
    <t>*Nu se raportează lucrări susținute la conferințe și publicate în volum cu ISBN. Acestea se raportează la indicatorul I25.</t>
  </si>
  <si>
    <t>** Punctajul de referință pe criteriu este 300 puncte, pentru un capitol de 10 pagini; pot fi raportate şi capitole cu număr de pagini mai mic de 10, cu diminuarea corespunzătoare a punctajului.</t>
  </si>
  <si>
    <t>**Se punctează maxim 5 capitole / carte şi maxim 5 capitole / om.</t>
  </si>
  <si>
    <t>**Pentru domeniul „Arte și științe umaniste” sunt valabile doar volumele apărute la edituri recunoscute de CNCS – categoriile A, B si C</t>
  </si>
  <si>
    <t>***Punctajul de referinţă pentru o carte de 200 pagini este 300 puncte. Se pot raporta și cărți cu număr de pagini inferior, cu diminuarea proporțională a punctajului.</t>
  </si>
  <si>
    <t>***Se punctează maxim 300 puncte/an, nu se acceptă reeditări mai devreme de 3 ani.</t>
  </si>
  <si>
    <t>Punctaj total***</t>
  </si>
  <si>
    <t>**Pentru domeniul „Arte și științe umaniste” sunt valabile doar volumele apărute la edituri recunoscute de CNCS – categoriile A, B şi C</t>
  </si>
  <si>
    <t>***Punctajul de referință este 60 puncte, pentru un capitol de 10 pagini; pot fi raportate şi capitole cu număr de pagini mai mic de 10, cu diminuarea corespunzătoare a punctajului.</t>
  </si>
  <si>
    <t>***Se punctează maxim 5 capitole / carte şi 5 capitole / om.</t>
  </si>
  <si>
    <t>*Se verifică afilierea ULBS a editorului / editorilor. Se împarte punctajul la numărul editorilor din țară. Pentru editorii din străinătate se menționează în paranteză instituția.</t>
  </si>
  <si>
    <t>http://univagora.ro/jour/index.php/aijjs</t>
  </si>
  <si>
    <t>In Defence of Local Identity: Cultural Factors and Actors’ Strategy During Regionalization in Romania</t>
  </si>
  <si>
    <t>Dragos Dragoman, Sabina-Adina Luca, Bogdan Gheorghiţă</t>
  </si>
  <si>
    <t>Studia Politica. Romanian Political Science Review</t>
  </si>
  <si>
    <t>ISSN 1582-4551</t>
  </si>
  <si>
    <t>331-356</t>
  </si>
  <si>
    <t>Scopus, EBSCO, ProQuest</t>
  </si>
  <si>
    <t>http://www.studiapolitica.eu/current-issue</t>
  </si>
  <si>
    <t>Does Looking for Political Success Mean Undermining the Parliament? Populism and Institutional Weakness in Romania</t>
  </si>
  <si>
    <t>Dragos Dragoman</t>
  </si>
  <si>
    <t>South-East European Journal of Political Science</t>
  </si>
  <si>
    <t xml:space="preserve">ISSN: 2392-814X </t>
  </si>
  <si>
    <t>63-79</t>
  </si>
  <si>
    <t>DOAJ, EBSCO</t>
  </si>
  <si>
    <t>http://www.seejps.lumina.org/index.php/volume-iv-number-1-security-studies-advances-challenges-and-unremitting-constancies-article-deadline-april-15th/126-does-looking-for-political-success-mean-undermining-the-parliament-populism-and-institutional-weakness-in-romania</t>
  </si>
  <si>
    <t>The positive Role of the Middle Class and of Nationalism in Human Security</t>
  </si>
  <si>
    <t>LUPU Graţian</t>
  </si>
  <si>
    <t>Studia Securitatis</t>
  </si>
  <si>
    <t>II</t>
  </si>
  <si>
    <t>1843-1925</t>
  </si>
  <si>
    <t>88-97</t>
  </si>
  <si>
    <t>CEEOL:
http://www.ceeol.com/
EBSCO:
http://www.ebscohost.com/
INDEX COPERNICUS:
http://www.indexcopernicus.com/
ULRICH'S PERIODICAL DIRECTORY:
http://ulrichsweb.serialssolutions.com/
INFOBASE INDEX:
http://www.infobaseindex.com/
SOCIONET.RU:
http://socionet.ru/
RESEARCHBIB:
http://www.researchbib.com/
MIAR:
http://miar.ub.edu
GLOBAL IMPACT &amp; QUALITY FACTOR:
http://globalimpactfactor.com/</t>
  </si>
  <si>
    <t>http://reviste.ulbsibiu.ro/studiasecuritatis/wp-content/uploads/2016/12/2.2016.pdf</t>
  </si>
  <si>
    <t>Din activitatea Poliţiei Speciale de Campanie de la Odessa, 1943-1944 (IV).</t>
  </si>
  <si>
    <t>Gândirea militară românească</t>
  </si>
  <si>
    <t>1454-0460</t>
  </si>
  <si>
    <t>http://smg.mapn.ro/gmr/Arhiva_pdf/2016/revista_2.pdf</t>
  </si>
  <si>
    <t>aprilie-iunie</t>
  </si>
  <si>
    <t>164-172</t>
  </si>
  <si>
    <t xml:space="preserve"> EBSCO, Scientific Indexing Services, Index Copernicus International</t>
  </si>
  <si>
    <t>Specific Structures and Activities regarding Media Operations in Romania</t>
  </si>
  <si>
    <t>Nicoleta Annemarie Munteanu</t>
  </si>
  <si>
    <t xml:space="preserve"> RISPSS, FSSU3</t>
  </si>
  <si>
    <t xml:space="preserve">Studia Securitatis </t>
  </si>
  <si>
    <t>http://reviste.ulbsibiu.ro/studiasecuritatis/wp-content/uploads/2016/07/1.2016.pdf</t>
  </si>
  <si>
    <t xml:space="preserve">iulie </t>
  </si>
  <si>
    <t>123-128</t>
  </si>
  <si>
    <t>CEEOL, EBSCO, ERIHPLUS, INDEX COPERNICUS, ULRICH S PERIODICAL DIRECTORY, INFOBASE INDEX, SOCIONET.RU, RESEARCHBIB, MIAR, GLOBAL IMPACT &amp; QUALITY FACTOR</t>
  </si>
  <si>
    <t>http://reviste.ulbsibiu.ro/studiasecuritatis/</t>
  </si>
  <si>
    <t>Renewable energy and security for Ukraine: challenge or smart way</t>
  </si>
  <si>
    <t>Kharlamova, G., Nate. S.,
Chernyak, O.,</t>
  </si>
  <si>
    <t>JOURNAL OF INTERNATIONAL STUDIES</t>
  </si>
  <si>
    <t xml:space="preserve">Vol. 9, </t>
  </si>
  <si>
    <t>No. 1</t>
  </si>
  <si>
    <t>ISSN: 2306-3483 (Online), 2071-8330 (Print)</t>
  </si>
  <si>
    <t>10.14254/2071-8330.2016/9-1/7</t>
  </si>
  <si>
    <t>88-116</t>
  </si>
  <si>
    <t xml:space="preserve">
DOAJ (2015)
SCOPUS (2016)</t>
  </si>
  <si>
    <t>http://www.jois.eu/?253,en_renewable-energy-and-security-for-ukraine-challenge-or-smart-way-</t>
  </si>
  <si>
    <t xml:space="preserve">Permutări geopolitice și acțiuni de tip rețea în proximitatea României </t>
  </si>
  <si>
    <t>Revista Geopolitica</t>
  </si>
  <si>
    <t>Resetarea Uniunii Europene</t>
  </si>
  <si>
    <t>3/2016</t>
  </si>
  <si>
    <t xml:space="preserve">ISSN
1583-543X
</t>
  </si>
  <si>
    <t>195-203</t>
  </si>
  <si>
    <t xml:space="preserve"> IndexCopernicus</t>
  </si>
  <si>
    <t>http://www.geopolitic.ro/in/revista-geopolitica/</t>
  </si>
  <si>
    <t>Imperfecţiuni ale incriminării terorismului în dreptul internțional penal</t>
  </si>
  <si>
    <t>Scaunas Stelian</t>
  </si>
  <si>
    <t>FSSUR</t>
  </si>
  <si>
    <t>Political science, international relations and security studies</t>
  </si>
  <si>
    <t>2343 – 7774</t>
  </si>
  <si>
    <t>INDEX COPERNICUS și ULRICHS PERIODICAL DATABASE</t>
  </si>
  <si>
    <t xml:space="preserve">http://conferinte.ulbsibiu.ro/crissp/index.html, http://www.indexcopernicus.com/, </t>
  </si>
  <si>
    <t>Comparative Studies and Regionally-Focused Cases Examining Local Governments, Mapping Local Democracy in Romania</t>
  </si>
  <si>
    <t>IGI Global Books</t>
  </si>
  <si>
    <t>152250320X</t>
  </si>
  <si>
    <t>Faits culturels et dynamique territoriale / Cultural Issues and Territorial Development</t>
  </si>
  <si>
    <t xml:space="preserve">978-606-12-1252-1 </t>
  </si>
  <si>
    <t>Alegeri, alegători și aleși în România</t>
  </si>
  <si>
    <t>Bogdan Gheorghiță</t>
  </si>
  <si>
    <t>Techno Media</t>
  </si>
  <si>
    <t>978-606-616-221-0</t>
  </si>
  <si>
    <t>Politica externă a Germaniei de la pace şi revizionism la agresiune şi război (1930-1941)</t>
  </si>
  <si>
    <t>Techno-Media</t>
  </si>
  <si>
    <t>978-606-616</t>
  </si>
  <si>
    <t>Relaţiile internaţionale în anii 1914-1947. Ediţia a doua, revizuită şi adăugită.</t>
  </si>
  <si>
    <t>Editura Militară</t>
  </si>
  <si>
    <t>978-973-32-1004-7</t>
  </si>
  <si>
    <t>Miercurea Sibiului - Monografie</t>
  </si>
  <si>
    <t>Eugen Străuțiu</t>
  </si>
  <si>
    <t>978-606-733-152-3</t>
  </si>
  <si>
    <t>Dec.</t>
  </si>
  <si>
    <t>Le rôle des autorités locales et des acteurs civiques dans la production et la mise en œuvre des politiques culturelles urbaines”, in Faits Culturels et Dynamique Territoriale/Cultural Issues and Territorial Development</t>
  </si>
  <si>
    <t>Dana Alexandru si Florica Vasiliu</t>
  </si>
  <si>
    <t xml:space="preserve">Presses de l’ Université ”Lucian Blaga” de Sibiu, Roumanie </t>
  </si>
  <si>
    <t>ISBN 978-606-12-1252</t>
  </si>
  <si>
    <t>101-138</t>
  </si>
  <si>
    <r>
      <t>Alegeri, alegători și aleși în România 2009-2014</t>
    </r>
    <r>
      <rPr>
        <sz val="10"/>
        <color indexed="8"/>
        <rFont val="Arial Narrow"/>
        <family val="2"/>
      </rPr>
      <t>, Populiști nepopulari: măsuri economice radicale, corupție generalizată și costuri politice (2009-2012)</t>
    </r>
  </si>
  <si>
    <t>72-104</t>
  </si>
  <si>
    <t>*Sunt excluse autocitările.</t>
  </si>
  <si>
    <t>**Punctajul de referinţă: 15 puncte / citare.</t>
  </si>
  <si>
    <r>
      <t xml:space="preserve">*Se va anexa documentul doveditor, </t>
    </r>
    <r>
      <rPr>
        <sz val="10"/>
        <rFont val="Arial Narrow"/>
        <family val="2"/>
      </rPr>
      <t>inclusiv înregistrarea la Biroul pentru protecția proprietății intelectuale.</t>
    </r>
  </si>
  <si>
    <t>Punctaj individual (se împarte punctaj total la nr. de autori din țară)</t>
  </si>
  <si>
    <t>Punctaj individual (se împarte punctaj total la nr de editori din țară)</t>
  </si>
  <si>
    <t>Punctaj individual (se împarte punctaj total la nr de autori din țară ai capitolului)</t>
  </si>
  <si>
    <t>I.13. Brevete* OSIM/ internaţionale/ triadice</t>
  </si>
  <si>
    <t>I.11 Editor* volum conferinţă internaţională / naţională</t>
  </si>
  <si>
    <t>I.10 Capitole de cărţi* publicate la edituri naţionale**</t>
  </si>
  <si>
    <t>I.9. Cărţi ştiinţifice* (de autor / editate / traduse) publicate la edituri naţionale**</t>
  </si>
  <si>
    <t>I.14. Inovaţii*</t>
  </si>
  <si>
    <t>Titlul inovaţiei</t>
  </si>
  <si>
    <t>Numele şi prenumele autorilor</t>
  </si>
  <si>
    <t xml:space="preserve">Punctaj individual </t>
  </si>
  <si>
    <t>**Punctajul pentru o participare la un eveniment național:</t>
  </si>
  <si>
    <t>**Se va anexa documentul doveditor</t>
  </si>
  <si>
    <r>
      <t>I.15 Evenimente naţionale* (</t>
    </r>
    <r>
      <rPr>
        <b/>
        <sz val="12"/>
        <color indexed="10"/>
        <rFont val="Arial Narrow"/>
        <family val="2"/>
      </rPr>
      <t>doar pentru domeniul Ştiinţe umaniste - Artele spectacolului</t>
    </r>
    <r>
      <rPr>
        <b/>
        <sz val="12"/>
        <color indexed="8"/>
        <rFont val="Arial Narrow"/>
        <family val="2"/>
      </rPr>
      <t>)</t>
    </r>
  </si>
  <si>
    <r>
      <t>I.16 Evenimente internaţionale* (</t>
    </r>
    <r>
      <rPr>
        <b/>
        <sz val="12"/>
        <color indexed="10"/>
        <rFont val="Arial Narrow"/>
        <family val="2"/>
      </rPr>
      <t>doar pentru domeniile ştiinte umaniste - Artele spectacolului</t>
    </r>
    <r>
      <rPr>
        <b/>
        <sz val="12"/>
        <color indexed="8"/>
        <rFont val="Arial Narrow"/>
        <family val="2"/>
      </rPr>
      <t>)</t>
    </r>
  </si>
  <si>
    <t>**Punctajul pentru o participare la un eveniment internațional:</t>
  </si>
  <si>
    <t>**Se va anexa documentul doveditor.</t>
  </si>
  <si>
    <t>*Se va verifica afilierea ULBS a editorului. Se împarte punctajul la numărul editorilor din țară. Pentru editorii din străinătate se menționează în paranteză instituția</t>
  </si>
  <si>
    <t>I.17 Editor șef / editor asociat* revista internațională, indexată în minim două BDI</t>
  </si>
  <si>
    <t>I.18. Membru* în comitetele științifice** ale revistelor / conferințelor internaţionale***</t>
  </si>
  <si>
    <t>I.19 Organizare conferinţe internaţionale* (minim 25% participanţi străini)</t>
  </si>
  <si>
    <t>I.20. Organizare conferinţe naţionale: organizator principal/membru</t>
  </si>
  <si>
    <t>**Punctaj de referință: organizator principal 100; membru 20</t>
  </si>
  <si>
    <t>Doar pentru domeniul Ştiinţelor umaniste</t>
  </si>
  <si>
    <t>**Punctajul articolului este 800 pentru publicațiile editate în străinătate și 300 pentru publicațiile editate în țară</t>
  </si>
  <si>
    <t>I.21. Proiecte derulate cu terţii, cu buget minim 10.000 lei in evidența financiară a ULBS*</t>
  </si>
  <si>
    <r>
      <t>I.22. Aplicaţii la competiţii* de cercetare internaţionale/naţionale (Programe ale UE, alte competiţii</t>
    </r>
    <r>
      <rPr>
        <b/>
        <sz val="12"/>
        <rFont val="Arial Narrow"/>
        <family val="2"/>
      </rPr>
      <t>)</t>
    </r>
  </si>
  <si>
    <t>I.24. Articol* în revistă științifică neindexată BDI</t>
  </si>
  <si>
    <t>**Punctajul pentru un articol este  20</t>
  </si>
  <si>
    <t>*Se va verifica afilierea ULBS a autorului / autorilor prin depunerea unui exemplar al cărții la departament. Se împarte punctajul la numărul autorilor din țară. Pentru autorii din străinătate se menționează în paranteză instituția</t>
  </si>
  <si>
    <t>Cod Departament</t>
  </si>
  <si>
    <t>*Se va verifica afilierea ULBS a autorului / autorilor care raportează</t>
  </si>
  <si>
    <t>**Punctajul de referinţă este 200 puncte pentru o conferinţă internaţională (minim 25% participanți din străinătate) şi 100 puncte pentru o conferinţă naţională.</t>
  </si>
  <si>
    <t>Manager/responsabil pentru organizarea unui eveniment artistic: 200/80</t>
  </si>
  <si>
    <r>
      <t>***Punctaj de referință: 50 pentru revistele publicate în străinătate respectiv conferinţele organizate în străinătate; 10 pentru revistele publicate în țară, respectiv conferințele internaţionale</t>
    </r>
    <r>
      <rPr>
        <sz val="10"/>
        <rFont val="Arial Narrow"/>
        <family val="2"/>
      </rPr>
      <t xml:space="preserve"> organizate în țară.Punctajul nu se multiplică în funcție de numărul de lucrări recenzate. </t>
    </r>
  </si>
  <si>
    <t xml:space="preserve">**Punctajul se acordă directorului de proiect. La decizia directorului, pe baza unei adrese scrise şi semnate, punctajul poate fi împărțit între director și membrii proiectului, fără a se depăși 100 puncte/proiect. Se acceptă și proiecte cu valoare mai mică de 10.000 lei, cu diminuarea proporțională a punctajului. </t>
  </si>
  <si>
    <t>(ISBN/ ISSN)</t>
  </si>
  <si>
    <t>Denumirea institutiei / Denumirea prelegerii sau cursului, respectiv a temei de cercetare</t>
  </si>
  <si>
    <t>*Nu se raportează conferințele raportate la alți indicatori și se raportează DOAR conferințele care nu sunt Indexate BDI</t>
  </si>
  <si>
    <t>**Punctaj de referință pentru un articol: 1000</t>
  </si>
  <si>
    <t>**Punctaj de referință pentru un articol: 300</t>
  </si>
  <si>
    <t>**Punctaj de referință pentru un articol: 70</t>
  </si>
  <si>
    <t>**Punctajul articolului este 60 pentru revistele indexate BDI şi pentru cele de categ. B, respectiv 30 pentru o revista de categoria C din domeniul științelor umaniste</t>
  </si>
  <si>
    <t xml:space="preserve">Stănuş, Cristina. 2011. ”Local Government Characteristics and Patterns of Inter-Municipal Cooperation in Romania”. South-Eastern Europe 35(2):191-208. </t>
  </si>
  <si>
    <t>Buzogány, A. 2015. ‘Building Governance on Fragile Grounds: Lessons from Romania’. Environment and Planning C: Government and Policy 33 (5): 901–18. doi:10.1177/0263774X15605897. (ISI, f= 1,535)</t>
  </si>
  <si>
    <t>http://apps.webofknowledge.com/full_record.do?product=WOS&amp;search_mode=GeneralSearch&amp;qid=1&amp;SID=V16LVsvJ7uloEm9zfIc&amp;page=1&amp;doc=1</t>
  </si>
  <si>
    <t xml:space="preserve">Bădescu, Gabriel, Comșa, Mircea, Gheorghiţă, Andrei, Stănuș, Cristina, Tufiș, Claudiu, Implicarea civică și politică a tinerilor, Constanţa: Editura Dobrogea, 2010. </t>
  </si>
  <si>
    <t>Tileagă, C., 2012. Communism and the meaning of social memory: towards a critical-interpretive approach. Integrative Psychological and Behavioral Science, 46 (4), pp. 475 – 492 (ISI, f = 0,797)</t>
  </si>
  <si>
    <t>http://apps.webofknowledge.com/full_record.do?product=WOS&amp;search_mode=GeneralSearch&amp;qid=4&amp;SID=V16LVsvJ7uloEm9zfIc&amp;page=1&amp;doc=1</t>
  </si>
  <si>
    <t>Grigoraş, B. A., Bălţătescu, S., &amp; Roth, M. (2012). The Well‑Being of Children Aged 12‑14 in Cluj County. A Pilot Study. Social Work Review/Revista de Asistenta Sociala, (2). (ProQuest, EBSCO, CEEOL)</t>
  </si>
  <si>
    <t>https://www.ceeol.com/search/article-detail?id=109730</t>
  </si>
  <si>
    <t>Fer, Simona Camelia (2013). Young People’s Trends in Political Trust and Views of their Declining Sense of Duty. Journal of Identity and Migration Studies, 7(1), 111. (ProQuest, EBSCO, SSRN)</t>
  </si>
  <si>
    <t>https://papers.ssrn.com/sol3/papers.cfm?abstract_id=2574572</t>
  </si>
  <si>
    <t>Andreescu, G. (2015). 11 The emergence of a new radical right power. În M.Minkerberg, ed., Transforming the Transformation?: The East European Radical Right in the Political Process, Londra: Routledge, pp. 251-277. 9 (Taylor &amp; Francis)</t>
  </si>
  <si>
    <t>http://www.tandfebooks.com/doi/view/10.4324/9781315730578</t>
  </si>
  <si>
    <t>Colceru, E. (2013). The Impact of Civic Education on the Citizenship of Romanian Youth. JSSE-Journal of Social Science Education, 12(4). (SCOPUS, DOAJ)</t>
  </si>
  <si>
    <t>https://doaj.org/article/55fc5e23019c4e22bcd981717cb9e111</t>
  </si>
  <si>
    <t>Stănuş, Cristina și Daniel Pop. 2011. ”Romania”. In Hubert Heinelt and Xavier Bertrana, eds., The Second Tier of Local Government in Europe: Counties, Departaments and Landkreise in Comparison. London: Routledge.</t>
  </si>
  <si>
    <t>Horga, I., &amp; Costea, A. M. (2015). „The Regional Policy in the EUMS from Central and Eastern Europe between Decentralisation and Recentralisation.”. Debater a Europa, (12). (ERIH Plus)</t>
  </si>
  <si>
    <t>http://impactum-journals.uc.pt/index.php/debatereuropa/article/view/3724, https://dbh.nsd.uib.no/publiseringskanaler/erihplus/periodical/info.action?id=488312</t>
  </si>
  <si>
    <t>Pop.D. (Open Society Foundations), Stănuș C. 2014. The Governance of Educational Welfare Markets. Oxford: Peter Lang.</t>
  </si>
  <si>
    <t>Tucker, S. &amp; Trotman, D. (2016). Research-based Reflections on How the Educational, Economic and Social Circumstances Faced by Some Children and Young People Can Lead to Significant Disadvantage and Vulnerability. Social Change Review, 14(1), pp. 47-58. (DeGruyter, CEEOL, Index Copernicus)</t>
  </si>
  <si>
    <t>https://www.degruyter.com/view/j/scr.2016.14.issue-1/scr-2016-0003/scr-2016-0003.xml</t>
  </si>
  <si>
    <t>Stănuș, Cristina (2015) „Government engagement in co-operative service delivery in Romania: Knowledge and acknowledgement”, Romanian Journal of Political Science 15(1): 80-106</t>
  </si>
  <si>
    <t>Seller, E. P. (2016). Participation in the Administration of Local Welfare Systems in Spain. Romanian Journal of Political Science, 16(1). (ISI, f=0.19)</t>
  </si>
  <si>
    <t>http://apps.webofknowledge.com/full_record.do?product=WOS&amp;search_mode=GeneralSearch&amp;qid=7&amp;SID=V16LVsvJ7uloEm9zfIc&amp;page=1&amp;doc=1</t>
  </si>
  <si>
    <t>Grațian Lupu</t>
  </si>
  <si>
    <r>
      <t xml:space="preserve">Eugen Străuțiu, </t>
    </r>
    <r>
      <rPr>
        <i/>
        <sz val="10"/>
        <rFont val="Arial Narrow"/>
        <family val="2"/>
      </rPr>
      <t>The traditional Model of Human Security to Translvanian Saxons</t>
    </r>
    <r>
      <rPr>
        <sz val="10"/>
        <rFont val="Arial Narrow"/>
        <family val="2"/>
      </rPr>
      <t>, „Revista Academiei Forţelor Terestre”, Vol. XVII, No. 2(66), 2012, pp. 143 – 149</t>
    </r>
  </si>
  <si>
    <t>Grațian Lupu, The positive role of middle-class in and of nationalism in human security, „Studia Securitatis”, 2/2016, 1843-1925</t>
  </si>
  <si>
    <t>Ana Maria Albulescu</t>
  </si>
  <si>
    <r>
      <t xml:space="preserve">Eugen Străuțiu, Vasile Tabără, </t>
    </r>
    <r>
      <rPr>
        <i/>
        <sz val="10"/>
        <rFont val="Arial Narrow"/>
        <family val="2"/>
      </rPr>
      <t>A comparative analysis of the development on the two banks of the Dniestr</t>
    </r>
    <r>
      <rPr>
        <sz val="10"/>
        <rFont val="Arial Narrow"/>
        <family val="2"/>
      </rPr>
      <t>, Editura Techomedia, Sibiu, 2015</t>
    </r>
  </si>
  <si>
    <t>Ana Maria Albulescu, INTERNATIONAL ORGANIZATIONS IN THE CONTEXT OF CONTESTED STATEHOOD IN THE REPUBLIC OF MOLDOVA AND THE REPUBLIC OF GEORGIA, „Studia Securitatis”, 2/2016, 1843-1925</t>
  </si>
  <si>
    <r>
      <t xml:space="preserve">Eugen Străuțiu, </t>
    </r>
    <r>
      <rPr>
        <i/>
        <sz val="10"/>
        <rFont val="Arial Narrow"/>
        <family val="2"/>
      </rPr>
      <t xml:space="preserve">Security Policies and Institutions in Transnistrian Region, </t>
    </r>
    <r>
      <rPr>
        <sz val="10"/>
        <rFont val="Arial Narrow"/>
        <family val="2"/>
      </rPr>
      <t>în „Studia Securitatis”, 1/2014, pp. 110-117</t>
    </r>
  </si>
  <si>
    <t>secretar de redacţie</t>
  </si>
  <si>
    <t>CEEOL, EBSCO, ERIHPLUS, INDEX COPERNICUS, ULRICH S PERIODICAL DIRECTORY, INFOBASE INDEX, SOCIONET.RU, RESEARCHBIB, MIAR, GLOBAL IMPACT &amp; QUALITY FACTOR.</t>
  </si>
  <si>
    <t xml:space="preserve">editor asociat </t>
  </si>
  <si>
    <t>CEEOL, EBSCO, ErihPlus</t>
  </si>
  <si>
    <t>Editor șef</t>
  </si>
  <si>
    <t>Gabriel Șerban</t>
  </si>
  <si>
    <t>Editor asociat</t>
  </si>
  <si>
    <t xml:space="preserve">Șpechea Marius </t>
  </si>
  <si>
    <t>http://reviste.ulbsibiu.ro/studiasecuritatis/?page_id=5</t>
  </si>
  <si>
    <t>editor asociat</t>
  </si>
  <si>
    <t>Journal of Politics and Law</t>
  </si>
  <si>
    <t>http://ccsenet.org/journal/index.php/jpl/about/editorialTeam</t>
  </si>
  <si>
    <t>membru in comitetul stiintific</t>
  </si>
  <si>
    <t>Public Administration Research</t>
  </si>
  <si>
    <t>http://www.ccsenet.org/journal/index.php/par</t>
  </si>
  <si>
    <t>International Law Research</t>
  </si>
  <si>
    <t>http://www.ccsenet.org/journal/index.php/ilr</t>
  </si>
  <si>
    <t>Conference: Understanding and Tackling the Migration Challenge: Mapping Options for a Resilient Approach (16th – 17th of December 2016).</t>
  </si>
  <si>
    <t>http://grants.ulbsibiu.ro/migration/committee.php</t>
  </si>
  <si>
    <t>POLIS</t>
  </si>
  <si>
    <t>http://www.revistapolis.ro/editorial-board/editorial-teams.html</t>
  </si>
  <si>
    <t>editorial board member (subredactia Sibiu)</t>
  </si>
  <si>
    <t>Political Science, International Relations and Security Studies. International Conference proceedings the Xth edition. Sibiu, May 27-29, 2016</t>
  </si>
  <si>
    <t>http://conferences.ulbsibiu.ro/crissp/old/comorg.html</t>
  </si>
  <si>
    <t>Bulletin of Taras Shevchenko National University of Kyiv, Ucraina.</t>
  </si>
  <si>
    <t>http://bulletin-econom.univ.kiev.ua/editorial-board/our-peer-reviewers</t>
  </si>
  <si>
    <t>http://reviste.ulbsibiu.ro/studiasecuritatis/?page_id=14&amp;lang=ro</t>
  </si>
  <si>
    <t>Conferință internațională științe politice, relații internaționale și studii de securitate</t>
  </si>
  <si>
    <t>http://conferinte.ulbsibiu.ro/crissp/index.html</t>
  </si>
  <si>
    <t>http://conferences.ulbsibiu.ro/crissp/ocs/index.php/psc/psc2017</t>
  </si>
  <si>
    <t>Co-președinte</t>
  </si>
  <si>
    <t>Bulletin of Taras Sevchenko National University of Kyiv</t>
  </si>
  <si>
    <t>Recenzor</t>
  </si>
  <si>
    <t>Kultura Polisa</t>
  </si>
  <si>
    <t>http://kpolisa.com/?book=kultura-polisa-br-31-godina-xiii-2016</t>
  </si>
  <si>
    <t>membru în Comitetul științific</t>
  </si>
  <si>
    <t>Stiinte Politice, Relatii Internationale si Studii de Securitate</t>
  </si>
  <si>
    <t xml:space="preserve">http://conferences.ulbsibiu.ro/crissp/index.html </t>
  </si>
  <si>
    <t>Political Science, International Relations and Security Studies, Sibiu, 27-29 May 2016</t>
  </si>
  <si>
    <t>http://conferences.ulbsibiu.ro/crissp/old/index.html</t>
  </si>
  <si>
    <t xml:space="preserve">Membru </t>
  </si>
  <si>
    <t xml:space="preserve">mai </t>
  </si>
  <si>
    <t xml:space="preserve">Understanding and Tackling the Migration Challenge: Mapping Options for a Resilient Approach </t>
  </si>
  <si>
    <t>http://grants.ulbsibiu.ro/migration/programme.php</t>
  </si>
  <si>
    <t>Social transformations: new challenges, practices, and critique, ESA RN36 Midterm Conference, 28-29.09.2016, Sibiu</t>
  </si>
  <si>
    <t>http://conferences.ulbsibiu.ro/esa-rn36/</t>
  </si>
  <si>
    <t>New Societies, Old Minorities / New Minorities, Old Societies? 4th International Conference of the Romanian Sociological Society (RSS), 29.09-01.10.2016</t>
  </si>
  <si>
    <t>http://conf2016.societateasociologilor.ro/</t>
  </si>
  <si>
    <t>Co-organizator principal</t>
  </si>
  <si>
    <t>Conferința anuală de Științe Politice, Relații Internaționale și Studii de Securitate</t>
  </si>
  <si>
    <t>http://conferences.ulbsibiu.ro/crissp/index.html</t>
  </si>
  <si>
    <t>membru comitet organizare</t>
  </si>
  <si>
    <t>Spechea Marius</t>
  </si>
  <si>
    <t xml:space="preserve">Conference: Understanding and Tackling the Migration Challenge: Mapping Options for a Resilient Approach </t>
  </si>
  <si>
    <t xml:space="preserve">http://grants.ulbsibiu.ro/migration/committee.php </t>
  </si>
  <si>
    <t>„Bottlenecks arising from ownership in urban planning process. Lessons from Romania</t>
  </si>
  <si>
    <t>SMART CITIES CONFERENCE,   National University of Political Studies and Public Administration Faculty of Public Administration , December 8-9, 2016, Bucharest (România) , http://administratiepublica.eu/smartcitiesconference/publicatii/SCC04-Abstracts_book.pdf</t>
  </si>
  <si>
    <t xml:space="preserve">„Considerații privind implicarea colectivităților locale în construcția teritoriului european”,  </t>
  </si>
  <si>
    <t>Conferința Internațională Europenizarea dreptului administrativ și codificarea procedurii administrative, Universitatea Babeș-Bolyai, 13-14 mai 2016 , Cluj-Napoca, România</t>
  </si>
  <si>
    <t xml:space="preserve">„ Guvernare teritorială și planificare urbană în contextul politicilor regionale europene” </t>
  </si>
  <si>
    <t>Political Science, International Relations And Security Studies, International Conference Proceedings the Xth edition , May 27-29, 2016 Sibiu, România</t>
  </si>
  <si>
    <t>Sibiu – European Capital of Culture – A New Brand for Romania?</t>
  </si>
  <si>
    <r>
      <t xml:space="preserve">Ovidiu Matiu, Daniela Preda (edit.), </t>
    </r>
    <r>
      <rPr>
        <i/>
        <sz val="10"/>
        <color indexed="8"/>
        <rFont val="Arial Narrow"/>
        <family val="2"/>
      </rPr>
      <t>Development, Art(s) and Culture</t>
    </r>
    <r>
      <rPr>
        <sz val="10"/>
        <color indexed="8"/>
        <rFont val="Arial Narrow"/>
        <family val="2"/>
      </rPr>
      <t>,</t>
    </r>
  </si>
  <si>
    <t>dec</t>
  </si>
  <si>
    <t>2068-2123</t>
  </si>
  <si>
    <t>36-56</t>
  </si>
  <si>
    <t>Secteur public et logique d’entreprise en Roumanie: perspectives néo-libérales sur l’enseignement et la santé</t>
  </si>
  <si>
    <t>Conferinţa „Secteur Public et Logique Entrepreneuriales”, Université Mohammed V, Fondation Hanns Seidel, Tanger, Maroc</t>
  </si>
  <si>
    <t>nov</t>
  </si>
  <si>
    <r>
      <t xml:space="preserve">Ovidiu Matiu, Daniela Preda (edit.), </t>
    </r>
    <r>
      <rPr>
        <i/>
        <sz val="10"/>
        <color indexed="8"/>
        <rFont val="Arial Narrow"/>
        <family val="2"/>
      </rPr>
      <t>Development, Art(s) and Culture</t>
    </r>
    <r>
      <rPr>
        <sz val="10"/>
        <color indexed="8"/>
        <rFont val="Arial Narrow"/>
        <family val="2"/>
      </rPr>
      <t>, University Lucian Blaga of Sibiu, 2016</t>
    </r>
  </si>
  <si>
    <t xml:space="preserve">Opțiuni electorale ale tinerilor la alegerile prezidențiale din 2004, 2009 și 2014 </t>
  </si>
  <si>
    <t xml:space="preserve">Conferinta Stiinte Politice, Relatii Internationale si Studii de Securitate, Sibiu http://conferences.ulbsibiu.ro/crissp/index.html </t>
  </si>
  <si>
    <t>Editura Asociațiunii ASTRA Sibiu, Editura Universității „Lucian Blaga” din Sibiu</t>
  </si>
  <si>
    <t>281-298</t>
  </si>
  <si>
    <t>Water and Body Fluids, Anthology of Essays, Romanian Traditional Myths and Superstitions on Breast Milk Feeding</t>
  </si>
  <si>
    <t>Sultana Avram</t>
  </si>
  <si>
    <t>Eurobit Publishing House</t>
  </si>
  <si>
    <t>978-973-132-311-4</t>
  </si>
  <si>
    <t>31-41</t>
  </si>
  <si>
    <t>Istorie, Cultura si Cercetare, Aspects Concerning Population Food Control for Profit-from Prostration to Resignation, Aspecte privind manipularea prin hrana-de la disperare la resemnare</t>
  </si>
  <si>
    <t>Cetatea de scaun</t>
  </si>
  <si>
    <t>978-606-537-336-5; 978-606-537-335-8</t>
  </si>
  <si>
    <t>343-350</t>
  </si>
  <si>
    <t xml:space="preserve"> ArhIn I. Medieval Changing Landscape. Settlements, Monasteries and Fortifications, Editura Astra Museum, Sibiu, 2016,  Egg offering in the burial ground from Izvorul Împăratului,Alba Iulia (10th – 11th centuries)</t>
  </si>
  <si>
    <t>7-15</t>
  </si>
  <si>
    <t xml:space="preserve">Brâncoveanu 300: Epoca brâncovenească la orizontul modernităţii, editori Florentina Niţu, Sarlota Solcanu, Radu Nedici,Imaginea domnitorului Constantin Brâncoveanu în Transilvania între tradiţie şi istorie </t>
  </si>
  <si>
    <t>Editura Universităţii din Bucureşti</t>
  </si>
  <si>
    <t>978-606-0768-6</t>
  </si>
  <si>
    <t>285-304/19</t>
  </si>
  <si>
    <r>
      <t>Interpretarea biblic</t>
    </r>
    <r>
      <rPr>
        <sz val="10"/>
        <rFont val="Palatino"/>
        <family val="2"/>
      </rPr>
      <t>ă între Biserică și Universitate, Studia Oecumenica Nr. 10; capitol: ”Să ne percepem reciproc”. Estetica receptării: șansă pentru o mai bună integrare a pozițiilor ecumenice în cercetarea biblică</t>
    </r>
  </si>
  <si>
    <r>
      <t>Presa Universitar</t>
    </r>
    <r>
      <rPr>
        <sz val="10"/>
        <rFont val="Palatino"/>
        <family val="2"/>
      </rPr>
      <t>ă Clujeană Cluj-Napoca / Editura Andreiana Sibiu</t>
    </r>
  </si>
  <si>
    <t>978-606-8602-68-4 / 978-973-595-948-7</t>
  </si>
  <si>
    <t>346-370 (20 pagini)</t>
  </si>
  <si>
    <t>ArhIn-Medieval Changing Landscape.
Settlements, Monasteries and Fortifications. Medieval Churches and Cemeteries in Transylvania in the Light of Coin Discoveries
(second half of the 11th century – 13th century)</t>
  </si>
  <si>
    <t>Maria Crîngaci Țiplic, Silviu I. Purece</t>
  </si>
  <si>
    <t>63-95</t>
  </si>
  <si>
    <t>Decembrie</t>
  </si>
  <si>
    <t>Asociațiunea ASTRA: memoria personalităților și evenimentelor emblematice din istoria sibiană, Sibiu, 2016; Mitropolitul Andrei Șaguna - ctitor al ASTREI</t>
  </si>
  <si>
    <t>ISBN 978-606-8482-26-2; ISBN 978-606-12-1362-7</t>
  </si>
  <si>
    <t>105-117</t>
  </si>
  <si>
    <t>Asociațiunea Astra - memoria personalităților și evenimentelor emblematice din istoria sibiană/Presa românească din Transilvania în anii Marelui Război. Considerații generale</t>
  </si>
  <si>
    <t>Anca Jurca, Sorin Radu</t>
  </si>
  <si>
    <t>ULBS</t>
  </si>
  <si>
    <t>978-606-8482-26-2</t>
  </si>
  <si>
    <t>374-407</t>
  </si>
  <si>
    <r>
      <t xml:space="preserve">Transilvania: Izvoare de geografie istorică. Județul Sibiu, (traducere din limba latină: capit. </t>
    </r>
    <r>
      <rPr>
        <i/>
        <sz val="10"/>
        <rFont val="Arial Narrow"/>
        <family val="2"/>
      </rPr>
      <t>Buia - Bollya - Bell..)</t>
    </r>
  </si>
  <si>
    <t>Pepene Nicolae, Nanu Dan, Popovici Bogdan-Florin</t>
  </si>
  <si>
    <t>SUVENIR</t>
  </si>
  <si>
    <t>978-606-93103-1-1</t>
  </si>
  <si>
    <t>The First World War.The other face of the war, edited by: Ioan Bolovan, Rudof Graf, Harad Hepner, Oana Mihaela Tămaş, And was still war.Transylvania of 1915 between propaganda and donations</t>
  </si>
  <si>
    <t>Presa Universitară Clujeană</t>
  </si>
  <si>
    <t>978-006-37-0069-9</t>
  </si>
  <si>
    <t>331-345/15</t>
  </si>
  <si>
    <t>Primul război mondial. Studii, articole, eseuri, Sibiul şi Telegraful Român</t>
  </si>
  <si>
    <t>Presa Universitară Clujeană, Editura Gutenberg</t>
  </si>
  <si>
    <t>978-606-37-0013-0,978-606-675-009-4</t>
  </si>
  <si>
    <t>23-33/10</t>
  </si>
  <si>
    <t xml:space="preserve">volumul  Brâncoveanu 300: Epoca brâncovenească la orizontul modernităţii româneşti, editori: Florentina Niţu, Şarolta Solcan, Radu Nedici, Imaginea domnitorului Constantin Brâncoveanu în Transilvania între tradiţie şi istorie </t>
  </si>
  <si>
    <t>285-305/20</t>
  </si>
  <si>
    <t>Asociaţiunea Astra-memoria  personalităţilor şi evenimentelor emblematice din istoria sibiană, coord.: Mircea Cosma, Ioan Ciobanu, Florin Ciocan, Editura Asociaţiunii Astra, Sibiu,Ţara Noastră,  Biblioteca Poporală şi Calendarul Bibliotecii  Poporale  a Asociaţiunii  sau despre un triumvirat cultural.</t>
  </si>
  <si>
    <t>Editura Universităţii Lucian Blaga din Sibiu</t>
  </si>
  <si>
    <t>55-85/30</t>
  </si>
  <si>
    <t>Primul război mondial. Studii, articole, eseuri, Ostaşul de Fier sau despre o altfel de donaţie de război</t>
  </si>
  <si>
    <t>Presa Universitară Clujeană,  Editura Gutenberg</t>
  </si>
  <si>
    <t>978-606-37-0013-0, 978-606-009-4</t>
  </si>
  <si>
    <t>413-421/8</t>
  </si>
  <si>
    <t>Les  espaces  frontaliers  en  Europe  de  l'Antiquité  au  XVè  siècle. Les   travaux des colloque  international  organisé  par  l'Université  d'Artois/France  en  collaboration  avec  l'Université 
”Lucian Blaga” de Sibiu/Roumanie á Arras, 15-17 octobre 2014</t>
  </si>
  <si>
    <t>prof.univ.dr. Eugen Străuțiu</t>
  </si>
  <si>
    <t>„Dosarele conflictului transnistrean – soluții pentru dezvoltarea societății pe cele două maluri ale Nistrului”</t>
  </si>
  <si>
    <t xml:space="preserve"> Eugen Străuțiu </t>
  </si>
  <si>
    <t>Nicoleta Muntean, Șpechea Marius,</t>
  </si>
  <si>
    <t>.2017</t>
  </si>
  <si>
    <t>Bărbulescu Ioana Adela</t>
  </si>
  <si>
    <t>Bejenaru Anca Ioana</t>
  </si>
  <si>
    <t xml:space="preserve">Bobic Viorica </t>
  </si>
  <si>
    <t>Boțone Daniela</t>
  </si>
  <si>
    <t>Bouleanu Elena Luminița</t>
  </si>
  <si>
    <t>Brate Adrian Tudor</t>
  </si>
  <si>
    <t>Bucuță Mihaela Dana</t>
  </si>
  <si>
    <t>Cătană Anamaria</t>
  </si>
  <si>
    <t>Ciocan Ioana Tatiana</t>
  </si>
  <si>
    <t>Corlățean Aniela</t>
  </si>
  <si>
    <t>Corman Georgeta  Sorina</t>
  </si>
  <si>
    <t>Crețu Ioana Narcisa</t>
  </si>
  <si>
    <t>Croitoru Alin</t>
  </si>
  <si>
    <t>David Anca Elena</t>
  </si>
  <si>
    <t>Drăghici Aurelia</t>
  </si>
  <si>
    <t>Enache Costin Răzvan</t>
  </si>
  <si>
    <t>Gheorghiță Andrei</t>
  </si>
  <si>
    <t>Grama Blanca</t>
  </si>
  <si>
    <t>Iordănescu Eugen</t>
  </si>
  <si>
    <t>Milcu Marius</t>
  </si>
  <si>
    <t>Rusu Horațiu</t>
  </si>
  <si>
    <t>Rusu Mihai Stelian</t>
  </si>
  <si>
    <t>Sassu Ana Raluca</t>
  </si>
  <si>
    <t>Vlase Ionela</t>
  </si>
  <si>
    <t>Grozea Lucian</t>
  </si>
  <si>
    <t>Hasmațuchi Gabriel</t>
  </si>
  <si>
    <t>Iordănescu Cornelia</t>
  </si>
  <si>
    <t>Marcu Gabriela</t>
  </si>
  <si>
    <t>Morândău Dorel</t>
  </si>
  <si>
    <t>Morândău Elena Felicia</t>
  </si>
  <si>
    <t>Pavelescu Amalia</t>
  </si>
  <si>
    <t>Moșoiu Corneliu</t>
  </si>
  <si>
    <t>Mureșan  Raluca</t>
  </si>
  <si>
    <t>Pintea Adina</t>
  </si>
  <si>
    <t>Popa Adela Elena</t>
  </si>
  <si>
    <t>Popa Radu Ioan</t>
  </si>
  <si>
    <t>Răulea Ciprian</t>
  </si>
  <si>
    <t>Sălcudean Minodora</t>
  </si>
  <si>
    <t>Sima Mihai</t>
  </si>
  <si>
    <t>Stănese  Radu Dumitru</t>
  </si>
  <si>
    <t>Sumedrea Alin Gilbert</t>
  </si>
  <si>
    <t>Târnovan Anabella Maria</t>
  </si>
  <si>
    <t>Pechurina, Anna, Material Cultures, Migrations, and Identities. What the Eye Cannot See. Basingstoke &amp; New York, NY: Palgrave Macmillan</t>
  </si>
  <si>
    <t>FSSU 4</t>
  </si>
  <si>
    <t>Europe Asia Studies</t>
  </si>
  <si>
    <t>0966-8136</t>
  </si>
  <si>
    <t>http://www.tandfonline.com/doi/full/10.1080/09668136.2016.1241589</t>
  </si>
  <si>
    <t>http://dx.doi.org/10.1080/09668136.2016.1241589</t>
  </si>
  <si>
    <t xml:space="preserve"> 1612-1614</t>
  </si>
  <si>
    <t xml:space="preserve">2015 Impact Factor of 0.671 </t>
  </si>
  <si>
    <t>Many', 'half' or 'one out of two'? Assessing the effectiveness of counter-biasing techniques in reducing self-reported turnout</t>
  </si>
  <si>
    <t>Comșa Mircea, Gheorghiță Andrei</t>
  </si>
  <si>
    <t>Revista de cercetare și intervenție socială</t>
  </si>
  <si>
    <t>1583-3410 1584-5397</t>
  </si>
  <si>
    <t>http://www.rcis.ro/images/documente/rcis55_06.pdf</t>
  </si>
  <si>
    <t>80-97</t>
  </si>
  <si>
    <t>Solidarity with the elderly in Romania</t>
  </si>
  <si>
    <t>Rusu Horatiu</t>
  </si>
  <si>
    <t>Revista de Cercetare și Intervenție Socială</t>
  </si>
  <si>
    <t>1583-3410</t>
  </si>
  <si>
    <t>http://www.rcis.ro/en/current-isue/2257-solidarity-with-the-elderly-in-romania.html</t>
  </si>
  <si>
    <t xml:space="preserve"> 130-144</t>
  </si>
  <si>
    <t>A Multidimensional View of Children’s School Readiness. Longitudinal Evidence Concerning Cognitive and Social Aspects</t>
  </si>
  <si>
    <t xml:space="preserve">Sassu R., Roebers, C. </t>
  </si>
  <si>
    <t>Zeitschrift für Entwicklungspsychologie und Pädagogische Psychologie (2016), 48, pp. 144-157.</t>
  </si>
  <si>
    <t>Print ISSN: 0049-8637, Online ISSN: 2190-6262</t>
  </si>
  <si>
    <t>http://econtent.hogrefe.com/doi/abs/10.1026/0049-8637/a000154?journalCode=zep</t>
  </si>
  <si>
    <t>10.1026/0049-8637/a000154</t>
  </si>
  <si>
    <t>144-157</t>
  </si>
  <si>
    <t>Narrating well-being in the context of precarious prosperity: An account of agency framed by culturally embedded happiness and gender beliefs</t>
  </si>
  <si>
    <t>Ionela Vlase, Rebekka Sieber (Universitatea Neuchatel, Elvetia)</t>
  </si>
  <si>
    <t>European Journal of Women s Studies</t>
  </si>
  <si>
    <t>1350-5068 /1461-7420</t>
  </si>
  <si>
    <t>http://journals.sagepub.com/doi/pdf/10.1177/1350506815580399</t>
  </si>
  <si>
    <t>10.1177/1350506815580399</t>
  </si>
  <si>
    <t>185-199</t>
  </si>
  <si>
    <t>Perception of children and youth in Romanian residential care institutions on the risk to personal development and education (depus in format print si pdf)</t>
  </si>
  <si>
    <t>articol in curs de indexare ISI, Scopus si alte baze internationale. Editiile anterioare au fost indexate. Pentru detalii: http://www.sgemsocial.org/index.php/call-for-papers/impact-factor</t>
  </si>
  <si>
    <t>Bejenaru, Anca</t>
  </si>
  <si>
    <t>FSSU4</t>
  </si>
  <si>
    <t xml:space="preserve">3th International Multidiciplinary Scientific Conference on Social Sciences &amp; Arts, SGEM 2016. Conference Proceedings. Book 1, Psychology, Psihiatry, Sociology, Healthcare &amp; Education, Vol. II, Albena, Bulgaria, 24-27 august, 2016 </t>
  </si>
  <si>
    <t>ISSN 2367-5659</t>
  </si>
  <si>
    <t>pp. 735-743</t>
  </si>
  <si>
    <t>DOI: 10.5593/SGEMSOCIAL2016/B12/S02.095</t>
  </si>
  <si>
    <t>http://www.sgemsocial.org/ssgemlib/spip.php?rubrique3&amp;debut_articles_rubrique=40#pagination_articles_rubrique</t>
  </si>
  <si>
    <t>PSYCHOLOGICAL SYMPTOMS IN A CASE OF HYPOTHYROIDISM - PSYCHODIAGNOSTIC AND INTERVENTION</t>
  </si>
  <si>
    <t>Multidisciplinary Research in Health, Education and Social Sciences</t>
  </si>
  <si>
    <t>978-606-28-0379-7</t>
  </si>
  <si>
    <t>47-53</t>
  </si>
  <si>
    <t>www.multidisciplinary-research.com</t>
  </si>
  <si>
    <t>Teacher motivation and emotional intelligence in elementary and special school</t>
  </si>
  <si>
    <t>articol cu abstract</t>
  </si>
  <si>
    <t>Constandin M. &amp; Brate, A.</t>
  </si>
  <si>
    <t>The 8th International Conference on  Modern Research in Psychology,  Advanced Research in Health, Education and Social Sciences: Towards a better Practice, Edited by: M. Milcu, M. G. de Matos &amp; I.P. Vasilescu, June 2015,  Sibiu, Romania</t>
  </si>
  <si>
    <t>205-210</t>
  </si>
  <si>
    <t>10.5682/9786062803797</t>
  </si>
  <si>
    <t>Developement of an instrument measuring patients' trust in their doctors: Trust in physician Scale</t>
  </si>
  <si>
    <t xml:space="preserve">Stoica, M., Brate, A. T. &amp; Stoica, I. </t>
  </si>
  <si>
    <t>327-336</t>
  </si>
  <si>
    <t>PROSPECTING INTERDISCIPLINARITY IN HEALTH, EDUCATION AND SOCIAL SCIENCES: THEORY AND PRACTICE - Milcu, M., Saul Neves de Jesus, Correlative factors of burnout. A meta-analytic study</t>
  </si>
  <si>
    <t>Constantinescu, N. &amp; Brate A.T.</t>
  </si>
  <si>
    <t>https://www.academia.edu/20945888/SOCIAL_AND_POLITICAL_ELITES_IN_EASTERN_AND_CENTRAL_EUROPE_15TH_18TH_CENTURIES</t>
  </si>
  <si>
    <t>Amprente în piatră. Figurativ şi decorativ în sculptura romanică şi gotic timpurie din Transilvania, Sibiu, 2015.</t>
  </si>
  <si>
    <t>Zeno Karl Pinter, Amprente în piatră, Transillvania, nr. 3/2016, ISSN 0255 0539.</t>
  </si>
  <si>
    <t>Drace-Francis, Alex</t>
  </si>
  <si>
    <t>Călători străini prin Principatele Dunărene, Transilvania şi Banat. Identitate şi alteritate, Editura Universitatii din Sibiu, 2002</t>
  </si>
  <si>
    <t>Francis-Drace,Alex, Geneza culturii române moderne. Instituțiile scrisului și dezvoltarea identității naționale 1700-1900,  Polirom, Iaşi, p. 231, 7 citari</t>
  </si>
  <si>
    <t>http://scholar.google.ro/scholar?cites=16594900640440467726&amp;as_sdt=2005&amp;sciodt=0,5&amp;hl=en</t>
  </si>
  <si>
    <t xml:space="preserve">Brihuneţ Manole
</t>
  </si>
  <si>
    <t>Apariția cimitirului municipal transilvănean în contextul modernizării moderne. În: Studia Universitatis Cibiniensis. Series Historica. Sibiu, 2008, tom. 5, p. 147-156.; 160, Dispariția cimitirelor vechi din Sibiu, efect al modernizării urbane. În: „Monumentul. Tradiție și viitor”. Iași, 2008, Ediția a X-a, p. 155-164).</t>
  </si>
  <si>
    <t>Brihuneţ Manole,  CIMITIRELE ORTODOXE DIN REPUBLICA MOLDOVA: ASPECTE ISTORICO-ARHITECTURALE ȘI ARTISTICE , teză de doctorat îm istorie şi sociologie
(SECOLUL AL XVIII-LEA – PRIMA JUMĂTATE A SECOLULUI AL XIX-LEA)</t>
  </si>
  <si>
    <t>http://www.cnaa.md/files/theses/2016/50225/manole_brihunet_thesis.pdf</t>
  </si>
  <si>
    <t>Zeno Karl Pinter, Claudia Urduzia</t>
  </si>
  <si>
    <t>Custodes confiniorum, vulgo
ewrii… Cercetări arheologice în aşezarea medievală de la Miercurea Băi –
Cunţa (Bucureşti: Editura Academiei Române, 2015)</t>
  </si>
  <si>
    <r>
      <t>Andrei Nacu,</t>
    </r>
    <r>
      <rPr>
        <i/>
        <sz val="10"/>
        <rFont val="Arial Narrow"/>
        <family val="2"/>
      </rPr>
      <t xml:space="preserve"> Custodes confiniorum, vulgo
ewrii… Cercetări arheologice în aşezarea medievală de la Miercurea Băi –
Cunţa (Bucureşti: Editura Academiei Române, 2015), </t>
    </r>
    <r>
      <rPr>
        <sz val="10"/>
        <rFont val="Arial Narrow"/>
        <family val="2"/>
      </rPr>
      <t>în STUDIA UNIVERSITATISCIBINIENSIS -
Series Historica, 13/2016, ISSN 1584-3165.</t>
    </r>
  </si>
  <si>
    <t>Expozitia Nationala, Salonul de Primavara, a U.A.P-Sibiu</t>
  </si>
  <si>
    <t>U.A.P. Filiala Sibiu</t>
  </si>
  <si>
    <t>mai</t>
  </si>
  <si>
    <t>100/40,50/20,60/30</t>
  </si>
  <si>
    <t>expozitia Nationala, Salonul de Iarna, a U.A.P-Sibiu</t>
  </si>
  <si>
    <t>BUCUR MIREL</t>
  </si>
  <si>
    <t>EXPOZITIA: Kysset igjen og igjen. Transilvanske ikoner fra Romania</t>
  </si>
  <si>
    <t>Universitetsmuseet i Bergen
Bergen, Norge</t>
  </si>
  <si>
    <t xml:space="preserve">http://www.fonduri-patrimoniu.ro/galerii-foto_doc_195_expozitia-sarutate-iarai-i-iara-icoane-romaneti-din-transilvania-4-decembrie-2015-14-februarie-2016_pg_0.htm </t>
  </si>
  <si>
    <t>2015     2016</t>
  </si>
  <si>
    <t>4 decembrie 2015     - 14 februarie 2016</t>
  </si>
  <si>
    <t>200/80,300/40,1000/200</t>
  </si>
  <si>
    <t>Brukenthalia. Supplement of Brukenthal. Acta  Musei</t>
  </si>
  <si>
    <t>http://www.brukenthalmuseum.ro/publicatii_en/01_5.htm</t>
  </si>
  <si>
    <t>redactor şef adj</t>
  </si>
  <si>
    <t>400/200</t>
  </si>
  <si>
    <t>Luca Sabin Adrian</t>
  </si>
  <si>
    <t>http://arheologie.ulbsibiu.ro/studii.htm</t>
  </si>
  <si>
    <t>ERIH PLUS, EBSCO</t>
  </si>
  <si>
    <t>EDITOR ȘEF</t>
  </si>
  <si>
    <t>Zeno K. Pinter</t>
  </si>
  <si>
    <t>Forschungen zur Volks und Landeskunde</t>
  </si>
  <si>
    <t>Editor sef</t>
  </si>
  <si>
    <t>Radu Sorin</t>
  </si>
  <si>
    <t>EBSCO, CEEOL, Index Copernicus, ERIH Plus</t>
  </si>
  <si>
    <t>editor șef</t>
  </si>
  <si>
    <t>Review of Ecumenical Studies Sibiu (RES)</t>
  </si>
  <si>
    <t>www.res.ecum.ro</t>
  </si>
  <si>
    <t>ERIHplus, EBSCO, Religious and Theological Abstracts, Scipio, Ceeol</t>
  </si>
  <si>
    <t>co-editor</t>
  </si>
  <si>
    <t>Brukenthal Acta Musei</t>
  </si>
  <si>
    <t>2016</t>
  </si>
  <si>
    <t xml:space="preserve">http://www.brukenthalmuseum.ro/publicatii/01.htm </t>
  </si>
  <si>
    <t>recenzor</t>
  </si>
  <si>
    <t>50/10</t>
  </si>
  <si>
    <t>Anuarul ICSU</t>
  </si>
  <si>
    <t xml:space="preserve">http://icsusib.ro/periodice/anuarul-institutului </t>
  </si>
  <si>
    <t>Forschungen zur Volks- und Landeskunde</t>
  </si>
  <si>
    <t>http://icsusib.ro/periodice/forschungen</t>
  </si>
  <si>
    <t>membru în comitetul științific</t>
  </si>
  <si>
    <t>Time and Society</t>
  </si>
  <si>
    <t xml:space="preserve">https://mc.manuscriptcentral.com/tasj </t>
  </si>
  <si>
    <t>Relații Interetnice în Transilvania:
Interferențe istorice, culturale și religioase
ediția a V-a</t>
  </si>
  <si>
    <t>Dec</t>
  </si>
  <si>
    <t>Studia Universitatis Cibiniensis Series Historica</t>
  </si>
  <si>
    <t>http://ccpisc.ulbsibiu.ro/language/en/editorial/</t>
  </si>
  <si>
    <t>Water and Body Fluids</t>
  </si>
  <si>
    <t>aprilie</t>
  </si>
  <si>
    <t>http://www.umft.ro/data_files/documente-atasate-evenimente/2432/international_20seminar_20of_20corpus_202016.pdf</t>
  </si>
  <si>
    <t>Membru</t>
  </si>
  <si>
    <t>Bucur Mirel</t>
  </si>
  <si>
    <t>Corneanu Sebastian</t>
  </si>
  <si>
    <t>Studia Universitatis Cibiensis Serie Historia</t>
  </si>
  <si>
    <t>membru</t>
  </si>
  <si>
    <t>Dăneasă Cristina Maria</t>
  </si>
  <si>
    <t>Sargeția.Muzeul Civilizației Dacice și Romane Deva.</t>
  </si>
  <si>
    <t>Dragota Aurel</t>
  </si>
  <si>
    <t>Apulum. Alba Iulia</t>
  </si>
  <si>
    <t>Ioniță Alexandru</t>
  </si>
  <si>
    <t>Review of Ecumenical Studies</t>
  </si>
  <si>
    <t>cercetător științific/membru al redacției</t>
  </si>
  <si>
    <t>Transilvania, Consiliul Judeţean Sibiu, acreditată CNCSIS la categoria B plus, ISSN 0255-0539</t>
  </si>
  <si>
    <t>http://www.revistatransilvania.ro/nou/ro.html</t>
  </si>
  <si>
    <t>Membru în colegiul de redacție</t>
  </si>
  <si>
    <t>Annales D'Université „Valahia” Târgovişte, Universitatea „Valahia” Târgovişte, acreditată CNCSIS la categoria B plus, ISSN 1584-1855</t>
  </si>
  <si>
    <t>tp://www.annalesfsu.ro/sitero/index.htm</t>
  </si>
  <si>
    <t>Studia Universitatis Cibiniensis, Universitatea „Lucian Blaga” din Sibiu, Facultatea de Istorie şi Patrimoniu, ISSN 1584-3165;</t>
  </si>
  <si>
    <t>http://socio-umane.ulbsibiu.ro/dep.istorie/studia/index.html</t>
  </si>
  <si>
    <t>Buletinul Muzeului Judeţean Teleorman; ISSN 2065-5290</t>
  </si>
  <si>
    <t>http://www.muzeulteleorman.ro/publicatii%20BMJTSA.html</t>
  </si>
  <si>
    <t>Buridava, Studii și materiale</t>
  </si>
  <si>
    <t>http://www.muzee-valcea.ro/buridava/buridava.XII.1.pdf</t>
  </si>
  <si>
    <t>Membru în colegiul științific</t>
  </si>
  <si>
    <t>2068-0317</t>
  </si>
  <si>
    <t>1-22</t>
  </si>
  <si>
    <t>CEEOL
ProQuest
Ebsco
Index Copernicus
DOAJ – Directory of Open Access Journals
Scipio
SocioWeb</t>
  </si>
  <si>
    <t>https://www.ceeol.com/search/article-detail?id=459110</t>
  </si>
  <si>
    <t>Celebrating the Royal Liturgy within the National Calendric Memory – The Politics of Festive Time in the Romanian Kingdom, 1866-1947</t>
  </si>
  <si>
    <t>127-159</t>
  </si>
  <si>
    <t>https://www.ceeol.com/search/article-detail?id=459129</t>
  </si>
  <si>
    <t>Fundamentele rezonabilității epistemologice. Comentarii pe marginea lucrării: Traian Rotariu, Fundamente metodologice ale științelor sociale</t>
  </si>
  <si>
    <t>Sociologie românească</t>
  </si>
  <si>
    <t>1220-5389</t>
  </si>
  <si>
    <t>95-102</t>
  </si>
  <si>
    <t>CEEOL
ProQuest
Ebsco
Index Copernicus
GESIS</t>
  </si>
  <si>
    <t>http://arsociologie.ro/sociologieromaneasca/numarul-curent</t>
  </si>
  <si>
    <t>Nongoverment sector fighting cancer in Romania</t>
  </si>
  <si>
    <r>
      <t>Popa, Adela Elena; Vlase, Ionela; Morândau, Felicia</t>
    </r>
  </si>
  <si>
    <t>Journal of Community Positive Practices; Bucharest</t>
  </si>
  <si>
    <t>2247-6571</t>
  </si>
  <si>
    <t>39-55</t>
  </si>
  <si>
    <t>EBSCO, PROQUEST, SCIPIO, CEEOL</t>
  </si>
  <si>
    <t>http://jppc.ro/?page=descriere&amp;lang=en&amp;numar=JCPP%20Nr.%202%202016</t>
  </si>
  <si>
    <t>Amélioration de la qualité de vie à partir de la prospérité précaire. Analyse du rôle des liens sociaux et des stratégies d’adaptation des ménages en Roumanie et en Suisse</t>
  </si>
  <si>
    <t>Rebekka Sieber (Universitatea Neuchatel), Ionela Vlase</t>
  </si>
  <si>
    <t>Sociologie Romaneasca</t>
  </si>
  <si>
    <t>1220 - 5389</t>
  </si>
  <si>
    <t>EBSCO, PROQUEST, Index Copernicus, CEEOL, GESIS</t>
  </si>
  <si>
    <t>http://www.arsociologie.ro/sociologieromaneasca/numarul-curent</t>
  </si>
  <si>
    <t>Crestinism si ideatie politica in publicistica lui Dumitru Staniloae (Telegraful Roman 1940-1941)</t>
  </si>
  <si>
    <t>Nr 1 (41)2016</t>
  </si>
  <si>
    <t>297-315</t>
  </si>
  <si>
    <t>EBSCO CEEOL</t>
  </si>
  <si>
    <t>http://socio-umane.ulbsibiu.ro/dep.jurnalistica_saeculum.html</t>
  </si>
  <si>
    <t>Ion Dur şi hermeneutica filosofică a culturii - perspective critice</t>
  </si>
  <si>
    <t>Hasmaţuchi Gabriel</t>
  </si>
  <si>
    <t>92-98</t>
  </si>
  <si>
    <t>CEEOL, EBSCO</t>
  </si>
  <si>
    <t>https://www.ceeol.com/search/article-detail?id=440965, http://web.b.ebscohost.com/ehost/detail/detail?vid=3&amp;sid=856e7482-0107-40de-9c3c-4d5c814ee30b%40sessionmgr104&amp;bdata=JnNpdGU9ZWhvc3QtbGl2ZQ%3d%3d#AN=118088038&amp;db=a9h</t>
  </si>
  <si>
    <t>Cultură şi înnoire - tendinţe şi dezbateri moderne româneşti</t>
  </si>
  <si>
    <t>33-43</t>
  </si>
  <si>
    <t>https://www.ceeol.com/search/article-detail?id=478755, http://web.b.ebscohost.com/ehost/detail/detail?vid=6&amp;sid=856e7482-0107-40de-9c3c-4d5c814ee30b%40sessionmgr104&amp;bdata=JnNpdGU9ZWhvc3QtbGl2ZQ%3d%3d#AN=121119206&amp;db=a9h</t>
  </si>
  <si>
    <t>Presa hunedoreană şi provocările istoriei</t>
  </si>
  <si>
    <t>266-269</t>
  </si>
  <si>
    <t>https://www.ceeol.com/search/article-detail?id=478985, http://web.b.ebscohost.com/ehost/detail/detail?vid=6&amp;sid=856e7482-0107-40de-9c3c-4d5c814ee30b%40sessionmgr104&amp;bdata=JnNpdGU9ZWhvc3QtbGl2ZQ%3d%3d#AN=121119206&amp;db=a9h</t>
  </si>
  <si>
    <t xml:space="preserve">Nongovernment sector fighting cancer in Romania  </t>
  </si>
  <si>
    <t>Morândău, Felicia; Popa, Adela; Vlase, Ionela</t>
  </si>
  <si>
    <t>Journal of Community Positive Practices</t>
  </si>
  <si>
    <t>XVI</t>
  </si>
  <si>
    <t>1582-8344, 2247-6571</t>
  </si>
  <si>
    <t>https://www.ceeol.com/search/journal-detail?id=758</t>
  </si>
  <si>
    <t>Gh. Pavelescu și I. R. Nicola, Corespondențe, afinități și filiații etnoculturale Studii și comunicări de etnologie</t>
  </si>
  <si>
    <t>xxx</t>
  </si>
  <si>
    <t>64-73</t>
  </si>
  <si>
    <t>https://www.ceeol.com/search/article-detail?id=496404</t>
  </si>
  <si>
    <t>Depression as prodrome of Alzheimer Disease</t>
  </si>
  <si>
    <t>C. Moșoiu</t>
  </si>
  <si>
    <t>Acta Medica Transilvanica</t>
  </si>
  <si>
    <t>2285-7079</t>
  </si>
  <si>
    <t>40-42</t>
  </si>
  <si>
    <t>EBSCO, DOAJ, DRJI, UlrichWeb, IndexCopernicus</t>
  </si>
  <si>
    <t>http://www.amtsibiu.ro/index.php?option=com_content&amp;view=article&amp;id=2858:depression-as-prodrome-in-alzheimers-disease&amp;catid=51:nr-2-2016</t>
  </si>
  <si>
    <t xml:space="preserve">Examining the Defense Style Questionnaire (DSQ40) in a chronic somatic patients sample: psychometric evaluation of factors </t>
  </si>
  <si>
    <t xml:space="preserve">BOULEANU ELENA-LUMINITA, MOSOIU CORNELIU, BELDEAN LUMINITA </t>
  </si>
  <si>
    <t xml:space="preserve">Romanian Journal of Experimental Applied Psychology </t>
  </si>
  <si>
    <t>Special Issue 1</t>
  </si>
  <si>
    <t>electronic</t>
  </si>
  <si>
    <t xml:space="preserve">10.15303/rjeap.2016.si1 </t>
  </si>
  <si>
    <t>Proquest, EBSCO, IndexCopernicus, CrossRef, SCIPIO</t>
  </si>
  <si>
    <t>http://www.rjeap.ro/psiworld-2015-proceedings/rjeap/vol7si11psiworld-2015-proceedings</t>
  </si>
  <si>
    <t>Dreptul la propria imagine: probleme legate de reproducerea si utilizarea imaginii unei persoane in presa</t>
  </si>
  <si>
    <t>Mureşan Raluca</t>
  </si>
  <si>
    <t>137-146</t>
  </si>
  <si>
    <t>Reflectarea in presa a cazurilor de suicid</t>
  </si>
  <si>
    <t>335-341</t>
  </si>
  <si>
    <t>Principii etice in comunicarea de criza</t>
  </si>
  <si>
    <t>2(42)</t>
  </si>
  <si>
    <t>309-315</t>
  </si>
  <si>
    <t>Potențialul expresiv al știrilor</t>
  </si>
  <si>
    <t xml:space="preserve">anul XV (XVII) l </t>
  </si>
  <si>
    <t>ISSN 1221–2245</t>
  </si>
  <si>
    <t>316-323</t>
  </si>
  <si>
    <t>EBSCO; CEEOL</t>
  </si>
  <si>
    <t>THE PSYCHOLOGICAL PROFILE OF THE MEDICAL STUDENT</t>
  </si>
  <si>
    <t>BLANCA GIORGIANA GRAMA, DANIELA NICOLETA BOŢONE, CIPRIAN IOAN RĂULEA</t>
  </si>
  <si>
    <t>ISSN 2285-7079</t>
  </si>
  <si>
    <t>36-39</t>
  </si>
  <si>
    <t>Index Copernicus, EBSCOhost, Ulrich's, Genamics, Open-J-Gate</t>
  </si>
  <si>
    <t>http://www.amtsibiu.ro/Arhiva/2016/nr2-en/Grama.pdf</t>
  </si>
  <si>
    <r>
      <t>Hate speech</t>
    </r>
    <r>
      <rPr>
        <sz val="12"/>
        <rFont val="Times New Roman"/>
        <family val="1"/>
      </rPr>
      <t xml:space="preserve"> </t>
    </r>
    <r>
      <rPr>
        <i/>
        <sz val="12"/>
        <rFont val="Times New Roman"/>
        <family val="1"/>
      </rPr>
      <t>în mediul online românesc. Mass-media ca releu, dar și ca factor responsabil în limitarea discursului urii</t>
    </r>
  </si>
  <si>
    <t>92-96</t>
  </si>
  <si>
    <t>https://revistatransilvania.ro/minodora-salcudean-hate-speech-in-mediul-online-romanesc-massmedia-ca-releu-dar-si-ca-factor-responsabil-in-limitarea-discursului-urii/</t>
  </si>
  <si>
    <t>Radu Vancu – România vertebrată</t>
  </si>
  <si>
    <t>244-249</t>
  </si>
  <si>
    <t>https://www.ceeol.com/search/article-detail?id=441510</t>
  </si>
  <si>
    <t xml:space="preserve">Poziţia 178. Identitatea naţională şi cultura memoriei. Practici şi evenimente festive în spatial românesc (sec. XIX-înc. sec. XX); director grant: Mihaela Grancea; în colaborare cu Institutul de Istorie socială din Chişinău (Virgil Bârlădeanu). </t>
  </si>
  <si>
    <t>Proiecte România -Republica Moldova</t>
  </si>
  <si>
    <t>Craiova- Institutul de Cercetări al Academiei- 2 persoane, ULBS- Radu Racoviţan, Creţu Daniel, Soroştineanu Valeria</t>
  </si>
  <si>
    <t>http://old.uefiscdi.ro/userfiles/file/PNCDI%20III/P3_Proiecte%20mobilitati/RO_Moldova_2016/Lista%20de%20propuneri%20depuse%20Romania-Moldova%20.pdf .</t>
  </si>
  <si>
    <t>Poziţia 178. Identitatea naţională şi cultura memoriei. Practici şi evenimente festive în spatial românesc (sec. XIX-înc. sec. XX); în colaborare cu Institutul de Istorie socială din Chişinău</t>
  </si>
  <si>
    <t>Proiect România-Republica Moldova, PNCDI</t>
  </si>
  <si>
    <t>Soroştineanu Valeria, Racoviţan Radu, Creţu Daniel-ULBS, Craiova-2 membrii</t>
  </si>
  <si>
    <t xml:space="preserve">A. http://old.uefiscdi.ro/userfiles/file/PNCDI%20III/P3_Proiecte%20mobilitati/RO_Moldova_2016/Lista%20de%20propuneri%20depuse%20Romania-Moldova%20.pdf </t>
  </si>
  <si>
    <t>Senatorii de drept în Parlamentul României în perioada 1866-1938</t>
  </si>
  <si>
    <t>Revista istorică</t>
  </si>
  <si>
    <t>XXVI/3-4</t>
  </si>
  <si>
    <t>205-222</t>
  </si>
  <si>
    <t>1018-0443</t>
  </si>
  <si>
    <t>300/150</t>
  </si>
  <si>
    <t>RESTAURAREA ICOANEI PE LEMN „BUNA VESTIRE”</t>
  </si>
  <si>
    <t>Bucur Mirel-Vasile                           Paul -Victor Langa</t>
  </si>
  <si>
    <t>Anuarul ACRRO</t>
  </si>
  <si>
    <t>I</t>
  </si>
  <si>
    <t>103-116</t>
  </si>
  <si>
    <t>ISBN 978-606-733-193-6</t>
  </si>
  <si>
    <t>Restaurarea icoanei „Deisis” din colecția Arhiepiscopiei Ortodoxe Române din Alba Iulia</t>
  </si>
  <si>
    <t>Bucur Mirel-Vasile/Langa Paul-Victor</t>
  </si>
  <si>
    <t xml:space="preserve">ACTA TERRAE FOGARASIENSIS IV          MUZEUL ȚĂRII FĂGĂRAȘULUI  ”VALER LITERAT” </t>
  </si>
  <si>
    <t>V</t>
  </si>
  <si>
    <t>647-655</t>
  </si>
  <si>
    <t>2285-5130</t>
  </si>
  <si>
    <t>Deisis- Iacov din Rășinari</t>
  </si>
  <si>
    <t>Bucur Mirel-Vasile</t>
  </si>
  <si>
    <t>Salonul Național de Restaurare</t>
  </si>
  <si>
    <t>87</t>
  </si>
  <si>
    <t>2247-7624</t>
  </si>
  <si>
    <t>Iisus Hristos Pantocrator, flancat de apostoli-Nistor din Rășinari</t>
  </si>
  <si>
    <t>88</t>
  </si>
  <si>
    <t>Maica domnului cu Pruncul-Gheorghe Zugravul</t>
  </si>
  <si>
    <t xml:space="preserve">Bucur Mirel-Vasile </t>
  </si>
  <si>
    <t>86</t>
  </si>
  <si>
    <t>Expoziţia de picturã Daniel Guţã
sub semnul ”Comediei dell’arte”</t>
  </si>
  <si>
    <t>Mozaicul</t>
  </si>
  <si>
    <t>http://www.revista-mozaicul.ro/index.html</t>
  </si>
  <si>
    <t>10/216</t>
  </si>
  <si>
    <t>14</t>
  </si>
  <si>
    <t>oct</t>
  </si>
  <si>
    <t>1454-2293</t>
  </si>
  <si>
    <t>Biserica de lemn cu hramul Sfintii Arhangheli Mihail si Gavriil di satul Tatarasti. Prezentare monografică și stare de conservare</t>
  </si>
  <si>
    <t>Miorita: revistă de etnografie şi folclor</t>
  </si>
  <si>
    <t>22</t>
  </si>
  <si>
    <t>51-54</t>
  </si>
  <si>
    <t>1224-2470</t>
  </si>
  <si>
    <t>Spiritualitatea creştină de tradiţie bizantină şi rădăcinile ei iudaice</t>
  </si>
  <si>
    <t>FSSU</t>
  </si>
  <si>
    <t>MIKHTAV</t>
  </si>
  <si>
    <t>https://drive.google.com/file/d/0BxFsi7bE_5lVN1BMSE5rVHBmcmc/view</t>
  </si>
  <si>
    <t>77</t>
  </si>
  <si>
    <t>27-43</t>
  </si>
  <si>
    <t>2501-4919</t>
  </si>
  <si>
    <t>Capidava, sector VIII - extramuran</t>
  </si>
  <si>
    <t>90. PINTER, Z.K., URDUZIA, C</t>
  </si>
  <si>
    <t>Cronica Cercetărilor Arheologice</t>
  </si>
  <si>
    <t>Comanditarul troiței din piatră de la Boița: un „negustor grec”?</t>
  </si>
  <si>
    <t xml:space="preserve"> Sesiunea anuală de comunicări științifice a Departamentului de Istorie, CLIO, ed. a XII-a, Sibiu</t>
  </si>
  <si>
    <t>Apr</t>
  </si>
  <si>
    <t>40/20</t>
  </si>
  <si>
    <t>Bodies of Memory - The Wallachian Sovereign as Divine Ruler</t>
  </si>
  <si>
    <t xml:space="preserve">International Conference of Corpus Intangible Bodies within the Body: Memories, Feelings, Forecasts, International group for the cultural studies of the body, University of Medicine and Pharmacy Victor Babeș, Artship Foundation, San Francisco-Timișoara http://www.umft.ro/data_files/documente-atasate-evenimente/2431/intangible_20bodies_202016_20program.pdf </t>
  </si>
  <si>
    <t>Mai</t>
  </si>
  <si>
    <t>Nova capella a retro anexa” and the archaeology of St. Mary’s Church in Sibiu</t>
  </si>
  <si>
    <t>Sesiunea internațională ArhIn 2016 Medieval Changing Landscape. Settlements, Monasteries and Fortifications, Sibiu http://arhin.ro/index.php/progr2016</t>
  </si>
  <si>
    <t>Sept</t>
  </si>
  <si>
    <t xml:space="preserve">Piatra de mormânt între tradiţie şi inovaţie, sesiunea </t>
  </si>
  <si>
    <t>Conferința„Zilele antropologiei românești. Arta tradițională, evoluție și simbol”, ULBS, Gura Râului</t>
  </si>
  <si>
    <t>The inscriptions of the southern tower of Bran castle (cca. 1580-1678), Ioan ALBU („Lucian Blaga” University, Sibiu, Romania), Iulian OLTEANU</t>
  </si>
  <si>
    <t>Ioan Albu, Iulian Olteanu</t>
  </si>
  <si>
    <t>International Conference “Interethnic Relations in Transylvania. Populations and ethnic groups in Central and South Eastern Europe – testimonies of material and spiritual culture in medieval times, Sibiu</t>
  </si>
  <si>
    <t>Oct</t>
  </si>
  <si>
    <t>Sibiul - centru al cercetărilor de epigrafie medievală</t>
  </si>
  <si>
    <t>Sibiul – centru al cercetărilor umaniste, Institutul de Cercetări Socio-Umane Sibiu, Sibiu</t>
  </si>
  <si>
    <t>Autoreprezentarea epigrafică a orașelor transilvane în evul mediu</t>
  </si>
  <si>
    <t>15 pag. cap.V</t>
  </si>
  <si>
    <t>13 pag. cap.VI</t>
  </si>
  <si>
    <t xml:space="preserve">Psychology of Political and Economic Self-Constitution, Proceedings of the IV international scientific and practical seminar May 20th, 2016
</t>
  </si>
  <si>
    <t>Irina Bondarevskaya, Eugen Iordănescui (Eds.)</t>
  </si>
  <si>
    <t>Advance, Kiev</t>
  </si>
  <si>
    <t>978-606-12-1073-2</t>
  </si>
  <si>
    <t>May</t>
  </si>
  <si>
    <t>140, format A4</t>
  </si>
  <si>
    <t>PROSPECTING INTERDISCIPLINARITY IN HEALTH, EDUCATION AND SOCIAL SCIENCES: THEORY AND PRACTICE.</t>
  </si>
  <si>
    <t>Milcu, M., Saul Neves de Jesus, Juan Tobal</t>
  </si>
  <si>
    <t>Nevoia de servicii de suport și informare pentru familiile adoptive”, în Copiii de azi sunt părinții de mâine. Abandonul şi Adopţia Copiilor, 23, pp. 18‑27, 2009.</t>
  </si>
  <si>
    <t>Andreea BÎRNEANU, Adoptie, in Enciclopedia asistentei sociale, Iasi: Polirom; 978-973-46-4439-1, 2016, p. 65</t>
  </si>
  <si>
    <t>Editura Polirom</t>
  </si>
  <si>
    <t>Bejenaru, Anca si Roth Maria</t>
  </si>
  <si>
    <t>Romanian adoptive families: Stressors, coping strategies and resources; Children and Youth Services Review
Volume 34, Issue 7, July 2012, Pages 1317–1324; http://doi.org/10.1016/j.childyouth.2012.03.011</t>
  </si>
  <si>
    <t>Rebecca J. Compton. Adoption Beyond Borders: How International Adoption Benefits Children. Oxford University Press, 2016, p. citare 221</t>
  </si>
  <si>
    <t>Oxford University Press</t>
  </si>
  <si>
    <t>BOTONE DANIELA, GRAMA GIORGIANA BLANCA</t>
  </si>
  <si>
    <t>The role of emotions in organizational behavior</t>
  </si>
  <si>
    <t xml:space="preserve">Lopez ARBOLEDA, Ana Milena, Inteligencia y trabajo emocional  en asesores de servicio al cliente de dos organizaciones privadas de servicios públicos en el Valle del Cauca ,         </t>
  </si>
  <si>
    <t xml:space="preserve">http://hdl.handle.net/10893/10011 UNIVERSIDAD DEL VALLE                                            
FACULTAD DE CIENCIAS DE LA ADMINISTRACIÓN                                           
MAESTRÍA EN ADMINISTRACIÓN                                                                         
SANTIAGO DE CALI             </t>
  </si>
  <si>
    <t xml:space="preserve">Mehmet Akif Helvacı , Hazal Takmak (2016). An Investigation on the Competences of School Managers in Managing the Emotions of Teachers. Universal Journal of Educational Research, 4 , 46 - 54. doi: 10.13189/ujer.2016.041307. </t>
  </si>
  <si>
    <t xml:space="preserve">Universal Journal of Educational Research Vol. 4(12A), pp. 46 - 54
DOI: 10.13189/ujer.2016.041307 </t>
  </si>
  <si>
    <t>Screening și evaluare psihologică a pacienților cu disfuncții tiroidiene, 2011</t>
  </si>
  <si>
    <t>Dinamică psihică - Teorie, modele și aplicații</t>
  </si>
  <si>
    <t>Ed. Techno Media</t>
  </si>
  <si>
    <t xml:space="preserve">Grecu, A., Brate, A. T., Bucuţă, M., Milcu, M., &amp; Cernuşcă-Miţariu, M. </t>
  </si>
  <si>
    <t>(2014). The role of individual differences as predictors in the process of occupational stress for Romanian teachers. European Journal of Science and Theology, 10, No. 3, 179-184.</t>
  </si>
  <si>
    <t>Journal of Human Resource Management
Volume 4, Issue 1, February 2016, Pages: 1-5
Occupational Stress and Work-Life Balance: A Study of Female Faculties of Central Universities in Delhi, India
Asma Zaheer1, Jamid Ul Islam2, Nahid Darakhshan3</t>
  </si>
  <si>
    <t>http://article.sciencepublishinggroup.com/html/10.11648.j.jhrm.20160401.11.html</t>
  </si>
  <si>
    <t xml:space="preserve">Brate, A.T. </t>
  </si>
  <si>
    <t>(2014). Diagnosing occupational stress in Romanian organizations. Procedia Social and
Behavioral Science. 127, 559-564.</t>
  </si>
  <si>
    <t xml:space="preserve">Asian Social Work Journal, Volume 1, Issue 1, (page 9-­‐16), 2016, www.msocialwork.com, A
Conceptual Paper on Organizational Stressors
Among Higher Education Deans,  Alfred Chan Huan Zhi1, Mohd Dahlan Hj Malek1, Ferlis Bahari1         </t>
  </si>
  <si>
    <t>http://www.msocialwork.com/volume-1-issue-1</t>
  </si>
  <si>
    <t>Grecu,A., Brate, A.T., Bucuță, M., Milcu, M.&amp; Cernușcă Mițariu, M.</t>
  </si>
  <si>
    <r>
      <t xml:space="preserve">The role of individual differences as predictors in the process of occupational stress for Romanian teachers. </t>
    </r>
    <r>
      <rPr>
        <i/>
        <sz val="10"/>
        <rFont val="Arial Narrow"/>
        <family val="2"/>
      </rPr>
      <t>European Journal of Science and Theology,10,No.3,179-184. 2014</t>
    </r>
  </si>
  <si>
    <r>
      <t xml:space="preserve">Asma Zaheer, Jamid UI Islam, Nahid Darakhsham. Occupational Stress and Work-life Balance: A Study of Female Faculties of Central Universities in Delhi, India. </t>
    </r>
    <r>
      <rPr>
        <i/>
        <sz val="10"/>
        <rFont val="Arial Narrow"/>
        <family val="2"/>
      </rPr>
      <t>Journal of Human Resource Management, 4 (1):1-5,ISSN: 2331-0707, 2016</t>
    </r>
  </si>
  <si>
    <t>www.drji.org</t>
  </si>
  <si>
    <r>
      <t>The method of  Interpretative Phenomenological  Analysis in Psychodrama Research.,</t>
    </r>
    <r>
      <rPr>
        <i/>
        <sz val="10"/>
        <rFont val="Arial Narrow"/>
        <family val="2"/>
      </rPr>
      <t>Psychodrama. Empirical Research and Science 2</t>
    </r>
    <r>
      <rPr>
        <sz val="10"/>
        <rFont val="Arial Narrow"/>
        <family val="2"/>
      </rPr>
      <t>, Springer,1-13.doi:1007/s 11620-015-0296-7, 2016</t>
    </r>
  </si>
  <si>
    <r>
      <t xml:space="preserve">E. Amaechi, Exploring Barriers to women Entrepreneurs in Enugu State, Nigeria, </t>
    </r>
    <r>
      <rPr>
        <i/>
        <sz val="10"/>
        <rFont val="Arial Narrow"/>
        <family val="2"/>
      </rPr>
      <t>ScholarWorks, 2016</t>
    </r>
  </si>
  <si>
    <t>www.scholarworks.waldenu.edu   https://scholar.google</t>
  </si>
  <si>
    <t>I.Testoni., A. Armenti, C. Evans, MS Gugliemin, L. Ronconi, A Zamperini, M. Bucuță</t>
  </si>
  <si>
    <r>
      <t xml:space="preserve">A Daphne III project,our mission, structure and results. </t>
    </r>
    <r>
      <rPr>
        <i/>
        <sz val="10"/>
        <rFont val="Arial Narrow"/>
        <family val="2"/>
      </rPr>
      <t>Interdisciplinary Journal of Family Studies,vol.17, no2,</t>
    </r>
    <r>
      <rPr>
        <sz val="10"/>
        <rFont val="Arial Narrow"/>
        <family val="2"/>
      </rPr>
      <t>Padova University, 2012</t>
    </r>
  </si>
  <si>
    <r>
      <t>S.Rabung, M.Wieser,A.Thomas, I.Testoni, C.Evans. Psychometric Evaluation of the German Version of the Revised Spontaneity Assessment Inventory (SAI-R).</t>
    </r>
    <r>
      <rPr>
        <i/>
        <sz val="10"/>
        <rFont val="Arial Narrow"/>
        <family val="2"/>
      </rPr>
      <t>Empirical Research and Science 2, Springer, 2016</t>
    </r>
  </si>
  <si>
    <t>https://scholar.google</t>
  </si>
  <si>
    <t>Crețu Ioana-Narcisa</t>
  </si>
  <si>
    <t>Introducere în științele comunicării, Editura Universității "Lucian Blaga" din Sibiu, 2009</t>
  </si>
  <si>
    <t>Țenescu, Alina, “Challenges and Perspectives of Organizational Anthropology in the 21st Century” in Iulian Boldea, Dumitru-Mircea Buda (Editors), CONVERGENT DISCOURSES. Exploring the Contexts of Communication, The Proceedings of the International Conference Communication, Context, Interdisciplinarity, vol. 4, Section: Social Sciences, Arhipelag XXI Press, Tîrgu Mureș, pp. 421-424, ISBN: 978-606-8624-17-4, 2016, p. 424.</t>
  </si>
  <si>
    <t xml:space="preserve">ISI proceedings List of Conferences 1990-2015- Science/Social sciences and humanities, http://upm.ro/cci/?pag=CCI-04/vol04-Soc, http://upm.ro/cci/CCI-04/CCI04-Soc.pdf,  https://www.google.ro/search?site=&amp;source=hp&amp;q=ISI+proceedings+List+of+Conferences+1990-2015-+Science%2FSocial+sciences+and+humanities&amp;oq=ISI+proceedings+List+of+Conferences+1990-2015-+Science%2FSocial+sciences+and+humanities&amp;gs_l=hp.3...1775.6882.0.7294.17.17.0.0.0.0.133.1805.2j14.16.0....0...1c.1.64.hp..1.15.1678...0j0i131k1j0i10k1j0i22i10i30k1j0i22i30k1.XNys-njZ4-0 </t>
  </si>
  <si>
    <t>Mihalache F and Croitoru A. (2011) Mediul rural românesc: evoluţii  şi involuţii. Schimbare socială şi antreprenoriat, București: Editura Expert.</t>
  </si>
  <si>
    <t>Abraham F. (2016) Romania Since the Second World War: A Political, Social and Economic History, London, Oxford, New York, New Delhi, Sydney: Bloomsbury Academic.</t>
  </si>
  <si>
    <t>http://www.bloomsbury.com/academic</t>
  </si>
  <si>
    <t>Pașnicu D and Tudose G. (2016) The Main Structural Deficiencies on the Rural Labour Market and Employment Quality. The European Proceedings of Social &amp; Behavioural Sciences eISSN: 2357-1330.</t>
  </si>
  <si>
    <t>ISI Thomson Reuters WEB of SCIENCE  http://www.futureacademy.org.uk/publication/EpSBS/</t>
  </si>
  <si>
    <t>Radu L. (2016) GENERAL DATA REGARDING THE SUSTAINABLE DEVELOPMENT OF THE SOUTH-WEST OLTENIA REGION. Anuarul Institutului de Cercet. Socio-Umane „C.S. Nicolăescu-Plopşor" XVII: 223-234.</t>
  </si>
  <si>
    <t>Editura Academia Române   http://icsu.ro/publicatii/reviste/anuarul/numere/</t>
  </si>
  <si>
    <t>Sima E. (2015) SOCIAL ASSISTANCE IN THE RURAL AREA – BETWEEN DESIDERATUM AND REALITY. Agricultural Economics and Rural Development, New Series XII: 103-113.</t>
  </si>
  <si>
    <t>http://econpapers.repec.org/article/iagreviea/v_3a12_3ay_3a2015_3ai_3a1_3ap_3a103-113.htm</t>
  </si>
  <si>
    <t>Spanu S. (2016) Through the Heterotopic Lens: An Unacknowledged Heritage in the Peri-Urban Area of Cluj, Romania. In: Balen KV and Vandesande A (eds) Heritage Counts. Antwerp: Antwerp- Apeldoorn Garant Publisher, 243255.</t>
  </si>
  <si>
    <t>http://www.maklu.be/MakluEnGarant/en/AllOf.aspx?publisher=garant</t>
  </si>
  <si>
    <t>Stoica I-V. (2015) Revitalizarea spatiului rural, București: Editura Universitară.</t>
  </si>
  <si>
    <t>http://intermaster.geo.unibuc.ro/wp-content/uploads/2016/01/2.-stoica_rural.pdf</t>
  </si>
  <si>
    <t>Croitoru A. (2013) Digging among the roots of entrepreneurship. Jurnalul Practicilor Comunitare Pozitive: 92-111.</t>
  </si>
  <si>
    <t>Francis PA. (2016) Factors that led to entrepreneurial success: An exploratory qualitative study. Capella University, ProQuest Dissertations Publishing.</t>
  </si>
  <si>
    <t>http://search.proquest.com/openview/2cc14c55f554b011f0f54082f616a335/1?pq-origsite=gscholar&amp;cbl=18750&amp;diss=y</t>
  </si>
  <si>
    <t>Putra BA, Setiawan MI and Dhaniarti I. (2016) Entrepreneurship-Based Course Design: A Case Study of Its Application in Human Resource Planning and Development Course. Narotama University, Surabaya, Indonesia.</t>
  </si>
  <si>
    <t>https://www.slideshare.net/ikhsansetiawan2/entrepreneurshipbased-course-design-a-case-study-of-its-application-in-human-resource-planning-and-development-course-56617490</t>
  </si>
  <si>
    <t>Croitoru A. (2013) An insight into the nature of the relationship between migration and entrepreneurship. Journal of Comparative Research in Anthropology and Sociology: 105-125.</t>
  </si>
  <si>
    <t>Interpretarea liturgică a Scripturii: Șanse și dificultăți</t>
  </si>
  <si>
    <t>Prima Întâlnire a Bibliștilor Ortodocși din România, București, http://sbor.ro/primul-simpozion-sbor-bucuresti-11-12-nov-2016/</t>
  </si>
  <si>
    <t>11-12 Nov</t>
  </si>
  <si>
    <t xml:space="preserve">Biblical and Liturgical Texts about Israel and the Jews: Reception, Interpretation and Social Effects in the Romanian Orthodox Church
</t>
  </si>
  <si>
    <t>Hermeneutics of Religious Texts: Religion and Politics, Cluj, http://news.ubbcluj.ro/event/conferinta-internationala-cu-tema-hermeneutics-of-religious-texts-religion-and-politics-are-loc-la-ubb/</t>
  </si>
  <si>
    <t>25-26 Nov</t>
  </si>
  <si>
    <t>A Symbol of the intentional abandonment: the warning. A mask discovered at Cristian I (Sibiu County)</t>
  </si>
  <si>
    <t>Sabin Adrian Luca, Anamaria Tudorie</t>
  </si>
  <si>
    <t>Simpoziinul Internațional from Symbolism to Sign. Sign Symbols and Ritual in Sanctuaries, la Muzeul Bucovinei din Suceava</t>
  </si>
  <si>
    <t>Septembrie</t>
  </si>
  <si>
    <t>Neolitizarea timpurie în Româna</t>
  </si>
  <si>
    <t>Congresul Național al Istoricilor Români, suținut la Universitatea Babeș Bolyai din Cluj Napoca</t>
  </si>
  <si>
    <t>August</t>
  </si>
  <si>
    <t>Prezentarea sitului arheologic de la Cristian I</t>
  </si>
  <si>
    <t>plenul Institutului de Arheologie al Academiei Române</t>
  </si>
  <si>
    <t>Iulie</t>
  </si>
  <si>
    <t>In honorem Silvia Marinescu Bâlcu</t>
  </si>
  <si>
    <t>Călărași</t>
  </si>
  <si>
    <t>Octombrie</t>
  </si>
  <si>
    <t>Alocuțiune</t>
  </si>
  <si>
    <r>
      <t>Sesiunea de comunicări științifice: Omul și mediul în Preistorie. In Honorem prof.univ.dr. Marin Cârciumaru</t>
    </r>
    <r>
      <rPr>
        <sz val="10"/>
        <rFont val="Arial Narrow"/>
        <family val="2"/>
      </rPr>
      <t>, Târgoviște</t>
    </r>
  </si>
  <si>
    <t>Turnul Spart, cercetări arheologice preventive.</t>
  </si>
  <si>
    <t>Z. K. Pinter</t>
  </si>
  <si>
    <t>/ Sesiunea anuală a Institutului de Arheologie „Vasile Pârvan” al Academiei Române, Bucureşti</t>
  </si>
  <si>
    <t>Martie</t>
  </si>
  <si>
    <t>Capidava – Curtina de sud-est în campania 2015</t>
  </si>
  <si>
    <t>Sesiunea Naţională de Rapoarte Arheologice. Ediţia Aniversară 50 ani, Târgu Jiu</t>
  </si>
  <si>
    <t>Materiale romane refolosite în aşezări medievale de pe valea Secaşului (jud. Sibiu))</t>
  </si>
  <si>
    <t>Zeno Karl Pinter (în colaborare)</t>
  </si>
  <si>
    <t>Conferința Națională Locuirea medievală timpurie în Transilvania şi vecinătăți, Arad</t>
  </si>
  <si>
    <t>Un secol de cercetare arheologică sibiană</t>
  </si>
  <si>
    <t>Conferinţa Ştiinţifică Naţională Sibiul – centru al cercetărilor umaniste, Sibiu</t>
  </si>
  <si>
    <t>Small finds from the medieval settlement from Apoldu de Jos.</t>
  </si>
  <si>
    <t>Sesiunea de comunicări a Muzeului Judeţean Mureş, Târgu Mureş</t>
  </si>
  <si>
    <t>Unknowing followers or good neighbours? Remarks concerning the topography of a medieval site from Apoldu de Jos (Sibiu County)</t>
  </si>
  <si>
    <t>Conferinţa Internaţională ArhIn 2016 - Medieval Changing Landescape: Settlements, Monasteries and Fortifications (8th - 13th C.), Sibiu</t>
  </si>
  <si>
    <t>The forgotten tower – a 3rd century tower discovered at Capidava during the preventive research of 2015.</t>
  </si>
  <si>
    <t>Ştiinţifică Internaţională Pontica, ediţia XLIX – Istorie şi arheologie în spaţiul vest-pontic, Constanţa</t>
  </si>
  <si>
    <t>Archaeological notes on the medieval necropolis from Capidava (Constanţa County)</t>
  </si>
  <si>
    <t>Conferința Internațională Interethnic Relations in Transylvania. Populations and ethnic groups in Central and South Eastern Europe – testimonies of material and spiritual culture in medieval times, Sibiu</t>
  </si>
  <si>
    <t>Un nou tezaur dacic descoperit în apropierea drumului antic de pe Valea Oltului</t>
  </si>
  <si>
    <t xml:space="preserve">Sub semnul lui Clio, Sibiu
</t>
  </si>
  <si>
    <t>Un posibil atelier de olar în așezarea de la Ocna Sibiului - Fața Vacilor. Considerații cu privire la ceramica norico-pannonică</t>
  </si>
  <si>
    <t>Artă și meșteșug. Atelierele ceramice din Dacia și Moesia Inferior, Cluj-Napoca</t>
  </si>
  <si>
    <t>The emplacement of the type Prundu-Jiblea in the North-Danubian coin's environment</t>
  </si>
  <si>
    <t>The Third International Numismatics Congress, Brașov</t>
  </si>
  <si>
    <t>Importanța tipului monetar Aninoasa-Dobrești în cunoașterea evoluției politice din spațiul sud-carpatic</t>
  </si>
  <si>
    <t>Sesiunea Internațională: Pontica, Constanța</t>
  </si>
  <si>
    <t>Tezaurul monetar antic descoperit la Tălmăcel, județul Sibiu</t>
  </si>
  <si>
    <t>Conferința Internațională: „Oltenia. Interferențe Culturale”, Craiova</t>
  </si>
  <si>
    <t>Exploatarea și comercializarea sării din regiunea orașului Ocnele Mari în perioada romană</t>
  </si>
  <si>
    <t>Colocviul Național de Arheologie «Viața economică în Dacia romană. Monedă și comerț», Turda</t>
  </si>
  <si>
    <t>Redefinirea evoluției monedei celto-dacice din secolul III î. Hr. prin prisma descoperirii unui important tezaur conținând monede de tip Prundu-Jiblea</t>
  </si>
  <si>
    <t>Gámez A. and Angel Enrique (2016) Factores socio-culturales asociados al emprendedor: evidencia empírica para América Latina. Revista Venezolana de Gerencia, 21 (74) 312-330.</t>
  </si>
  <si>
    <t>http://www.redalyc.org/revista.oa?id=290</t>
  </si>
  <si>
    <t>Giurea A-M. (2016) Time planning and Cost Management in Strategic Alliances. Romanian Economic Journal 18: 163-182.</t>
  </si>
  <si>
    <t>http://www.rejournal.eu/page/abstracting-indexing</t>
  </si>
  <si>
    <t>Maier Acosta AM. (2016) A multiculturalist and sociotransformative approach to entrepreneurship education in Honduras. Purdue University, ProQuest Dissertations Publishing Doctor of Philosofy.</t>
  </si>
  <si>
    <t>http://gradworks.umi.com/10/14/10149983.html</t>
  </si>
  <si>
    <t>Meza DEE and Rodríguez SS. (2016) Los avatares del espíritu emprendedor. Revista Multidisciplinaria de Avances de Investigación 2: 15-28.</t>
  </si>
  <si>
    <t>http://www.remai.ipn.mx/index.php/REMAI</t>
  </si>
  <si>
    <r>
      <t xml:space="preserve">Milinkovic I, Kovacevic I and Mihailovic D. (2016) The Main Motivating Factors For Someone To Take Up Entrepreneurship. </t>
    </r>
    <r>
      <rPr>
        <i/>
        <sz val="10"/>
        <rFont val="Arial Narrow"/>
        <family val="2"/>
      </rPr>
      <t>Symposium proceedings - XV International symposium Symorg 2016: Reshaping the Future Through Sustainable Business Development and Entrepreneurship</t>
    </r>
    <r>
      <rPr>
        <sz val="10"/>
        <rFont val="Arial Narrow"/>
        <family val="2"/>
      </rPr>
      <t>.</t>
    </r>
  </si>
  <si>
    <t>https://books.google.ro/books?id=5TkLDgAAQBAJ&amp;dq=International+symposium+Symorg+2016:+Reshaping+the+Future+Through+Sustainable+Business+Development+and+Entrepreneurship.&amp;source=gbs_navlinks_s</t>
  </si>
  <si>
    <t>Mirgha’ed MR. (2016) The Process of Entrepreneurial Opportunity Creation and Exploration. Journal of Entrepreneurship Development 8: 215-231.</t>
  </si>
  <si>
    <t>https://jed.ut.ac.ir/article_55977_7469.html</t>
  </si>
  <si>
    <t>Pătruți A. (2016) An Analysis on the Relationship between Hoarding, Investment and Economic Growth. The Quarterly Journal of Austrian Economics 19: 248-266.</t>
  </si>
  <si>
    <t>https://link.springer.com/journal/12113</t>
  </si>
  <si>
    <t>Petrakis PE, Valsamis DG and Kafka KI. (2016) From an optimal to a stagnated growth prototype: The role of institutions and culture. Journal of Innovation &amp; Knowledge: No of pages 9.</t>
  </si>
  <si>
    <t>http://linkinghub.elsevier.com/retrieve/pii/S2444569X16000135</t>
  </si>
  <si>
    <t>Popescu M. (2016) MANAGEMENTUL INOVĂRII Brașov: Editura Universității din Brașov.</t>
  </si>
  <si>
    <t>http://www.unitbv.ro/editura/Primapagina.aspx</t>
  </si>
  <si>
    <t>Putthiwanit C. (2016) An analysis of Joseph Schumpeter's life, concept of innovation, and application for Estonia. Munich Personal RePEc Archive.</t>
  </si>
  <si>
    <t>https://mpra.ub.uni-muenchen.de/information.html</t>
  </si>
  <si>
    <t>RODIONOVA I, KOKUYTSEVA T and SEMENOV A. (2016) Features of Migration Processes in Different World Industries in the Second Half of the XX Century. Journal of Applied Economic Sciences XI.</t>
  </si>
  <si>
    <t>http://road.issn.org/issn/2393-5162-journal-of-applied-economic-sciences-#.WOIA9ojyiUk</t>
  </si>
  <si>
    <t>Чикишев НС. (2016) ВОЛАТИЛЬНОСТЬ ТАМОЖЕННОЙ СТОИМОСТИ КАК ФАКТОР ФОРМИРОВАНИЯ И РАЗВИТИЯ ИННОВАЦИОННОЙ СРЕДЫ. МИРОВЫЕ ИНТЕГРАЦИОННЫЕ ПРОЦЕССЫ В СОВРЕМЕННОЙ НАУКЕ: 191-196.</t>
  </si>
  <si>
    <t>http://spbrta.customs.ru/spbrta/images/stories/chtenia/2016/tch16_t1_fin.pdf</t>
  </si>
  <si>
    <t>Sakdiyakorn, Malinvisa, and Ornlatcha Sivarak. "Innovation Management in Cultural Heritage Tourism: Experience from the Amphawa Waterfront Community, Thailand." Asia Pacific Journal of Tourism Research no. 2 (2016): 213-38.</t>
  </si>
  <si>
    <t>http://www.tandfonline.com/toc/rapt20/current</t>
  </si>
  <si>
    <t>Samaniego Alcántar Á and Ruiz GR. (2016) FACTORES QUE INFLUYEN SOBRE LA CONDUCTA DE UNA PERSONA FRENTE AL RIESGO DE EMPRENDER UN NEGOCIO EN AMÉRICA LATINA. Journal of Business 8: 57-71.</t>
  </si>
  <si>
    <t>http://revistas.up.edu.pe/index.php/business/article/view/887</t>
  </si>
  <si>
    <t>Schubert, Donna, 2016, Entrepreneurial Exit Strategies: A Qualitative Study In The Biopharmaceutical Industry, Mississippi community college, ProQuest</t>
  </si>
  <si>
    <t>http://gradworks.umi.com/37/06/3706403.html</t>
  </si>
  <si>
    <t>Yasmeen, Mariya, Madiha Gohar, Shandana Syed, Ayesha Abrar, and Asma Basit. "Finding the Association: Impact of Business and Management Studies on Students’ Intentions to Become an Entrepreneur." International Journal of Business Studies Review (IJBSR) 1, no. 1 (2016): 27-40.</t>
  </si>
  <si>
    <t>http://intjourbsr.org/index.php/ijbsr</t>
  </si>
  <si>
    <t>Zulham A. (2016) PERILAKU SOSIAL BERINVESTASI DAN PROSPEK PENGEMBANGAN PERIKANAN RAKYAT DI WPP 714. Indonesian Fisheries Policy Journal 8 (2).</t>
  </si>
  <si>
    <t>http://ejournal-balitbang.kkp.go.id/index.php/jkpi/article/view/2005</t>
  </si>
  <si>
    <t>Zurlo F and Nunes VdGA. (2016) Designing Pilot Projects as Boundary Objects. Research Design. Springer, 5-13.</t>
  </si>
  <si>
    <t>http://www.springer.com/us/book/9783319231402</t>
  </si>
  <si>
    <t>Gheorghiță, Andrei (2010) „Trecutul comunist în conştiinţa adolescenţilor”. În Gabriel Bădescu, Mircea Comşa, Andrei Gheorghiţă, Cristina Stănuş şi Claudiu D. Tufiş, Implicarea civică şi politică a tinerilor. Constanţa: Editura Dobrogea.</t>
  </si>
  <si>
    <t>Manuela Marin. 2016. Assessing Communist Nostalgia in Romania: Chronological Framework and Opinion Polls. Twentieth Century Communism 11(11): 10-26. ISSN 1758-6437.</t>
  </si>
  <si>
    <t>http://www.ingentaconnect.com/content/lwish/tcc/2016/00000011/00000011/art00002</t>
  </si>
  <si>
    <t>Andrei Barseanu or a Discourse about Loyalty</t>
  </si>
  <si>
    <t xml:space="preserve"> The Proceedings of the International Conference:Communication, Context, Interdisciplinarity, 4th edition, CCI4, ISBN 978-606-8624-17-4, Arhipelag XXI,Târgu-Mureş</t>
  </si>
  <si>
    <t xml:space="preserve">978-606-8624-17-4, </t>
  </si>
  <si>
    <t>82-91/9</t>
  </si>
  <si>
    <t>20,00</t>
  </si>
  <si>
    <t xml:space="preserve">On a 1915 Deanary </t>
  </si>
  <si>
    <t>The Proceedings of the International Conference Literature, LDMD 4, Discourse and Multicultural Dialogue, Iulian Boldea, Cornel Sigmirean editors, Multicultural Representation.Literature and Discours as Form of Dialogue, Târgu-Mureş,Arhipelag XXI Press, Section: History and Cultural mentalities</t>
  </si>
  <si>
    <t>978-606-8624-167</t>
  </si>
  <si>
    <t>7-14/7</t>
  </si>
  <si>
    <t xml:space="preserve">Unirea Principatelor Române în contextul diplomaţiei europene </t>
  </si>
  <si>
    <t xml:space="preserve"> volumul: Unitatea naţională de la Mihai Viteazul la Alexandru Ioan Cuza-simbol al identităţii  pentru tinerii de astăzi, coord. conf. univ.dr. dr. Ioan Ielciu, prof. dr. Sorin Joantă, Editura Astra Museum. Sibiu</t>
  </si>
  <si>
    <t>978-606-733-172-1</t>
  </si>
  <si>
    <t>82-88/6</t>
  </si>
  <si>
    <t>Păuca - o necropolă de incinerație</t>
  </si>
  <si>
    <t>Ioan Marian Țiplic, Maria Emilia Țiplic, George Tomegea</t>
  </si>
  <si>
    <t>Relații Interetnice în Transilvania. Interferențe istorice, culturale și religioase / ArhIn2016 - Workshopul Arheologie, Arhitectură, informatică, Daneș-Sighișoara</t>
  </si>
  <si>
    <t>Peisaj religios și cultură materială religioasă în sudul Transilvaniei în secolele XII-XIII</t>
  </si>
  <si>
    <t>Maria Emilia Țiplic, Ioan Marian Țiplic</t>
  </si>
  <si>
    <t>Locuirea medeivală timpurie în Transilvania și Banat, Lipova</t>
  </si>
  <si>
    <t>De la rotondă la bazilică? Primele monumente ecleziastice ale Sibiului</t>
  </si>
  <si>
    <t>Ioan Marian Țiplic, Maria Emilia Țiplic,</t>
  </si>
  <si>
    <t>Congresul național al istoricilor din România, Cluj-Napoca</t>
  </si>
  <si>
    <t>august</t>
  </si>
  <si>
    <t>Aspecte ale fabricării ceramicii neolitice timpurii din România</t>
  </si>
  <si>
    <t>Ceramica neolitică timpurie de la Ghioroc-Balastieră Vest (jud. Arad)</t>
  </si>
  <si>
    <t>Sesiunea Națională de Comunicări Științifice a Departamentului de Istorie, Patrimoniu și Teologie Protestantă, CLIO, ediția a XII-a</t>
  </si>
  <si>
    <t>Aprilie</t>
  </si>
  <si>
    <t xml:space="preserve">jSrimade sine si identitatea la adolescenti </t>
  </si>
  <si>
    <t>Simpoziinul Managementul învățării și dezvoltării personale, la Colegiul Național Ghib Mihăescu - Drăgășani</t>
  </si>
  <si>
    <t>ИНСТИТУТ ВСЕОБЩЕЙ ИСТОРИИ РОССИИСКОЙ АКАДЕМИИ НАУК</t>
  </si>
  <si>
    <t>18 Apr.-17 Mai 2016</t>
  </si>
  <si>
    <t>Humbold-Universität zu Berlin, Zweigbibliothek Theologie</t>
  </si>
  <si>
    <t>iulie 2016</t>
  </si>
  <si>
    <t>The Research Centre for Eastern and South Eastern Europe/Regensburg și Rgensburg University</t>
  </si>
  <si>
    <t>7-13 august 2016</t>
  </si>
  <si>
    <t>The Institute for the Study of Totalitarian Regimes/ Praga</t>
  </si>
  <si>
    <t>13-19 august 2016</t>
  </si>
  <si>
    <t>Alexandru Dana</t>
  </si>
  <si>
    <t>Boicean Danusia</t>
  </si>
  <si>
    <t>Costachescu Tiberiu</t>
  </si>
  <si>
    <t>Crăciun Iulia</t>
  </si>
  <si>
    <t>Dragoman Dragoș</t>
  </si>
  <si>
    <t>Gheorghiță Bogdan</t>
  </si>
  <si>
    <t>Luca Sabina</t>
  </si>
  <si>
    <t xml:space="preserve">Lupu Corvin </t>
  </si>
  <si>
    <t>Lupu Gratian</t>
  </si>
  <si>
    <t>Moraru Pavel</t>
  </si>
  <si>
    <t>Munteanu Nicoleta</t>
  </si>
  <si>
    <t>Nate Silviu</t>
  </si>
  <si>
    <t>Popescu Dan Alexandru</t>
  </si>
  <si>
    <t>Savu Ovidiu Horia</t>
  </si>
  <si>
    <t>Scăunaș Stelian</t>
  </si>
  <si>
    <t>Stănuș Cristina</t>
  </si>
  <si>
    <t>Străuțiu Eugen</t>
  </si>
  <si>
    <t>Serban Gabriel</t>
  </si>
  <si>
    <t>Speche a Marius</t>
  </si>
  <si>
    <t>Decentralization and Territorial Development in Romania.Trends and Challenges”</t>
  </si>
  <si>
    <t>Dana Alexandru</t>
  </si>
  <si>
    <t>FSSU3</t>
  </si>
  <si>
    <t>LEX LOCALIS - JOURNAL OF LOCAL SELF-GOVERNMENT</t>
  </si>
  <si>
    <t>1581-5374</t>
  </si>
  <si>
    <t>http://journal.lex-localis.press</t>
  </si>
  <si>
    <t>DOI 10.4335/14.3.475-494(2016)</t>
  </si>
  <si>
    <t>475-494</t>
  </si>
  <si>
    <t>iulie</t>
  </si>
  <si>
    <t>0,802</t>
  </si>
  <si>
    <t>Regional design, local autonomy and ethnic struggle: Romania’s syncopated regionalisation</t>
  </si>
  <si>
    <t>Dragos Dragoman, Bogdan Gheorghita</t>
  </si>
  <si>
    <t>Europe-Asia Studies</t>
  </si>
  <si>
    <t>Print ISSN: 0966-8136 Online ISSN: 1465-3427</t>
  </si>
  <si>
    <t>http://www.tandfonline.com/doi/full/10.1080/09668136.2015.1136594</t>
  </si>
  <si>
    <t>10.1080/09668136.2015.1136594</t>
  </si>
  <si>
    <t>270-290</t>
  </si>
  <si>
    <t>0.671</t>
  </si>
  <si>
    <t>Political representation and governance: the case of second-tier councilors in Romania”</t>
  </si>
  <si>
    <t>Stănuș, Cristina</t>
  </si>
  <si>
    <t>Transylvanian Review of Administrative Sciences</t>
  </si>
  <si>
    <t>48E</t>
  </si>
  <si>
    <t>ISSN– L 2247 – 8310 | ISSN = 1842 – 2845</t>
  </si>
  <si>
    <t>http://rtsa.ro/tras/index.php/tras/article/view/487</t>
  </si>
  <si>
    <t>124-144</t>
  </si>
  <si>
    <t>Iunie</t>
  </si>
  <si>
    <t>Political Challenges, Best Practices and Recommendations for Energy Sustainable Municipalities</t>
  </si>
  <si>
    <t>Articol</t>
  </si>
  <si>
    <t>Grecu, Valentin; Nate, Silviu</t>
  </si>
  <si>
    <t xml:space="preserve">COMPUTATIONAL SCIENCE AND ITS APPLICATIONS - ICCSA 2016, PT III   Book Series: Lecture Notes in Computer Science </t>
  </si>
  <si>
    <t>ISSN: 0302-9743</t>
  </si>
  <si>
    <t>10.1007/978-3-319-42111-7_43</t>
  </si>
  <si>
    <t>https://link.springer.com/chapter/10.1007/978-3-319-42111-7_43</t>
  </si>
  <si>
    <r>
      <t xml:space="preserve">COUNTERING HYBRID THREATS: LESSONS LEARNED FROM UKRAINE, Book Series: NATO Science for Peace and Security Series E: Human and Societal Dynamics
Volume: 128; Capitol: </t>
    </r>
    <r>
      <rPr>
        <i/>
        <sz val="10"/>
        <rFont val="Arial Narrow"/>
        <family val="2"/>
      </rPr>
      <t>Black Sea, "Cold Sea": The Geopolitical Crossroad of Civilizations</t>
    </r>
  </si>
  <si>
    <t>IOS Press</t>
  </si>
  <si>
    <t>ISBN:978-1-61499-651-4; 978-1-61499-650-7</t>
  </si>
  <si>
    <t>251-258</t>
  </si>
  <si>
    <t>Land and Property Rights within the Urbanism Law</t>
  </si>
  <si>
    <t xml:space="preserve">Dana Alexandru </t>
  </si>
  <si>
    <t>RISPSS, FSSU3</t>
  </si>
  <si>
    <t>AGORA International Journal of Juridical Sciences</t>
  </si>
  <si>
    <t xml:space="preserve"> ISSN 1843-570X, E-ISSN 2067-7677 No. 2 (2016), pp. 1-11</t>
  </si>
  <si>
    <t>1-11</t>
  </si>
  <si>
    <t xml:space="preserve">Stanford University Libraries; Copernicus; http://www.ulrichsweb.com; http://www.gfmer.ch; http://www.tulips.tsukuba.ac.jp
http://www.socolar.com; http://old.library.georgetown.edu; http://library.usask.ca/ejournals
http://journalfinder.wtcox.com; http://www.knowledgecenter.unr.edu; http://www.lib.ncsu.edu; Shih Hsin University Library
Hong Kong University Librarie; EBSCO; ULRICHS; HEINONLINE; VLEX NETWORKS; Directory of Research Journal Indexing (DRJI)
</t>
  </si>
  <si>
    <t>http://journals.ru.lv/index.php/SIE/article/viewFile/1522/1670</t>
  </si>
  <si>
    <t>Adrian Stanciu, J. Christopher Cohrs, Katja Hanke, and Alin Gavreliuc (2016) Within-Culture Variation in the Content of Stereotypes: Application and Development of the Stereotype Content Model in an Eastern European Culture. The Journal of Social Psychology. http://dx.doi.org/10.1080/00224545.2016.1262812</t>
  </si>
  <si>
    <t>http://www.tandfonline.com/doi/abs/10.1080/00224545.2016.1262812</t>
  </si>
  <si>
    <t>Rusu H.</t>
  </si>
  <si>
    <t>Solidarity with the Elderly in Romania. Revista de Cercetare si Interventie Sociala, 2016, 52(1), pp. 130-144.</t>
  </si>
  <si>
    <t xml:space="preserve">Amalia Pavelescu (2016) Perspectivă antropologică asupra sănătății și stării de bine la vârsta a III-a. în Andrei Kosma si Cristina Glavce (eds). Antropologie și sănătate. Editura Astra Museum. </t>
  </si>
  <si>
    <t>Rusu, Horațiu</t>
  </si>
  <si>
    <t>Xenia Negrea (2016) Local And European Identity In The Regional Press. In Social Sciencesand Education Research Review. 3:(2), pp. 89-102. ISSN 2392-9683</t>
  </si>
  <si>
    <t>http://sserr.ro/wp-content/uploads/2016/12/3-2-89-102.pdf</t>
  </si>
  <si>
    <t>History and Collective Memory: The Succeeding Incarnations of an Evolving Relationship. Philobiblon. Transylvanian Journal of Multidisciplinary Research in Humanities, 18, 2, pp. 260–282, 2013</t>
  </si>
  <si>
    <t>Peter Dan, „Memoria colectivă, fereastra overton și întoarcerea celor refulate”. În Mihaela Pop &amp; Oana Serban (Ed.) 50 de ani in Facultatea de Filosofie. Pe calea moralei elementare, București: Editura Universitatii din Bucuresti, 2016, ISBN 978-606-16-0793-8</t>
  </si>
  <si>
    <t>http://filosofie.unibuc.ro/2016/11/20/aparitia-volumului-50-de-ani-in-facultatea-de-filosofie-pe-calea-moralei-elementare/</t>
  </si>
  <si>
    <t>Robert Thorp. „Uses of History in History Education”. Umeå Studies in History and Education 13. Print &amp; media, Umeå universitet, 2016, ISBN: 978-91-7601-512-4</t>
  </si>
  <si>
    <t>https://umu.diva-portal.org/smash/get/diva2:952904/SPIKBLAD01.pdf</t>
  </si>
  <si>
    <t>Mphathisi Ndlovu, „Sites of remembrance and forgetting: New media (re)constructions of distinct Ndebele collective memory and history in the context of hegemonic Zimbabwean Nationalism”. Dissertation presented in fulfilment of the requirements for the Degree of Doctor of Philosophy (Journalism) at Stellenbosch University, 2016</t>
  </si>
  <si>
    <t>http://scholar.sun.ac.za/handle/10019.1/100056</t>
  </si>
  <si>
    <t>Raluca Rogoveanu, „Diasporic Dialogues in Sites of Memory: The Case of Romanian-Americans”. International Journal of Cross-Cultural Studies and Environmental Communication. 5, 1, pp. 22-32, 2016, ISSN 2285-3324 | ISSN-L 2285-3324</t>
  </si>
  <si>
    <t>https://crossculturenvironment.wordpress.com/raluca-rogoveanu-diasporic-dialogues-in-sites-of-memory-the-case-of-romanian-americans/</t>
  </si>
  <si>
    <t>Doctrina simțului comun critic ca platformă epistemologică a cercetării sociale. In P. Iluț (Ed.). În căutare de principii. Epistemologie și metodologie socială aplicată (pp. 159–179), Iași: Polirom, 2013</t>
  </si>
  <si>
    <t>Alexandru-Grig Vulpe, „Tehnici de rezistență socială: Autostopul de subzistență în România anilor 2005-2015”. În Mihaela Roșu, Ionuț Foldes, Corina Rusu și Andrei-Sorin Herța (Ed.) Antologia Sociolink. Cluj-Napoca: Presa Universitară Clujeană, pp. 103-121, 2016</t>
  </si>
  <si>
    <t>http://www.editura.ubbcluj.ro/www/ro/ebook2.php?id=1945</t>
  </si>
  <si>
    <t>The Structure of Mnemonic Revolution. International Review of Social Research, 1(1), pp. 105–121.</t>
  </si>
  <si>
    <t>Barna Bodó, „Monuments of Public Art and the Intercultural Dialogue. The Case of the Austrian Military Monument in Timisoara”. În
Vasile Docea (Ed.) Paths to Belonging, Constructing Local Identity in Banat by Means of Monuments, Cultural Heritage and Historiography (pp. 28-47). Auflage 2016, ISBN print: 978-3-8487-3096-4, ISBN online: 978-3-8452-7469-0, DOI: 10.5771/9783845274690-28</t>
  </si>
  <si>
    <t>https://www.nomos-elibrary.de/10.5771/9783845274690-28/monuments-of-public-art-and-the-intercultural-dialogue-the-case-of-the-austrian-military-monument-in-timisoara</t>
  </si>
  <si>
    <t>Rusu, Mihai Stelian &amp; Szakacs, Simona (Georg-Eckert Institute for International Textbook Researh, Braunwschweig, Germania)</t>
  </si>
  <si>
    <t>Romanians into Socialists: Continuity and changes in primers for children and adults before, during, and after 1945. Conference paper presented at The International Workshop “After the War–A New Beginning? A Comparative Examination of Reading Primers Published and Used in 1945 in Europe,” 13–14 November 2015, Braunschweig, Germany</t>
  </si>
  <si>
    <t>Anna Ascenzi, Kira Mahamud &amp; Elisabetta Patrizi. „Two recent international events on textbook
research. The Symposium Education in periods
of political transition and the Workshop After
the War. A New Beginning?”. History of Education &amp; Children’s Literature, 11, 2, 573-587, 2016, ISSN 1971-1093 (print) / ISSN 1971-1131 (online) (citarea este la pagina 585)</t>
  </si>
  <si>
    <r>
      <t>Faits culturels et dynamique territoriale / Cultural Issues and Territorial Development</t>
    </r>
    <r>
      <rPr>
        <sz val="10"/>
        <color indexed="8"/>
        <rFont val="Arial Narrow"/>
        <family val="2"/>
      </rPr>
      <t>, Local, national and European identities in the context of the European Capitals of Culture: A comparison between Sibiu 2007 and Pecs 2010</t>
    </r>
  </si>
  <si>
    <t>Dragos Dragoman, Sabina-Adina Luca</t>
  </si>
  <si>
    <t>173-183</t>
  </si>
  <si>
    <t>Faits culturels et dynamique territoriale / Cultural Issues and Territorial Development, Sibiu - Hermannstadt, European Capital of Culture 2007: community, communication and development</t>
  </si>
  <si>
    <t>Universitatea „Lucian Blaga” din Sibiu</t>
  </si>
  <si>
    <t>978-606-12-1252-1</t>
  </si>
  <si>
    <t>185-194</t>
  </si>
  <si>
    <r>
      <t>Alegeri, alegători și aleși în România 2009-2014</t>
    </r>
    <r>
      <rPr>
        <sz val="10"/>
        <color indexed="8"/>
        <rFont val="Arial Narrow"/>
        <family val="2"/>
      </rPr>
      <t xml:space="preserve">,  </t>
    </r>
    <r>
      <rPr>
        <i/>
        <sz val="10"/>
        <color indexed="8"/>
        <rFont val="Arial Narrow"/>
        <family val="2"/>
      </rPr>
      <t xml:space="preserve">Opțiuni electorale ale tinerilor la alegerile prezidențiale din 2004, 2009 și 2014 </t>
    </r>
  </si>
  <si>
    <t>Sabina Luca</t>
  </si>
  <si>
    <t xml:space="preserve">Politica externă a României cu privire la Basarabia reflectată în activitatea diplomaţilor săi”. Capitolul "Bucovina în anii celui de-al Doilea Război Mondial. Aspecte politico-diplomatice". </t>
  </si>
  <si>
    <t>Universul Juridic</t>
  </si>
  <si>
    <t>978-606-673-748-7</t>
  </si>
  <si>
    <t>148-158</t>
  </si>
  <si>
    <t>Political science, international relations and security studies, International conference proceedings, the IXth edition</t>
  </si>
  <si>
    <t>Scăunaș Stelian   Tabara Vasile         Străuțiu Eugen</t>
  </si>
  <si>
    <t>Ed.Universitătii Lucian Blaga, Sibiu</t>
  </si>
  <si>
    <t xml:space="preserve"> ISSN 2343 7774</t>
  </si>
  <si>
    <t>200/100</t>
  </si>
  <si>
    <t>Political Science, International Relations and Security Studies</t>
  </si>
  <si>
    <t>Stelian Scăunaș, Vasile Tabără, Eugen Străuțiu</t>
  </si>
  <si>
    <t>Technomedia</t>
  </si>
  <si>
    <t>2343-7774</t>
  </si>
  <si>
    <t>Alexandru, D. (2015) Comparative Study of Local Authority Competences in Europe. Local electoral system in Romania: a case study (Bucharest: Wolters Kluwer Romania)</t>
  </si>
  <si>
    <t>Sorina ȘERBAN-BARBU,  “Measures to Ensure a High Level of Security at the European Union External Borders”, LEGAL AND ADMINISTRATIVE STUDIES, www.jlas.upit.ro. e-ISSN: 2344-6900, ISSN-L: 1583-0772 No.1 (15), Year XV, 2016, pp. 66-72 , citare la p. 71</t>
  </si>
  <si>
    <r>
      <t xml:space="preserve">La recomposition du champ politique régional en Roumanie. Le succès du Forum Allemand à Sibiu/Hermannstadt, </t>
    </r>
    <r>
      <rPr>
        <i/>
        <sz val="10"/>
        <rFont val="Arial Narrow"/>
        <family val="2"/>
      </rPr>
      <t>Studia Politica. Romanian Political Science Review</t>
    </r>
    <r>
      <rPr>
        <sz val="10"/>
        <rFont val="Arial Narrow"/>
        <family val="2"/>
      </rPr>
      <t>, vol. V, nr. 1, 2005, pp. 181-201</t>
    </r>
  </si>
  <si>
    <t>Andreea Zamfira, METHODOLOGICAL LIMITATIONS IN STUDYING THE EFFECT OF (INTER)ETHNICITY ON VOTING BEHAVIOUR, WITH EXAMPLES FROM BULGARIA, ROMANIA, AND SLOVAKIA, Erdkunde
Bd. 69, H. 2 (April — June 2015), pp. 161-173</t>
  </si>
  <si>
    <t>JSTOR, http://www.jstor.org/stable/pdf/24585789.pdf?seq=1#page_scan_tab_contents</t>
  </si>
  <si>
    <t>Dragos Dragoman, Bogdan Gheorghiță</t>
  </si>
  <si>
    <r>
      <t xml:space="preserve">Regional design, local autonomy and ethnic struggle: Romania’s syncopated regionalisation, </t>
    </r>
    <r>
      <rPr>
        <i/>
        <sz val="10"/>
        <rFont val="Arial Narrow"/>
        <family val="2"/>
      </rPr>
      <t>Europe-Asia Studies</t>
    </r>
    <r>
      <rPr>
        <sz val="10"/>
        <rFont val="Arial Narrow"/>
        <family val="2"/>
      </rPr>
      <t>, vol. 68, no. 2, 2016, pp. 270-290</t>
    </r>
  </si>
  <si>
    <t>Dana Alexandru, Decentralization and Territorial Development in Romania.Trends and Challenges, Lex Localis; Maribor 14.3 (Jul 2016): 473-492</t>
  </si>
  <si>
    <t>ProQuest, http://search.proquest.com/openview/b26dc797c983ee971b5264042ecf4743/1?pq-origsite=gscholar&amp;cbl=55210</t>
  </si>
  <si>
    <r>
      <t xml:space="preserve">Capital social şi valori democratice. Importanţa factorilor culturali într-o comunitate urbană”, </t>
    </r>
    <r>
      <rPr>
        <i/>
        <sz val="10"/>
        <rFont val="Arial Narrow"/>
        <family val="2"/>
      </rPr>
      <t>Sociologie Românească</t>
    </r>
    <r>
      <rPr>
        <sz val="10"/>
        <rFont val="Arial Narrow"/>
        <family val="2"/>
      </rPr>
      <t>, vol. IV, nr. 4, 2006, pp. 55-75</t>
    </r>
  </si>
  <si>
    <t>Diana Margarit, Civic disenchantment and political distress: the case of the Romanian Autumn, East European Politics, vol. 32, no. 1, 46-62</t>
  </si>
  <si>
    <t>Taylor and Francis, http://rsa.tandfonline.com/doi/abs/10.1080/21599165.2015.1129945</t>
  </si>
  <si>
    <r>
      <t xml:space="preserve">Where Have All Marxists Gone? The Intellectual Left, Ideological Debate and Public Space in Post-Communist Romania”, </t>
    </r>
    <r>
      <rPr>
        <i/>
        <sz val="10"/>
        <rFont val="Arial Narrow"/>
        <family val="2"/>
      </rPr>
      <t>Studia Politica. Romanian Political Science Review</t>
    </r>
    <r>
      <rPr>
        <sz val="10"/>
        <rFont val="Arial Narrow"/>
        <family val="2"/>
      </rPr>
      <t>, vol. XV, nr. 2, 2015, pp. 229-248</t>
    </r>
  </si>
  <si>
    <t>Liviu Chelcea, Oana Druță, Zombie socialism and the rise of neoliberalism in post-socialist Central and Eastern Europe, Eurasian Geography and Economics, vol. 57, nos. 4-5</t>
  </si>
  <si>
    <t>Taylor and Francis, http://www.tandfonline.com/doi/abs/10.1080/15387216.2016.1266273</t>
  </si>
  <si>
    <t>Luca Sabina-Adina</t>
  </si>
  <si>
    <t xml:space="preserve"> Alegeri, alegători și aleși în România, 2004-2009. Sibiu, Romania: Editura Universității Lucian Blaga din Sibiu, 2011</t>
  </si>
  <si>
    <t>Dragos Dragoman, Mapping Local Democracy in Romania, in Ugur Sadioglu &amp; Kadir Dede, Comparative Studies and Regionally-Focused Cases Examining Local Governments, IGI-Global, 2016</t>
  </si>
  <si>
    <t>https://books.google.ro/books?hl=ro&amp;lr=&amp;id=UVSiDAAAQBAJ&amp;oi=fnd&amp;pg=PA161&amp;ots=VkuXDuy1Yd&amp;sig=LiaWkZKz9tL2-5gVihG4W5aro-A&amp;redir_esc=y#v=onepage&amp;q&amp;f=false</t>
  </si>
  <si>
    <t>Alegeri, alegători și aleși în România, 2004-2009. Sibiu, Romania: Editura Universității Lucian Blaga din Sibiu, 2011</t>
  </si>
  <si>
    <t xml:space="preserve">Dragoş Dragoman &amp; Bogdan Gheorghiţă, Regional Design, Local Autonomy, and Ethnic Struggle: Romania’s Syncopated Regionalisation, in Europe-Asia Studies, vol 68, nr 2, 2016
</t>
  </si>
  <si>
    <t>http://www.tandfonline.com/doi/full/10.1080/09668136.2015.1136594?scroll=top&amp;needAccess=true</t>
  </si>
  <si>
    <t>Gherman, A., Schnur, J., Montgomery, G., Sassu, R., Veresiu, I., &amp; David, D.</t>
  </si>
  <si>
    <t>How are adherent people more likely to think? A meta-analysis of health beliefs and diabetes self-care,  The Diabetes Educator, 37(3), 392-408., 2011</t>
  </si>
  <si>
    <r>
      <t xml:space="preserve">Brown, E. C., Robicsek, A., Billings, L. K., Barrios, B., Konchak, C., Paramasivan, A. M., &amp; Masi, C. M. (2016). Evaluating Primary Care Physician Performance in Diabetes Glucose Control. </t>
    </r>
    <r>
      <rPr>
        <i/>
        <sz val="10"/>
        <rFont val="Arial Narrow"/>
        <family val="2"/>
      </rPr>
      <t>American Journal of Medical Quality</t>
    </r>
    <r>
      <rPr>
        <sz val="10"/>
        <rFont val="Arial Narrow"/>
        <family val="2"/>
      </rPr>
      <t xml:space="preserve">, </t>
    </r>
    <r>
      <rPr>
        <i/>
        <sz val="10"/>
        <rFont val="Arial Narrow"/>
        <family val="2"/>
      </rPr>
      <t>31</t>
    </r>
    <r>
      <rPr>
        <sz val="10"/>
        <rFont val="Arial Narrow"/>
        <family val="2"/>
      </rPr>
      <t>(5), 392-399.</t>
    </r>
  </si>
  <si>
    <t>https://us.sagepub.com/en-us/nam/american-journal-of-medical-quality/journal201749#abstracting---indexing</t>
  </si>
  <si>
    <r>
      <t xml:space="preserve">Young-Hyman, D., de Groot, M., Hill-Briggs, F., Gonzalez, J. S., Hood, K., &amp; Peyrot, M. (2016). Psychosocial care for people with diabetes: a position statement of the American Diabetes Association. </t>
    </r>
    <r>
      <rPr>
        <i/>
        <sz val="10"/>
        <rFont val="Arial Narrow"/>
        <family val="2"/>
      </rPr>
      <t>Diabetes Care</t>
    </r>
    <r>
      <rPr>
        <sz val="10"/>
        <rFont val="Arial Narrow"/>
        <family val="2"/>
      </rPr>
      <t xml:space="preserve">, </t>
    </r>
    <r>
      <rPr>
        <i/>
        <sz val="10"/>
        <rFont val="Arial Narrow"/>
        <family val="2"/>
      </rPr>
      <t>39</t>
    </r>
    <r>
      <rPr>
        <sz val="10"/>
        <rFont val="Arial Narrow"/>
        <family val="2"/>
      </rPr>
      <t>(12), 2126-2140.</t>
    </r>
  </si>
  <si>
    <t>http://care.diabetesjournals.org/content/about-diabetes-care</t>
  </si>
  <si>
    <r>
      <t xml:space="preserve">Doshi, T., Smalls, B. L., Williams, J. S., Wolfman, T. E., &amp; Egede, L. E. (2016). Socioeconomic Status and Cardiovascular Risk Control in Adults With Diabetes. </t>
    </r>
    <r>
      <rPr>
        <i/>
        <sz val="10"/>
        <rFont val="Arial Narrow"/>
        <family val="2"/>
      </rPr>
      <t>The American journal of the medical sciences</t>
    </r>
    <r>
      <rPr>
        <sz val="10"/>
        <rFont val="Arial Narrow"/>
        <family val="2"/>
      </rPr>
      <t xml:space="preserve">, </t>
    </r>
    <r>
      <rPr>
        <i/>
        <sz val="10"/>
        <rFont val="Arial Narrow"/>
        <family val="2"/>
      </rPr>
      <t>352</t>
    </r>
    <r>
      <rPr>
        <sz val="10"/>
        <rFont val="Arial Narrow"/>
        <family val="2"/>
      </rPr>
      <t>(1), 36-44.</t>
    </r>
  </si>
  <si>
    <t>http://amjmedsci.org/content/aims</t>
  </si>
  <si>
    <r>
      <t xml:space="preserve">Wykes, T. L., Lee, A. A., McKibbin, C. L., &amp; Laurent, S. M. (2016). Self-Efficacy and Hemoglobin A1C Among Adults With Serious Mental Illness and Type 2 Diabetes: The Roles of Cognitive Functioning and Psychiatric Symptom Severity. </t>
    </r>
    <r>
      <rPr>
        <i/>
        <sz val="10"/>
        <rFont val="Arial Narrow"/>
        <family val="2"/>
      </rPr>
      <t>Psychosomatic medicine</t>
    </r>
    <r>
      <rPr>
        <sz val="10"/>
        <rFont val="Arial Narrow"/>
        <family val="2"/>
      </rPr>
      <t xml:space="preserve">, </t>
    </r>
    <r>
      <rPr>
        <i/>
        <sz val="10"/>
        <rFont val="Arial Narrow"/>
        <family val="2"/>
      </rPr>
      <t>78</t>
    </r>
    <r>
      <rPr>
        <sz val="10"/>
        <rFont val="Arial Narrow"/>
        <family val="2"/>
      </rPr>
      <t>(3), 263-270.</t>
    </r>
  </si>
  <si>
    <t>http://journals.lww.com/psychosomaticmedicine/Pages/aboutthejournal.aspx</t>
  </si>
  <si>
    <r>
      <t xml:space="preserve">Reagan, L. A., Reagan, L. A., Walsh, S. J., Walsh, S. J., Shelton, D., &amp; Shelton, D. (2016). Relationships of illness representation, diabetes knowledge, and self-care behaviour to glycemic control in incarcerated persons with diabetes. </t>
    </r>
    <r>
      <rPr>
        <i/>
        <sz val="10"/>
        <rFont val="Arial Narrow"/>
        <family val="2"/>
      </rPr>
      <t>International Journal of Prisoner Health</t>
    </r>
    <r>
      <rPr>
        <sz val="10"/>
        <rFont val="Arial Narrow"/>
        <family val="2"/>
      </rPr>
      <t xml:space="preserve">, </t>
    </r>
    <r>
      <rPr>
        <i/>
        <sz val="10"/>
        <rFont val="Arial Narrow"/>
        <family val="2"/>
      </rPr>
      <t>12</t>
    </r>
    <r>
      <rPr>
        <sz val="10"/>
        <rFont val="Arial Narrow"/>
        <family val="2"/>
      </rPr>
      <t>(3), 157-172.</t>
    </r>
  </si>
  <si>
    <t>http://www.emeraldinsight.com/doi/abs/10.1108/IJPH-04-2015-0010</t>
  </si>
  <si>
    <r>
      <t xml:space="preserve">Viau, K. S., Jones, J. L., Murtaugh, M. A., Gren, L. H., Stanford, J. B., &amp; Bilder, D. A. (2016). Phone-based motivational interviewing to increase self-efficacy in individuals with phenylketonuria. </t>
    </r>
    <r>
      <rPr>
        <i/>
        <sz val="10"/>
        <rFont val="Arial Narrow"/>
        <family val="2"/>
      </rPr>
      <t>Molecular genetics and metabolism reports</t>
    </r>
    <r>
      <rPr>
        <sz val="10"/>
        <rFont val="Arial Narrow"/>
        <family val="2"/>
      </rPr>
      <t xml:space="preserve">, </t>
    </r>
    <r>
      <rPr>
        <i/>
        <sz val="10"/>
        <rFont val="Arial Narrow"/>
        <family val="2"/>
      </rPr>
      <t>6</t>
    </r>
    <r>
      <rPr>
        <sz val="10"/>
        <rFont val="Arial Narrow"/>
        <family val="2"/>
      </rPr>
      <t>, 27-33.</t>
    </r>
  </si>
  <si>
    <t>https://www.journals.elsevier.com/molecular-genetics-and-metabolism-reports</t>
  </si>
  <si>
    <r>
      <t xml:space="preserve">Chauvet-Gélinier, J. C., Trojak, B., Lemogne, C., Louprou, A., Bouillet, B., Simoneau, I., ... &amp; Vergès, B. (2016). Type A personality is not associated with poor glycaemic control: Data from cross-sectional and longitudinal surveys of people with type 1 or type 2 diabetes. </t>
    </r>
    <r>
      <rPr>
        <i/>
        <sz val="10"/>
        <rFont val="Arial Narrow"/>
        <family val="2"/>
      </rPr>
      <t>Diabetes &amp; Metabolism</t>
    </r>
    <r>
      <rPr>
        <sz val="10"/>
        <rFont val="Arial Narrow"/>
        <family val="2"/>
      </rPr>
      <t>.</t>
    </r>
  </si>
  <si>
    <t>https://www.journals.elsevier.com/diabetes-and-metabolism</t>
  </si>
  <si>
    <r>
      <t xml:space="preserve">Chauvet-Gélinier, J. C., Trojak, B., Lemogne, C., Aho-Glélé, L. S., Brindisi, M. C., Bouillet, B., ... &amp; Vaillant, G. (2016). Potential influence of Type A personality on plasma C-reactive protein levels in people with diabetes. </t>
    </r>
    <r>
      <rPr>
        <i/>
        <sz val="10"/>
        <rFont val="Arial Narrow"/>
        <family val="2"/>
      </rPr>
      <t>Diabetes &amp; metabolism</t>
    </r>
    <r>
      <rPr>
        <sz val="10"/>
        <rFont val="Arial Narrow"/>
        <family val="2"/>
      </rPr>
      <t xml:space="preserve">, </t>
    </r>
    <r>
      <rPr>
        <i/>
        <sz val="10"/>
        <rFont val="Arial Narrow"/>
        <family val="2"/>
      </rPr>
      <t>42</t>
    </r>
    <r>
      <rPr>
        <sz val="10"/>
        <rFont val="Arial Narrow"/>
        <family val="2"/>
      </rPr>
      <t>(2), 88-95.</t>
    </r>
  </si>
  <si>
    <r>
      <t xml:space="preserve">Rus, H. M., &amp; Cameron, L. D. (2016). Health communication in social media: message features predicting user engagement on diabetes-related Facebook pages. </t>
    </r>
    <r>
      <rPr>
        <i/>
        <sz val="10"/>
        <rFont val="Arial Narrow"/>
        <family val="2"/>
      </rPr>
      <t>Annals of Behavioral Medicine</t>
    </r>
    <r>
      <rPr>
        <sz val="10"/>
        <rFont val="Arial Narrow"/>
        <family val="2"/>
      </rPr>
      <t xml:space="preserve">, </t>
    </r>
    <r>
      <rPr>
        <i/>
        <sz val="10"/>
        <rFont val="Arial Narrow"/>
        <family val="2"/>
      </rPr>
      <t>50</t>
    </r>
    <r>
      <rPr>
        <sz val="10"/>
        <rFont val="Arial Narrow"/>
        <family val="2"/>
      </rPr>
      <t>(5), 678-689.</t>
    </r>
  </si>
  <si>
    <t>https://link.springer.com/journal/12160</t>
  </si>
  <si>
    <r>
      <t xml:space="preserve">Gold, D. T. (2016). Patients Who Do Not Take Their Osteoporosis Medications: Can We Help Them Become Compliant?. In </t>
    </r>
    <r>
      <rPr>
        <i/>
        <sz val="10"/>
        <rFont val="Arial Narrow"/>
        <family val="2"/>
      </rPr>
      <t>The Duration and Safety of Osteoporosis Treatment</t>
    </r>
    <r>
      <rPr>
        <sz val="10"/>
        <rFont val="Arial Narrow"/>
        <family val="2"/>
      </rPr>
      <t xml:space="preserve"> (pp. 239-253). Springer International Publishing.</t>
    </r>
  </si>
  <si>
    <t>https://link.springer.com/chapter/10.1007/978-3-319-23639-1_17</t>
  </si>
  <si>
    <r>
      <t xml:space="preserve">Iyngkaran, P., R Toukhsati, S., Harris, M., Connors, C., Kangaharan, N., Ilton, M., ... &amp; Battersby, M. (2016). Self Managing Heart Failure in Remote Australia-Translating Concepts into Clinical Practice. </t>
    </r>
    <r>
      <rPr>
        <i/>
        <sz val="10"/>
        <rFont val="Arial Narrow"/>
        <family val="2"/>
      </rPr>
      <t>Current Cardiology Reviews</t>
    </r>
    <r>
      <rPr>
        <sz val="10"/>
        <rFont val="Arial Narrow"/>
        <family val="2"/>
      </rPr>
      <t xml:space="preserve">, </t>
    </r>
    <r>
      <rPr>
        <i/>
        <sz val="10"/>
        <rFont val="Arial Narrow"/>
        <family val="2"/>
      </rPr>
      <t>12</t>
    </r>
    <r>
      <rPr>
        <sz val="10"/>
        <rFont val="Arial Narrow"/>
        <family val="2"/>
      </rPr>
      <t>(4), 270-284.</t>
    </r>
  </si>
  <si>
    <t>http://www.ingentaconnect.com/</t>
  </si>
  <si>
    <r>
      <t xml:space="preserve">Shafran-Tikva, S., &amp; Kluger, A. N. (2016). Physician’s Listening and Adherence to Medical Recommendations among Persons with Diabetes. </t>
    </r>
    <r>
      <rPr>
        <i/>
        <sz val="10"/>
        <rFont val="Arial Narrow"/>
        <family val="2"/>
      </rPr>
      <t>International Journal of Listening</t>
    </r>
    <r>
      <rPr>
        <sz val="10"/>
        <rFont val="Arial Narrow"/>
        <family val="2"/>
      </rPr>
      <t>, 1-10.</t>
    </r>
  </si>
  <si>
    <t>http://www.tandfonline.com/action/journalInformation?journalCode=hijl20</t>
  </si>
  <si>
    <r>
      <t xml:space="preserve">Saengcharoen, W., Musleemanukul, R., &amp; Lerkiatbundit, S. (2016). Assessment of multimedia-supported intervention in Muslim diabetic patients treated with insulin. </t>
    </r>
    <r>
      <rPr>
        <i/>
        <sz val="10"/>
        <rFont val="Arial Narrow"/>
        <family val="2"/>
      </rPr>
      <t>International Journal of Diabetes in Developing Countries</t>
    </r>
    <r>
      <rPr>
        <sz val="10"/>
        <rFont val="Arial Narrow"/>
        <family val="2"/>
      </rPr>
      <t xml:space="preserve">, </t>
    </r>
    <r>
      <rPr>
        <i/>
        <sz val="10"/>
        <rFont val="Arial Narrow"/>
        <family val="2"/>
      </rPr>
      <t>36</t>
    </r>
    <r>
      <rPr>
        <sz val="10"/>
        <rFont val="Arial Narrow"/>
        <family val="2"/>
      </rPr>
      <t>(3), 327-333.</t>
    </r>
  </si>
  <si>
    <t>https://link.springer.com/journal/13410</t>
  </si>
  <si>
    <t>A Gherman, IA Veresiu, RA Sassu, JB Schnur, BL Scheckner, GH Montgomery</t>
  </si>
  <si>
    <t>Psychological insulin resistance: a critical review of the literature</t>
  </si>
  <si>
    <r>
      <t xml:space="preserve">Holmes-Truscott, E., Browne, J. L., &amp; Speight, J. (2016). The impact of insulin therapy and attitudes towards insulin intensification among adults with type 2 diabetes: A qualitative study. </t>
    </r>
    <r>
      <rPr>
        <i/>
        <sz val="10"/>
        <rFont val="Arial Narrow"/>
        <family val="2"/>
      </rPr>
      <t>Journal of diabetes and its complications</t>
    </r>
    <r>
      <rPr>
        <sz val="10"/>
        <rFont val="Arial Narrow"/>
        <family val="2"/>
      </rPr>
      <t xml:space="preserve">, </t>
    </r>
    <r>
      <rPr>
        <i/>
        <sz val="10"/>
        <rFont val="Arial Narrow"/>
        <family val="2"/>
      </rPr>
      <t>30</t>
    </r>
    <r>
      <rPr>
        <sz val="10"/>
        <rFont val="Arial Narrow"/>
        <family val="2"/>
      </rPr>
      <t>(6), 1151-1157.</t>
    </r>
  </si>
  <si>
    <t>https://www.elsevier.com/journals/journal-of-diabetes-and-its-complications/1056-8727/abstracting-indexing</t>
  </si>
  <si>
    <r>
      <t xml:space="preserve">Allen, N. A., Zagarins, S. E., Feinberg, R. G., &amp; Welch, G. (2016). Treating psychological insulin resistance in type 2 diabetes. </t>
    </r>
    <r>
      <rPr>
        <i/>
        <sz val="10"/>
        <rFont val="Arial Narrow"/>
        <family val="2"/>
      </rPr>
      <t>Journal of Clinical &amp; Translational Endocrinology</t>
    </r>
    <r>
      <rPr>
        <sz val="10"/>
        <rFont val="Arial Narrow"/>
        <family val="2"/>
      </rPr>
      <t xml:space="preserve">, </t>
    </r>
    <r>
      <rPr>
        <i/>
        <sz val="10"/>
        <rFont val="Arial Narrow"/>
        <family val="2"/>
      </rPr>
      <t>7</t>
    </r>
    <r>
      <rPr>
        <sz val="10"/>
        <rFont val="Arial Narrow"/>
        <family val="2"/>
      </rPr>
      <t>, 1-6.</t>
    </r>
  </si>
  <si>
    <t>https://www.journals.elsevier.com/journal-of-clinical-and-translational-endocrinology</t>
  </si>
  <si>
    <r>
      <t xml:space="preserve">Flood, D., Mux, S., Martinez, B., García, P., Douglas, K., Goldberg, V., ... &amp; Rohloff, P. (2016). Implementation and Outcomes of a Comprehensive Type 2 Diabetes Program in Rural Guatemala. </t>
    </r>
    <r>
      <rPr>
        <i/>
        <sz val="10"/>
        <rFont val="Arial Narrow"/>
        <family val="2"/>
      </rPr>
      <t>PloS one</t>
    </r>
    <r>
      <rPr>
        <sz val="10"/>
        <rFont val="Arial Narrow"/>
        <family val="2"/>
      </rPr>
      <t xml:space="preserve">, </t>
    </r>
    <r>
      <rPr>
        <i/>
        <sz val="10"/>
        <rFont val="Arial Narrow"/>
        <family val="2"/>
      </rPr>
      <t>11</t>
    </r>
    <r>
      <rPr>
        <sz val="10"/>
        <rFont val="Arial Narrow"/>
        <family val="2"/>
      </rPr>
      <t>(9), e0161152.</t>
    </r>
  </si>
  <si>
    <t>http://journals.plos.org/plosone/article/metrics?id=10.1371/journal.pone.0161152</t>
  </si>
  <si>
    <r>
      <t xml:space="preserve">Song, Y., Jeon, Y., Cho, J., &amp; Kim, B. (2016). Development of a Psychological Insulin Resistance Scale for Korean Patients with Diabetes. </t>
    </r>
    <r>
      <rPr>
        <i/>
        <sz val="10"/>
        <rFont val="Arial Narrow"/>
        <family val="2"/>
      </rPr>
      <t>Journal of Korean Academy of Nursing</t>
    </r>
    <r>
      <rPr>
        <sz val="10"/>
        <rFont val="Arial Narrow"/>
        <family val="2"/>
      </rPr>
      <t xml:space="preserve">, </t>
    </r>
    <r>
      <rPr>
        <i/>
        <sz val="10"/>
        <rFont val="Arial Narrow"/>
        <family val="2"/>
      </rPr>
      <t>46</t>
    </r>
    <r>
      <rPr>
        <sz val="10"/>
        <rFont val="Arial Narrow"/>
        <family val="2"/>
      </rPr>
      <t>(6), 813-823.</t>
    </r>
  </si>
  <si>
    <t>https://synapse.koreamed.org/search.php?where=aview&amp;id=10.4040/jkan.2016.46.6.813&amp;code=0006JKAN&amp;vmode=FULL</t>
  </si>
  <si>
    <r>
      <t xml:space="preserve">Papastergiou, J., Folkins, C., &amp; Li, W. (2016). Community pharmacy‐based A1c screening: a Canadian model for diabetes care. </t>
    </r>
    <r>
      <rPr>
        <i/>
        <sz val="10"/>
        <rFont val="Arial Narrow"/>
        <family val="2"/>
      </rPr>
      <t>International Journal of Pharmacy Practice</t>
    </r>
    <r>
      <rPr>
        <sz val="10"/>
        <rFont val="Arial Narrow"/>
        <family val="2"/>
      </rPr>
      <t>.</t>
    </r>
  </si>
  <si>
    <t>http://onlinelibrary.wiley.com/journal/10.1111/(ISSN)2042-7174</t>
  </si>
  <si>
    <r>
      <t xml:space="preserve">Holmes-Truscott, E., Blackberry, I., O’Neal, D. N., Furler, J. S., &amp; Speight, J. (2016). Willingness to initiate insulin among adults with type 2 diabetes in Australian primary care: Results from the Stepping Up Study. </t>
    </r>
    <r>
      <rPr>
        <i/>
        <sz val="10"/>
        <rFont val="Arial Narrow"/>
        <family val="2"/>
      </rPr>
      <t>Diabetes research and clinical practice</t>
    </r>
    <r>
      <rPr>
        <sz val="10"/>
        <rFont val="Arial Narrow"/>
        <family val="2"/>
      </rPr>
      <t xml:space="preserve">, </t>
    </r>
    <r>
      <rPr>
        <i/>
        <sz val="10"/>
        <rFont val="Arial Narrow"/>
        <family val="2"/>
      </rPr>
      <t>114</t>
    </r>
    <r>
      <rPr>
        <sz val="10"/>
        <rFont val="Arial Narrow"/>
        <family val="2"/>
      </rPr>
      <t>, 126-135.</t>
    </r>
  </si>
  <si>
    <t>https://www.elsevier.com/journals/diabetes-research-and-clinical-practice/0168-8227/abstracting-indexing</t>
  </si>
  <si>
    <r>
      <t xml:space="preserve">Flood, D., Chary, A., Austad, K., Diaz, A. K., García, P., Martinez, B., ... &amp; Rohloff, P. (2016). Insights into Global Health Practice from the Agile Software Development Movement. </t>
    </r>
    <r>
      <rPr>
        <i/>
        <sz val="10"/>
        <rFont val="Arial Narrow"/>
        <family val="2"/>
      </rPr>
      <t>Global health action</t>
    </r>
    <r>
      <rPr>
        <sz val="10"/>
        <rFont val="Arial Narrow"/>
        <family val="2"/>
      </rPr>
      <t xml:space="preserve">, </t>
    </r>
    <r>
      <rPr>
        <i/>
        <sz val="10"/>
        <rFont val="Arial Narrow"/>
        <family val="2"/>
      </rPr>
      <t>9</t>
    </r>
    <r>
      <rPr>
        <sz val="10"/>
        <rFont val="Arial Narrow"/>
        <family val="2"/>
      </rPr>
      <t>.</t>
    </r>
  </si>
  <si>
    <t>https://www.ncbi.nlm.nih.gov/pmc/articles/PMC4852203/</t>
  </si>
  <si>
    <r>
      <t xml:space="preserve">Song, Y. (2016). Concept analysis for psychological insulin resistance in Korean People with Diabetes. </t>
    </r>
    <r>
      <rPr>
        <i/>
        <sz val="10"/>
        <rFont val="Arial Narrow"/>
        <family val="2"/>
      </rPr>
      <t>Journal of Korean Academy of Nursing</t>
    </r>
    <r>
      <rPr>
        <sz val="10"/>
        <rFont val="Arial Narrow"/>
        <family val="2"/>
      </rPr>
      <t xml:space="preserve">, </t>
    </r>
    <r>
      <rPr>
        <i/>
        <sz val="10"/>
        <rFont val="Arial Narrow"/>
        <family val="2"/>
      </rPr>
      <t>46</t>
    </r>
    <r>
      <rPr>
        <sz val="10"/>
        <rFont val="Arial Narrow"/>
        <family val="2"/>
      </rPr>
      <t>(3), 443-453.</t>
    </r>
  </si>
  <si>
    <t>https://synapse.koreamed.org/DOIx.php?id=10.4040/jkan.2016.46.3.443</t>
  </si>
  <si>
    <r>
      <t xml:space="preserve">Batais, M. A., &amp; Schantter, P. (2016). Prevalence of unwillingness to use insulin therapy and its associated attitudes amongst patients with Type 2 diabetes in Saudi Arabia. </t>
    </r>
    <r>
      <rPr>
        <i/>
        <sz val="10"/>
        <rFont val="Arial Narrow"/>
        <family val="2"/>
      </rPr>
      <t>Primary care diabetes</t>
    </r>
    <r>
      <rPr>
        <sz val="10"/>
        <rFont val="Arial Narrow"/>
        <family val="2"/>
      </rPr>
      <t xml:space="preserve">, </t>
    </r>
    <r>
      <rPr>
        <i/>
        <sz val="10"/>
        <rFont val="Arial Narrow"/>
        <family val="2"/>
      </rPr>
      <t>10</t>
    </r>
    <r>
      <rPr>
        <sz val="10"/>
        <rFont val="Arial Narrow"/>
        <family val="2"/>
      </rPr>
      <t>(6), 415-424.</t>
    </r>
  </si>
  <si>
    <t>https://www.elsevier.com/journals/primary-care-diabetes/1751-9918/abstracting-indexing</t>
  </si>
  <si>
    <r>
      <t xml:space="preserve">Karbasi, M., &amp; Delpasand, T. (2016). The view of patients with type 2 diabetes on insulin consumption barriers. </t>
    </r>
    <r>
      <rPr>
        <i/>
        <sz val="10"/>
        <rFont val="Arial Narrow"/>
        <family val="2"/>
      </rPr>
      <t>Indian Journal of Health and Wellbeing</t>
    </r>
    <r>
      <rPr>
        <sz val="10"/>
        <rFont val="Arial Narrow"/>
        <family val="2"/>
      </rPr>
      <t xml:space="preserve">, </t>
    </r>
    <r>
      <rPr>
        <i/>
        <sz val="10"/>
        <rFont val="Arial Narrow"/>
        <family val="2"/>
      </rPr>
      <t>7</t>
    </r>
    <r>
      <rPr>
        <sz val="10"/>
        <rFont val="Arial Narrow"/>
        <family val="2"/>
      </rPr>
      <t>(1), 140.</t>
    </r>
  </si>
  <si>
    <t>http://search.proquest.com/publication/publications_2032134?accountid=8083</t>
  </si>
  <si>
    <t>Vlase, I. 2013. “Women’s Social Remittances and Their Implications at Household Level: A Case Study of Romanian Migration to Italy.” Migration Letters 10 (1): 81–90.</t>
  </si>
  <si>
    <t>Izabela Grabowska , Michal P. Garapich 2016. Social Remittances and inra-eu mobility: non-financial trasnfers between U.K. and Poland. Journal of Ethnic and migration studies, 42 (13):  2146-2162</t>
  </si>
  <si>
    <t>http://www.tandfonline.com/doi/ref/10.1080/1369183X.2016.1170592?scroll=top</t>
  </si>
  <si>
    <t>‘My Husband Is a Patriot!’: Gender and Romanian Family Return Migration from Italy</t>
  </si>
  <si>
    <t>S Konzett-Smoliner 2016. Return migration as a 'family project': exploring the relationship between family life and the readjustment experiences of highly skilled Austrians. Journal of Ethnic and Migration Studies, 42 (7): 1094-1114</t>
  </si>
  <si>
    <t>Cauze profunde ale deteriorării stării de securitate umană. O perspectivă euro-atlantică</t>
  </si>
  <si>
    <t>ISSN 2343-7774</t>
  </si>
  <si>
    <t>pp. 479-488</t>
  </si>
  <si>
    <t>Istoriografia sovietică şi post-sovietică privind activitatea organelor de informaţii şi siguranţă româneşti din Basarabia (1918-1944)</t>
  </si>
  <si>
    <t>367-382</t>
  </si>
  <si>
    <t>Evacuarea autorităţilor sovietice din Basarabia şi organizarea acţiunilor de diversiune în teritoriul părăsit (iunie-iulie 1941). Conferinţa ştiinţifică internaţională „75 de ani de la Dezrobirea Basarabiei, Nordului Bucovinei şi Ţinutului Herţa – 22 iunie 1941”, Chişinău, 22-23 iunie 2016.</t>
  </si>
  <si>
    <t>http://www.romaniidinjurulromaniei.ro/articole-blog/2808/conferinta-stiintifica-internationala-75-de-ani-de-la-dezrobirea-basarabiei-nordului-bucovinei-si-tinutului-herta-22-iunie-1941/</t>
  </si>
  <si>
    <t>SOME STAGE CONCLUSIONS REGARDING THE CHARLIE HEBDO TERRORIST ATTACK – ABOUT SECURITY AND JOURNALISTIC ETHIC</t>
  </si>
  <si>
    <t xml:space="preserve">POLITICAL SCIENCE, 
INTERNATIONAL RELATIONS AND SECURITY STUDIES
</t>
  </si>
  <si>
    <t>357-366</t>
  </si>
  <si>
    <t>Russia's Information Warfare</t>
  </si>
  <si>
    <t xml:space="preserve">Fighting Terrorism for World Security and Critical Infrastructure Protection” Bucharest, Romania. www.mepei.com
</t>
  </si>
  <si>
    <t>36-45</t>
  </si>
  <si>
    <t>State vs/and market in the diversification of EU-funded educational service providers</t>
  </si>
  <si>
    <t>Stănuș C., Pop D. (Open Society Foundations)</t>
  </si>
  <si>
    <t>New Societies, Old Minorities / New Minorities, Old Societies? 4th International Conference of the Romanian Sociological Society (RSS), 29.09-01.10.2016, http://conf2016.societateasociologilor.ro/</t>
  </si>
  <si>
    <t>Session 1: Transparency: Theoretical, Legal and Administrative Aspects (The regulation of transparency: a study of second-tier local government in Romania,)</t>
  </si>
  <si>
    <t>Stănuș, C.</t>
  </si>
  <si>
    <t>TED 9 - Openness, Transparency and Ethics in Public Administration: Do They Support Each Other?, Ljubljana, Slovenia, 04-05.02.2016, http://www.fu.uni-lj.si/en/research-and-consulting/research-and-development/conferences/ted-9/programe/</t>
  </si>
  <si>
    <t>Februarie</t>
  </si>
  <si>
    <t xml:space="preserve">Political parties in Transnistria: influence of international non-recognition on party system </t>
  </si>
  <si>
    <t>POST-SOVIET STATES ВETWEEN RUSSIA AND THE EU: ANALYSING SPECIAL CIRCUMSTANCES AND POLITICAL TENDENCIES, https://eupreacc.files.wordpress.com/2016/10/post-soviet-states-b5-fin_p2.pdf</t>
  </si>
  <si>
    <t>Sept.</t>
  </si>
  <si>
    <t xml:space="preserve"> 978-9975-71-829-5</t>
  </si>
  <si>
    <t>487-498</t>
  </si>
  <si>
    <t>Sibiul militar în epoca habsburgică</t>
  </si>
  <si>
    <t>Asociațiunea ASTRA - memoria personalităților și evenimentelor emblematice din istoria sibiană, Editura ULBS</t>
  </si>
  <si>
    <t>978-606-12-1362-7</t>
  </si>
  <si>
    <t>345-359</t>
  </si>
  <si>
    <t>Sesiunea anuală de comunicări științifice a Muzeului Țării Făgărașului „Valer Literat”</t>
  </si>
  <si>
    <t>O analiză comparativă a dezvoltării pe cele două maluri ale Nistrului, https://bibliotecafagaras.wordpress.com/2016/09/21/consiliul-local-fagaras-municipiul-fagaras-muzeul-tarii-fagarasului-valer-literat-sesiunea-anuala-internationala-de-comunicari-stiintifice-22-23-septembrie-2016/</t>
  </si>
  <si>
    <t>Uniunea Europeană și eșecul politicii de tip ”Soft Empire”</t>
  </si>
  <si>
    <t>A way Forward for a True Common European Asylium System</t>
  </si>
  <si>
    <t>Marius Șpechea Cristiana Mărginean</t>
  </si>
  <si>
    <t>Conference: Understanding and Tackling the Migration Challenge: Mapping Options for a Resilient Approach (16th – 17th of December 2016) Sibiu http://grants.ulbsibiu.ro/migration/index.php</t>
  </si>
  <si>
    <t>978-606-8516-72-1</t>
  </si>
  <si>
    <t>138-151</t>
  </si>
  <si>
    <t xml:space="preserve">Rolul educației în soluționarea conflictelor - istorie și propagandă în contextul conflictului transnistrean </t>
  </si>
  <si>
    <t>Marius Șpechea</t>
  </si>
  <si>
    <t>Al- III-lea Seminar Internațional  “Mit și adevăr în învățământul transnistrean” Adjud 18-19 noiembrie 2016 http://www.lact.ro/2016/11/22/seminarul-international-mit-si-adevar-in-invatamantul-transnistrean/</t>
  </si>
  <si>
    <t>Noi</t>
  </si>
  <si>
    <t>Understanding and Tackling the Migration Challenge: Mapping Options for a Resilient Approach, Grant no.: 16-SEE-PCB-RO SIBIU 01/02</t>
  </si>
  <si>
    <t>EEA Grants /SEE</t>
  </si>
  <si>
    <t>Silviu Nate</t>
  </si>
  <si>
    <t>Dana Alexandru; Eduard Stoica; Monica T. Beca; Elsa Kristiansen; James W. Godbolt.</t>
  </si>
  <si>
    <t>http://cercetare.ulbsibiu.ro/obj/documents/Listaproiecteinternationalecontractate2016.pdf</t>
  </si>
  <si>
    <t>The Transnistrian Conflict Files</t>
  </si>
  <si>
    <t>Nicoleta Munteanu, Marius Șpechea</t>
  </si>
  <si>
    <t>septembrie 2016</t>
  </si>
  <si>
    <t>septembrie 2017</t>
  </si>
  <si>
    <t>Vlase, Ionela and Ana Maria Preotesa. 2012. “Roma Migrants from Bulgaria and Romania. Migration Patterns and Integration in Italy and Spain.” Pp. 65–87 in Roma from Romania, Bulgaria, Italy and Spain between Social inclusion and Migration. Comparative Study., edited by D. Tarnovschi. Bucharest: Soros Foundation Romania</t>
  </si>
  <si>
    <t>T Magazzini, S Piemontese - 2016. Roma migration in the EU: the case of Spain between 'new'and 'old'minorities. Migration Letters, 13(2)</t>
  </si>
  <si>
    <t>http://econpapers.repec.org/article/migjournl/v_3a13_3ay_3a2016_3ai_3a2_3ap_3a228-241.htm</t>
  </si>
  <si>
    <t>Grozea, Lucian, 2008, “Realitate şi metamorfoză - câteva reflecţii structural-antropice” in Saeculum, Editura Universităţii Lucian Blaga din Sibiu, 2008, anul VII, nr. 1-2, pp. 42-53, ISSN 1221-2245</t>
  </si>
  <si>
    <t>Țenescu, Alina, 2016, “Challenges and Perspectives of Organizational Anthropology in the 21st Century” in Iulian Boldea, Dumitru-Mircea Buda (Editors), CONVERGENT DISCOURSES. Exploring the Contexts of Communication, Arhipelag XXI Press, Tîrgu Mureș, 2016, publicat in 2017, ISBN: 978-606-8624-17-4, pp. 421-424.</t>
  </si>
  <si>
    <t>http://thomsonreuters.com/en/products-services/scholarly-scientific-research/scholarly-search-and-discovery/conference-proceedings-citation-index.html</t>
  </si>
  <si>
    <t xml:space="preserve">Alin Gilbert Sumedrea </t>
  </si>
  <si>
    <t xml:space="preserve">Moșoiu, C. (2014). Bazele psihopatologiei, vol. I – Semiologie, Editura Universității Lucian Blaga, Sibiu, 2014. </t>
  </si>
  <si>
    <t>Dinamică psihică. Teorie, modele și aplicații, Capitolul 2 Invarianții topologici ai configurațiilor psihice tensionale  coord. Corneliu Moșoiu. - Sibiu : Techno Media ISBN 978-606-616-195-4, noiembrie 2015</t>
  </si>
  <si>
    <t>http://www.technomedia.ro/Cuprins/Dinamica%20psihica%20Rezumat.pdf</t>
  </si>
  <si>
    <t xml:space="preserve">Moșoiu, C., Sumedrea, A.G., Burtea, V., Ifteni, P. (2010). Syndrome Specification by Factor Analysis in Schizophrenia, Proceedings of the 11th WSEAS International Conference on Fuzzy Systems, Iași. </t>
  </si>
  <si>
    <t>Dinamică psihică. Teorie, modele și aplicații,Capitolul 2 Invarianții topologici ai configurațiilor psihice tensionale  coord. Corneliu Moșoiu. - Sibiu : Techno Media ISBN 978-606-616-195-4,noiembrie 2015</t>
  </si>
  <si>
    <t xml:space="preserve">Ifteni, P., Burtea, V., Moșoiu, C. (2009). Prevention of Relapses in the Bipolar I Disorder: A Comparative Study between Quetiapine Monotherapy vs. Quetiapine – Valproate Combined Therapy, Proceedings of the 10th WSEAS International Conference, Vouliagmeni, 435-438. </t>
  </si>
  <si>
    <t>Dinamică psihică. Teorie, modele și aplicații, Capitolul 2 Invarianții topologici ai configurațiilor psihice tensionale  coord. Corneliu Moșoiu. - Sibiu : Techno Media ISBN 978-606-616-195-4, iunie 2016</t>
  </si>
  <si>
    <t xml:space="preserve">Elena Luminița Bouleanu </t>
  </si>
  <si>
    <t>Dinamică psihică. Teorie, modele și aplicații,Capitolul 4 Modele explicative clasice și tendințe integrative în psihologie clinică și psihopatologie  coord. Corneliu Moșoiu. - Sibiu : Techno Media ISBN 978-606-616-195-4, noiembrie 2015</t>
  </si>
  <si>
    <t>Sporiș, Valerica</t>
  </si>
  <si>
    <r>
      <t>Pintea, Adina, </t>
    </r>
    <r>
      <rPr>
        <i/>
        <sz val="10"/>
        <rFont val="Arial Narrow"/>
        <family val="2"/>
      </rPr>
      <t>Conceptual Metaphor and Ideology in News Discourse</t>
    </r>
    <r>
      <rPr>
        <sz val="10"/>
        <rFont val="Arial Narrow"/>
        <family val="2"/>
      </rPr>
      <t>, Comunicare la „Conference on Linguistic and Intercultural Education”, Alba Iulia, Universitatea „1 Decembrie 1918”, 22-24 aprilie 2016; în </t>
    </r>
    <r>
      <rPr>
        <i/>
        <sz val="10"/>
        <rFont val="Arial Narrow"/>
        <family val="2"/>
      </rPr>
      <t>Book of Abstracts</t>
    </r>
    <r>
      <rPr>
        <sz val="10"/>
        <rFont val="Arial Narrow"/>
        <family val="2"/>
      </rPr>
      <t>, editori: Chira, Rodica; Herţeg, Crina; Popescu, Teodora, p. 105-107.</t>
    </r>
  </si>
  <si>
    <r>
      <t>Sporiş, Valerica, </t>
    </r>
    <r>
      <rPr>
        <i/>
        <sz val="10"/>
        <rFont val="Arial Narrow"/>
        <family val="2"/>
      </rPr>
      <t>Metafora conceptuală în jurnalismul de televiziune. Fenomenul BREXIT</t>
    </r>
    <r>
      <rPr>
        <sz val="10"/>
        <rFont val="Arial Narrow"/>
        <family val="2"/>
      </rPr>
      <t> [</t>
    </r>
    <r>
      <rPr>
        <i/>
        <sz val="10"/>
        <rFont val="Arial Narrow"/>
        <family val="2"/>
      </rPr>
      <t>Conceptual metaphor in TV Journalism. BREXIT Phenomenon</t>
    </r>
    <r>
      <rPr>
        <sz val="10"/>
        <rFont val="Arial Narrow"/>
        <family val="2"/>
      </rPr>
      <t>], în</t>
    </r>
    <r>
      <rPr>
        <i/>
        <sz val="10"/>
        <rFont val="Arial Narrow"/>
        <family val="2"/>
      </rPr>
      <t>Transilvania</t>
    </r>
    <r>
      <rPr>
        <sz val="10"/>
        <rFont val="Arial Narrow"/>
        <family val="2"/>
      </rPr>
      <t>, serie nouă, anul XLIV, nr. 11, Sibiu, Editura Armanis, 2016, p. 90-96, ISSN 0255 0539 (revistă indexată SCOPUS).</t>
    </r>
  </si>
  <si>
    <t>http://revistatransilvania.ro/metafora-conceptuala-in-jurnalismul-de-televiziune-fenomenul-brexit/</t>
  </si>
  <si>
    <t>Hospital decentralisation in Romania: stakeholders’ perspectives in the newsprint media în The International Journal of Health Planning and Management, vol. 29(1), pp. 70-89, 2014.</t>
  </si>
  <si>
    <r>
      <t xml:space="preserve">Dragoman, Dragoș, Capitolul </t>
    </r>
    <r>
      <rPr>
        <i/>
        <sz val="10"/>
        <rFont val="Arial Narrow"/>
        <family val="2"/>
      </rPr>
      <t>Mapping local democracy in Romania</t>
    </r>
    <r>
      <rPr>
        <sz val="10"/>
        <rFont val="Arial Narrow"/>
        <family val="2"/>
      </rPr>
      <t>, în volumul Sadioglu, U. și Dede K. 2016. Comparative Studies and Regionally-Focused Cases Examining Local Governments, IGI Global.</t>
    </r>
  </si>
  <si>
    <t>Worldcat
https://www.worldcat.org/</t>
  </si>
  <si>
    <t>Medici și pacienți – două perspective asupra reformei și descentralizării din sistemul sanitar, în Calitatea Vieții, XXII, nr. 2, 2011, p. 177-200.</t>
  </si>
  <si>
    <t>Neamțu, Bogdana. 2016. Asymmetric decentralization in Romania: lost opportunity, Online Journal Modelling the New Europe, 20, 47-79.</t>
  </si>
  <si>
    <t>CEEOL
https://www.ceeol.com/search/article-detail?id=428329</t>
  </si>
  <si>
    <t>Sorin Dan. 2016. The Coordination of European Public Hospital Systems. Interests, Cultures and Resistance (chapter: Research Design), Springer International Publishing.</t>
  </si>
  <si>
    <t>Springer Link
https://link.springer.com/chapter/10.1007%2F978-3-319-43428-5_4</t>
  </si>
  <si>
    <t>9th International Conference on
MODERN RESEARCH IN PSYCHOLOGY, "Prospecting interdisciplinarity in health, education and social sciences: theory and practice", Ed. by M. Milcu, S.M. de Jesus &amp; J. Tobal, November 2016, Sibiu, Romania,</t>
  </si>
  <si>
    <t>978-606-28-0517-3</t>
  </si>
  <si>
    <t>87-92</t>
  </si>
  <si>
    <t>10.5682/9786062805173</t>
  </si>
  <si>
    <t xml:space="preserve"> Particularities of inter-group relationships
in modern organizations implications for leadership styles </t>
  </si>
  <si>
    <t>Marius Milcu</t>
  </si>
  <si>
    <t>The 8th International Conference on  Modern Research in Psychology,  Advanced Research in Health, Education and Social Sciences: Towards a better Practice, Edited by&gt; M. Milcu, M. G. de Matos &amp; I.P. Vasilescu, June 2015,  Sibiu, Romania</t>
  </si>
  <si>
    <t>317-326</t>
  </si>
  <si>
    <t>I AM SELLING MY VOTE! HOW IS THE PROCEDURAL UTILITY SHAPING OUR DECISIONS</t>
  </si>
  <si>
    <t>"Prospecting interdisciplinarity in health, education and social sciences: theory and practice"</t>
  </si>
  <si>
    <t>127-132</t>
  </si>
  <si>
    <t xml:space="preserve">”How important is  family in contemporary society? Changes in family functions” </t>
  </si>
  <si>
    <t>Morândău, Felicia</t>
  </si>
  <si>
    <t>The Proceedings of the International Conference Communication, Context, Interdisciplinarity. Communication, context, interdisciplinarity. Târgu-Mureș, 23-24 octombrie</t>
  </si>
  <si>
    <t>213-223</t>
  </si>
  <si>
    <t>http://upm.ro/cci/?pag=CCI-04/vol04-Psy</t>
  </si>
  <si>
    <t>Ontology of executive dysfunction</t>
  </si>
  <si>
    <t>C. Moșoiu, R. Rășcanu</t>
  </si>
  <si>
    <t>Sibiu, 2016</t>
  </si>
  <si>
    <t xml:space="preserve">ISPITA BRANDURILOR
– STRATEGII ȘI TEHNICI DE MANIPULARE PRIN INTERMEDIUL BRANDURILOR –
</t>
  </si>
  <si>
    <t>Barbulescu Ioana Adela</t>
  </si>
  <si>
    <t>Saeculum</t>
  </si>
  <si>
    <t>2 (42)</t>
  </si>
  <si>
    <t>ISSN 1221-2245</t>
  </si>
  <si>
    <t>http://socio-umane.ulbsibiu.ro/jurnalistica/Saeculum/Saeculum_2_2016-1-4.pdf</t>
  </si>
  <si>
    <t>324-330</t>
  </si>
  <si>
    <t>CEEOL și EBSCO</t>
  </si>
  <si>
    <t>http://socio-umane.ulbsibiu.ro/dep.jurnalistica/revista_saeculum.html</t>
  </si>
  <si>
    <t xml:space="preserve">Identitatea vizuala ca fenomen socio cultural </t>
  </si>
  <si>
    <t>1(41)</t>
  </si>
  <si>
    <t>342-347</t>
  </si>
  <si>
    <t xml:space="preserve">The psychological profile of the medical student </t>
  </si>
  <si>
    <t>Blanca Giorgiana Grama, Daniela Nicoleta Botone, Ciprian Ioan Raulea</t>
  </si>
  <si>
    <t>ACTA MEDICA TRANSILVANICA</t>
  </si>
  <si>
    <t>ISSN-1453-1968</t>
  </si>
  <si>
    <t>JUNE</t>
  </si>
  <si>
    <t>36-40</t>
  </si>
  <si>
    <t>INDEX COPERNICUS, ENSCOhost, ULRICH"S, OPEN J-GATE, DRJI, DOAJ, GENAMICS</t>
  </si>
  <si>
    <t>www.amtsibiu.ro</t>
  </si>
  <si>
    <t>Examining the Defense Style Questionnaire (DSQ40) in a chronic somatic patients sample: psychometric evaluation of factors</t>
  </si>
  <si>
    <t>Bouleanu Elena Luminița, Moșoiu Corneliu, Beldean Luminița</t>
  </si>
  <si>
    <t>Romanian Journal of Experimental Applied Psychology</t>
  </si>
  <si>
    <t>10.15303/rjeap.2016.si1.a1</t>
  </si>
  <si>
    <t>ian</t>
  </si>
  <si>
    <t>13-16</t>
  </si>
  <si>
    <t>Index Copernicus, EBSCO, SCIPIO, ProQuest, Crossref</t>
  </si>
  <si>
    <t>http://www.rjeap.ro/psiworld-2015-proceedings/rjeap/vol7si11psiworld-2015-proceedings/1-paper-02-examining-the-defense-style-questionnaire-dsq40-in-a-chronic-somatic-patients-sample-psychometric-evaluation-of-factors-bouleanu-elena-luminita-mosoiu-corneliu-bel</t>
  </si>
  <si>
    <t>Comunicarea cultural-istorică în documente scrise ca formă de re(cunoaştere) a identităţii naţionale</t>
  </si>
  <si>
    <t>Ciocan Ioana-Tatiana</t>
  </si>
  <si>
    <t>1221-2245</t>
  </si>
  <si>
    <t>352-356</t>
  </si>
  <si>
    <t>EBSCO, CEEOL</t>
  </si>
  <si>
    <t>http://socio-umane.ulbsibiu.ro/jurnalistica/Saeculum/Cuprins_Saeculum_1-2016-1-4.pdf</t>
  </si>
  <si>
    <t>Quelle taille de votre camisole de force ? La double contrainte dans la communication quotidienne</t>
  </si>
  <si>
    <t>Enache Costin-Razvan</t>
  </si>
  <si>
    <t>289-296</t>
  </si>
  <si>
    <t>www.ebscohost.com; www.ceeol.com</t>
  </si>
  <si>
    <t>Le beau visage du nihilisme</t>
  </si>
  <si>
    <t>Alkemie. Revue semestrielle de litterature et philosophie</t>
  </si>
  <si>
    <t>1843-9012</t>
  </si>
  <si>
    <t>295-300</t>
  </si>
  <si>
    <t>EBSCO, CEEOL, INDEX COPERNICUS</t>
  </si>
  <si>
    <t>www.ebscohost.com; www.ceeol.com; www.indexcopernicus.com</t>
  </si>
  <si>
    <t>Fulfillemnt of the psychological contract characteristic</t>
  </si>
  <si>
    <t>GRAMA BLANCA, SELAGEA IOAN</t>
  </si>
  <si>
    <t>Management Intercultural</t>
  </si>
  <si>
    <t>XVII</t>
  </si>
  <si>
    <t>2 (36)</t>
  </si>
  <si>
    <t>ISSN-L:1454-9980</t>
  </si>
  <si>
    <t>235-241</t>
  </si>
  <si>
    <t>RePEc, EconPapers, ULRICH’S,  CEEOL, EuroInternet,  INDEX COPERNICUS, EBSCO,ScienceCentral.com, http://mi.bxb.ro/indexari/</t>
  </si>
  <si>
    <t>http://seaopenresearch.eu/Journals/articles/MI_36_34.pdf</t>
  </si>
  <si>
    <t>The psychological profile of the medical student</t>
  </si>
  <si>
    <t>Predictors of academic performance</t>
  </si>
  <si>
    <t>GRAMA BLANCA</t>
  </si>
  <si>
    <t>STUDIA UNIVERSITATIS BABES BOLYAI</t>
  </si>
  <si>
    <t>ISSN 2065-9547</t>
  </si>
  <si>
    <t>67-77</t>
  </si>
  <si>
    <t>EBSCO, INDEX COPERNICUS, PROQUEST, DOAJ, ERIH PLUS</t>
  </si>
  <si>
    <t>4/2016: http://www.studia.ubbcluj.ro/download/pdf/1065.pdf</t>
  </si>
  <si>
    <t>Change, rezistance to change and organizational cynism</t>
  </si>
  <si>
    <t>GRAMA BLANCA, TODERICIU RAMONA</t>
  </si>
  <si>
    <t xml:space="preserve">Studies in Businessand Economics </t>
  </si>
  <si>
    <t>ISSN 2344-5416</t>
  </si>
  <si>
    <t>DEC</t>
  </si>
  <si>
    <t>47-55</t>
  </si>
  <si>
    <t>EBSCO, DOAJ, INDEX COPERNICUS, RePeC</t>
  </si>
  <si>
    <t xml:space="preserve">https://www.degruyter.com/view/j/sbe.2016.11.issue-3/issue-files/sbe.2016.11.issue-3.xml </t>
  </si>
  <si>
    <t>Domesticating Viragos: The Politics of Womanhood in the Romanian Legionary Movement</t>
  </si>
  <si>
    <t>Rusu, Mihai Stelian</t>
  </si>
  <si>
    <t>FFSU4</t>
  </si>
  <si>
    <t>Fascism. Journal of Comparative Fascist Studies</t>
  </si>
  <si>
    <t>2211-6249</t>
  </si>
  <si>
    <t>10.1163/22116257-00502004</t>
  </si>
  <si>
    <t>149-176</t>
  </si>
  <si>
    <t xml:space="preserve">Emerging Sources Citation Index (Web of Science); Scopus
</t>
  </si>
  <si>
    <t>http://booksandjournals.brillonline.com/content/journals/10.1163/22116257-00502004</t>
  </si>
  <si>
    <t>The Sacralization of Martyric Death in Romanian Legionary Movement: Self-sacrificial Patriotism, Vicarious Atonement, and Thanatic Nationalism</t>
  </si>
  <si>
    <t>Politics, Religion &amp; Ideology</t>
  </si>
  <si>
    <t>2156-7697</t>
  </si>
  <si>
    <t>10.1080/21567689.2016.1232196</t>
  </si>
  <si>
    <t>249-273</t>
  </si>
  <si>
    <t xml:space="preserve">Emerging Sources Citation Index (Web of Science); Scopus; Ebscohost
</t>
  </si>
  <si>
    <t>http://www.tandfonline.com/doi/full/10.1080/21567689.2016.1232196</t>
  </si>
  <si>
    <t>A Time of Meta-celebration: Celebrating the Sociology of Celebration</t>
  </si>
  <si>
    <t>Rusu, Mihai Stelian; Kantola, Ismo (University of Turku, Finlanda)</t>
  </si>
  <si>
    <t>Journal of Comparative Research in Sociology and Anthropology</t>
  </si>
  <si>
    <t>Index Copernicus International, Scipio, Proquest, Crossref, Ebsco</t>
  </si>
  <si>
    <t>Bejenaru Anca</t>
  </si>
  <si>
    <t>Child Abuse Review</t>
  </si>
  <si>
    <t>http://onlinelibrary.wiley.com/journal/10.1002/(ISSN)1099-0852</t>
  </si>
  <si>
    <t>Children anfd Youth Services Review</t>
  </si>
  <si>
    <t>februarie; august</t>
  </si>
  <si>
    <t>https://www.journals.elsevier.com/children-and-youth-services-review/</t>
  </si>
  <si>
    <t>Today’s Children are Tomorrow’s Parents</t>
  </si>
  <si>
    <t>http://tctp.cicop.ro/reviewers/</t>
  </si>
  <si>
    <t>Acta Endocrinologica</t>
  </si>
  <si>
    <t>http://www.acta-endo.ro/EditorialBoard</t>
  </si>
  <si>
    <t>Psychology of Human Resources Journal / Psihologia resurselor umane</t>
  </si>
  <si>
    <t xml:space="preserve">Vol. 14, Nr. 1,        
</t>
  </si>
  <si>
    <t>http://pru.apio.ro/index.php/prujournal/about/displayMembership/4</t>
  </si>
  <si>
    <t>Reviewers Board</t>
  </si>
  <si>
    <t>Vol. 7, Issue nr. 1, 2, 3, 4, Special issue</t>
  </si>
  <si>
    <t>www.rjeap.ro</t>
  </si>
  <si>
    <t>Membru în Scientific Board</t>
  </si>
  <si>
    <t>Congresul Internaţional de Psihologie - Multidisciplinary Research in Health, Education and Social Sciences, 18-20 noiembrie 2016</t>
  </si>
  <si>
    <t>Member in  Scientific Committee and Reviewer</t>
  </si>
  <si>
    <t>Bucuță Mihaela</t>
  </si>
  <si>
    <t>A 9-a Conferință Națională de Psihodramă cu participare internațională: ”Real și Imaginar”, Cluj Napoca, România</t>
  </si>
  <si>
    <t>www.psihodrama.ro</t>
  </si>
  <si>
    <t>WWIII? Management of death between new social emergencies and their solution, Padova , Italia</t>
  </si>
  <si>
    <t>http://endlife.psy.unipd.it/IIIWW/eng/</t>
  </si>
  <si>
    <t>Corman Sorina</t>
  </si>
  <si>
    <t>CONFERINȚA INTERNAȚIONALĂ OMUL – O PERPETUĂ PROVOCARE. Dimensiuni psihologice, pedagogice și sociale</t>
  </si>
  <si>
    <t>http://copp2016.univ-ovidius.ro/wp-content/uploads/2016/02/programare-workshopuri-pe-sali-pt-site08062016.pdf</t>
  </si>
  <si>
    <t>Forum on Studies of Society (FSS)” International Conference on Social Sciences and Humanities</t>
  </si>
  <si>
    <t>marie</t>
  </si>
  <si>
    <t>http://fssconference.ro/past-conferences/fss-2016/organizers-and-partners/international-scientific-committee/</t>
  </si>
  <si>
    <t>http://www.degruyter.com/view/j/scr</t>
  </si>
  <si>
    <t>Technical editor</t>
  </si>
  <si>
    <t>Information Science and Information Literacy</t>
  </si>
  <si>
    <t>http://bcu.ulbsibiu.ro/conference2016/index.html</t>
  </si>
  <si>
    <t>Cultures of Communication - Cultures de la communication</t>
  </si>
  <si>
    <t>http://www.culturesofcommunications.ro/editorial-board/</t>
  </si>
  <si>
    <t>Social Sciences and Education Research Revieuw</t>
  </si>
  <si>
    <t>http://sserr.ro/editorial-board/</t>
  </si>
  <si>
    <t>Journal of Social Research &amp; Policy</t>
  </si>
  <si>
    <t>http://www.jsrp.ro/</t>
  </si>
  <si>
    <t>International Sympozium Research and Education in a Innovation Era</t>
  </si>
  <si>
    <t>dece</t>
  </si>
  <si>
    <t>http://www.uav.ro/en/conferences/isreie-2016/scientific-comittee</t>
  </si>
  <si>
    <t>membru comitet stiintific</t>
  </si>
  <si>
    <t>Revista de Psihologie, Academia Romana</t>
  </si>
  <si>
    <t>2015</t>
  </si>
  <si>
    <t>http://www.ipsihologie.ro/revistadepsihologie.html</t>
  </si>
  <si>
    <t>Revista Economica</t>
  </si>
  <si>
    <t>http://economice.ulbsibiu.ro/revista.economica/editorialboard.php</t>
  </si>
  <si>
    <t>Division 15, APA Convension,, Bridging Theory and Practice through Productive Partnerships, denver USA</t>
  </si>
  <si>
    <t>february</t>
  </si>
  <si>
    <t>http://apps.apa.org/ConvPAR/</t>
  </si>
  <si>
    <t>Division 52, APA Convension,, Denver, USA</t>
  </si>
  <si>
    <t>The 10th Conference of the International Test Commission (ITC 2016), Vancouver</t>
  </si>
  <si>
    <t>July</t>
  </si>
  <si>
    <t>http://itc2016.educ.ubc.ca/reviewer</t>
  </si>
  <si>
    <t>MENTAL HEALTH – PSYCHOLOGY, MEDICINE AND ANTHROPOLOGY FOR LIFE QUALITY</t>
  </si>
  <si>
    <t>http://icmh.isapsy.org/index.php/details/committees</t>
  </si>
  <si>
    <t>From Individual to Society – Applied Psychology for a Sustainable Community.</t>
  </si>
  <si>
    <t>https://apscconference.unitbv.ro/scientific-committee/</t>
  </si>
  <si>
    <t>erza Guerra Mondiale? La gestione della morte tra nuove emergenze sociali e la loro soluzione</t>
  </si>
  <si>
    <t>http://www.unipd.it/ilbo/terza-guerra-mondiale</t>
  </si>
  <si>
    <t>president of the Scientific Committee and Reviewer</t>
  </si>
  <si>
    <t>Horatiu Rusu</t>
  </si>
  <si>
    <t>Sociologie Românească</t>
  </si>
  <si>
    <t>http://www.arsociologie.ro/ro/editori</t>
  </si>
  <si>
    <t>Calitatea Vieții</t>
  </si>
  <si>
    <t xml:space="preserve">http://www.revistacalitateavietii.ro/colegiu.html </t>
  </si>
  <si>
    <t>Horațiu Rusu</t>
  </si>
  <si>
    <t>European Societies</t>
  </si>
  <si>
    <t>http://www.tandfonline.com/loi/reus20#.VtlPn_l94gs</t>
  </si>
  <si>
    <t>Social Work International Conference (SWIC)
"ENVISIONING SUSTAINABLE SOCIAL WORK: EMPOWERING COMMUNITIES AND INDIVIDUALS</t>
  </si>
  <si>
    <t>https://swicub.com/committees/</t>
  </si>
  <si>
    <t xml:space="preserve">
Social sciences and the contemporary challenges, International Conference Oradea 2016 - recenzor si co-organizator panel Ageing and Intergenerational Relationships</t>
  </si>
  <si>
    <t>https://sites.google.com/site/sosciconf2016/sections</t>
  </si>
  <si>
    <t>recenzor/organizator panel</t>
  </si>
  <si>
    <t>The 4th International Conference of the Romanian Sociological Society (RSS), “New Societies, Old Minorities / New Minorities, Old Societies?” 29 September–1 October 2016, Sibiu</t>
  </si>
  <si>
    <t>Coordonator secțiune „Politics of the Past, Politics of the Present: Uses and Abuses of Memory in CEE Post-
Communist Societies”</t>
  </si>
  <si>
    <t>Midterm conference of ESA RN 36 “Social Transformations: New Challenges, Practices, and Critique,” 28–29 September 2016, Sibiu</t>
  </si>
  <si>
    <t>http://conferences.ulbsibiu.ro/esa-rn36/call/default.html</t>
  </si>
  <si>
    <t>Coordonator secțiune „Transformation studies and challenges in
sociology”</t>
  </si>
  <si>
    <t>Nationalities Papers</t>
  </si>
  <si>
    <t>Journal of Comparative Research in Anthropology and Sociology</t>
  </si>
  <si>
    <t>Sassu Raluca</t>
  </si>
  <si>
    <r>
      <t>Mass-media în România postcomunistă</t>
    </r>
    <r>
      <rPr>
        <sz val="12"/>
        <rFont val="Times New Roman"/>
        <family val="1"/>
      </rPr>
      <t xml:space="preserve"> (schiță de istorie a presei)</t>
    </r>
  </si>
  <si>
    <t>221-228</t>
  </si>
  <si>
    <t>https://www.ceeol.com/search/article-detail?id=478968</t>
  </si>
  <si>
    <r>
      <t>Ridendo dicere verum</t>
    </r>
    <r>
      <rPr>
        <sz val="12"/>
        <rFont val="Times New Roman"/>
        <family val="1"/>
      </rPr>
      <t xml:space="preserve"> – </t>
    </r>
    <r>
      <rPr>
        <i/>
        <sz val="12"/>
        <rFont val="Times New Roman"/>
        <family val="1"/>
      </rPr>
      <t xml:space="preserve">jurnalismul românesc și umorul </t>
    </r>
  </si>
  <si>
    <t>304-308</t>
  </si>
  <si>
    <t>https://www.ceeol.com/search/article-detail?id=479330</t>
  </si>
  <si>
    <t>Despre întruparea spațiului sacru</t>
  </si>
  <si>
    <t>Stănese Radu Dumitru</t>
  </si>
  <si>
    <t>1-2</t>
  </si>
  <si>
    <t>ISSN 1221 – 2245</t>
  </si>
  <si>
    <t>77-81</t>
  </si>
  <si>
    <t>https://www.ceeol.com/search/article-detail?id=305412</t>
  </si>
  <si>
    <t>De la izgoniri la izbăviri</t>
  </si>
  <si>
    <t>340-349</t>
  </si>
  <si>
    <t>https://www.ceeol.com/search/article-detail?id=305586</t>
  </si>
  <si>
    <t>Stelarc și a sa durere de a zbura</t>
  </si>
  <si>
    <t>ISSN 0255 – 0539</t>
  </si>
  <si>
    <t>62-65</t>
  </si>
  <si>
    <t>https://revistatransilvania.ro/wp-content/uploads/2016/05/10_Radu_Stanese.pdf</t>
  </si>
  <si>
    <t>Aliaa Magda Elmahdy – trupul ca manifest</t>
  </si>
  <si>
    <t>84-90</t>
  </si>
  <si>
    <t xml:space="preserve"> https://revistatransilvania.ro/wp-content/uploads/2017/01/16_Radu_Stanese.pdf</t>
  </si>
  <si>
    <t>Instalațiile vivante ale lui Spencer Tunick</t>
  </si>
  <si>
    <t>99-105</t>
  </si>
  <si>
    <t>Corporealitatea ca trinom al comunicării</t>
  </si>
  <si>
    <t>Belief in Free Will in Everyday Life: Is there any Relationship between Free Will and Faith?</t>
  </si>
  <si>
    <t>Alexandra Vacaru, Eugen Iordanescu</t>
  </si>
  <si>
    <t xml:space="preserve">LAP Lambert Academic Publishing </t>
  </si>
  <si>
    <r>
      <t>ISBN 10:</t>
    </r>
    <r>
      <rPr>
        <sz val="10"/>
        <color indexed="63"/>
        <rFont val="Arial"/>
        <family val="2"/>
      </rPr>
      <t> 3659846767</t>
    </r>
  </si>
  <si>
    <t>February</t>
  </si>
  <si>
    <t>Psychodrama. Empirical Research and Science 2, The method of  Interpretative Phenomenological  Analysis in psychodrama research</t>
  </si>
  <si>
    <t>G.Dima, M.D.Bucuță</t>
  </si>
  <si>
    <t>Springer</t>
  </si>
  <si>
    <t>978-3-658-13014-5</t>
  </si>
  <si>
    <t>februarie</t>
  </si>
  <si>
    <t>69-83</t>
  </si>
  <si>
    <t>COMPORTAMENT ORGANIZATIONAL</t>
  </si>
  <si>
    <t>BOTONE DANIELA</t>
  </si>
  <si>
    <t>Editura Universitatii Lucian Blaga Sibiu</t>
  </si>
  <si>
    <t>978-606-12-1424-2</t>
  </si>
  <si>
    <t>CERCETARE CANTITATIVĂ
VERSUS
CERCETARE CALITATIVĂ
ABORDĂRI INTERDISCIPLINARE</t>
  </si>
  <si>
    <t xml:space="preserve">Milcu, M., Sumedrea A. G. &amp; Brate, A.T. </t>
  </si>
  <si>
    <t>Editura Universitară</t>
  </si>
  <si>
    <t>978-606-28-0516-6</t>
  </si>
  <si>
    <t>Stresul psihosocial și calitatea vieții la adolescenți</t>
  </si>
  <si>
    <t>Techno Media, Sibiu, http://www.technomedia.ro/links/Stresul-psihosocial.html</t>
  </si>
  <si>
    <t>978-606-616-237-1</t>
  </si>
  <si>
    <t>Prin Săliştea lui Nelu Stănişor</t>
  </si>
  <si>
    <t>Costăchescu Tiberiu, Ciocan Ioana</t>
  </si>
  <si>
    <t>978-606-616-229-6</t>
  </si>
  <si>
    <t>Le genre dans la structuration du processus migratoire</t>
  </si>
  <si>
    <t>Ionela Vlase</t>
  </si>
  <si>
    <t xml:space="preserve"> Institutul European</t>
  </si>
  <si>
    <t>978-606-24-0154-2</t>
  </si>
  <si>
    <t xml:space="preserve">octombrie </t>
  </si>
  <si>
    <r>
      <t>Gh. Pavelescu,</t>
    </r>
    <r>
      <rPr>
        <i/>
        <sz val="10"/>
        <rFont val="Arial Narrow"/>
        <family val="2"/>
      </rPr>
      <t xml:space="preserve"> Pagini omagiale</t>
    </r>
  </si>
  <si>
    <t>ISBN 978-606-733-133-2</t>
  </si>
  <si>
    <t>Rețele neuronale naturale</t>
  </si>
  <si>
    <t>Technomedia Sibiu</t>
  </si>
  <si>
    <t>978-606-616-200-5</t>
  </si>
  <si>
    <t>Organizarea evenimentelor de relatii publice</t>
  </si>
  <si>
    <t xml:space="preserve"> Ed. Academiei Fortelor Tereste "Nicolae Balcescu", Sibiu</t>
  </si>
  <si>
    <t>978-973-153-260-8</t>
  </si>
  <si>
    <t>Behaviorism; În Enciclopedia Asistentei sociale, coord. G.Neamtu, Iasi: Polirom, pp. 160-164.</t>
  </si>
  <si>
    <t>Polirom</t>
  </si>
  <si>
    <t>978-973-46-4439-1</t>
  </si>
  <si>
    <t>Psihanaliza; În Enciclopedia Asistentei sociale, coord. G.Neamtu, Iasi: Polirom, pp. 734-739.</t>
  </si>
  <si>
    <t>Umanismul; În Enciclopedia Asistentei sociale, coord. G.Neamtu, Iasi: Polirom, pp. 969-972</t>
  </si>
  <si>
    <t>Teoria pierderii; În Enciclopedia Asistentei sociale, coord. G.Neamtu, Iasi: Polirom, pp. 919-925</t>
  </si>
  <si>
    <t xml:space="preserve">Bejenaru, Anca și Lavinia Popp. </t>
  </si>
  <si>
    <t xml:space="preserve">CERCETARE CANTITATIVĂ
VERSUS
CERCETARE CALITATIVĂ
ABORDĂRI INTERDISCIPLINARE - Milcu, M., Sumedrea A. G. &amp; Brate, A.T., Construirea unui chestionar multifactorial de măsurare a percepţiei încrederii organizaționale: 
Chestionarul multifactorial de diagnoză a încrederii organizaţionale Sibiu (CMFDIOS, v.1.0). 
Structură factorială şi proprietăți psihometrice (I)
</t>
  </si>
  <si>
    <t>Stoica M., Brate A.T. &amp; Stoica I.</t>
  </si>
  <si>
    <t>Strategii de intervenţie în motivarea angajaţilor şi în gestionarea emoţiilor la locul de muncă. Experienţa unui atelier de lucru. În Milcu, M. Oportunităţi şi limite în cercetarea aplicativă</t>
  </si>
  <si>
    <t>Brate, A. Stoica, M. &amp; Stoica, I.</t>
  </si>
  <si>
    <t>978-606-28-0154-0</t>
  </si>
  <si>
    <t>pp. 119-132 (14 pag)</t>
  </si>
  <si>
    <t>Antropologia comunicării, Comunicarea și omul sau despre universul fonetic al limbii române</t>
  </si>
  <si>
    <t xml:space="preserve">Crețu, Ioana-Narcisa </t>
  </si>
  <si>
    <t>978-606-733-157-8</t>
  </si>
  <si>
    <t>Colecția Mistria. Realitatea virtuală și personalitățile secolului XXI.Antropologia comunicării. Omul și universul. Capitol: De la Thot la Hermes sau despre comunicare și publicitate. Câteva abordări conceptuale, antropice și fenomenologice</t>
  </si>
  <si>
    <t>ASTRA MUSEUM, Sibiu, categoria B din 2011</t>
  </si>
  <si>
    <t>12 pagini</t>
  </si>
  <si>
    <t>LIBERTATEA ALEGERII – PARADOXUL NEMULȚUMIRII
GENERATE DE MAI MULTE OPȚIUNI, in "Cercetare cantitativă versus cercetare calitativă"</t>
  </si>
  <si>
    <t>MARCU GABRIELA</t>
  </si>
  <si>
    <r>
      <rPr>
        <i/>
        <sz val="10"/>
        <rFont val="Arial Narrow"/>
        <family val="2"/>
      </rPr>
      <t xml:space="preserve"> Antropologie și sănătate, </t>
    </r>
    <r>
      <rPr>
        <sz val="10"/>
        <rFont val="Arial Narrow"/>
        <family val="2"/>
      </rPr>
      <t xml:space="preserve">capitolul </t>
    </r>
    <r>
      <rPr>
        <i/>
        <sz val="10"/>
        <rFont val="Arial Narrow"/>
        <family val="2"/>
      </rPr>
      <t>Perspectivă antropologică asupra sănătății și stării de bine la vârsta a III-a ‒ Studiu de caz</t>
    </r>
  </si>
  <si>
    <t xml:space="preserve">Pavelescu Amalia </t>
  </si>
  <si>
    <t>Editura Academiei Române</t>
  </si>
  <si>
    <t>ISBN 978-973-27-2642-6</t>
  </si>
  <si>
    <t>391-399</t>
  </si>
  <si>
    <t>septembr</t>
  </si>
  <si>
    <t>Gh. Pavelescu - năzuințe, șanse, obstacole, devenire</t>
  </si>
  <si>
    <r>
      <t>Pavelescu Amalia în volumul omagial coordonat</t>
    </r>
    <r>
      <rPr>
        <i/>
        <sz val="10"/>
        <rFont val="Arial Narrow"/>
        <family val="2"/>
      </rPr>
      <t xml:space="preserve"> Gh. Pavelescu, Pagini omagiale  </t>
    </r>
  </si>
  <si>
    <t>174-184</t>
  </si>
  <si>
    <t>septembr.</t>
  </si>
  <si>
    <r>
      <t xml:space="preserve">Antropologia Comunicării - Universul şi Omul </t>
    </r>
    <r>
      <rPr>
        <i/>
        <sz val="10"/>
        <rFont val="Arial Narrow"/>
        <family val="2"/>
      </rPr>
      <t>Cap. Mundus media vs. corpus media</t>
    </r>
  </si>
  <si>
    <t>978- 606-733-157-8</t>
  </si>
  <si>
    <t>Metode și Tehnici de Calcul Matematic Aplicate în Știință și Tehnică</t>
  </si>
  <si>
    <t>Alin Gilbert Sumedrea</t>
  </si>
  <si>
    <t>Academiei Forțelor Terestre Sibiu</t>
  </si>
  <si>
    <t>978-973-153-259-2</t>
  </si>
  <si>
    <t>12 pag. cap.I</t>
  </si>
  <si>
    <t>12 pag. cap.II</t>
  </si>
  <si>
    <t>15 pag. cap.III</t>
  </si>
  <si>
    <t>European Sociological Association RN36 2016 Midterm Conference
“Social transformations: new challenges, practices, and critique”</t>
  </si>
  <si>
    <t>http://conferences.ulbsibiu.ro/esa-rn36/organising/default.html</t>
  </si>
  <si>
    <t>New Societies, Old Minorities /
New Minorities, Old Societies?
The 4th International Conference of the Romanian Sociological Society (RSS)</t>
  </si>
  <si>
    <t xml:space="preserve">New societies, old minorities/ New minorities, old societies?  </t>
  </si>
  <si>
    <t>„Understanding Transnational Roma Migration: Challenges and Perspectives for Romania and Norway”</t>
  </si>
  <si>
    <t>Social transformations: new challenges, practices and critique. ESA RN 36 Midterm Conference</t>
  </si>
  <si>
    <t>http://conferences.ulbsibiu.ro/esa-rn36/index.html</t>
  </si>
  <si>
    <t>New Societies, Old Minorities/ New Minorities, Old Societies?</t>
  </si>
  <si>
    <t>membru organizator</t>
  </si>
  <si>
    <t>Social transformations: new challenges, practices, and critique ESA RN36 Midterm Conference, Sibiu, Romania, September 28-29, 2016</t>
  </si>
  <si>
    <t>Understanding Transnational Roma Migration: Challenges and Perspecties for Romania and Norway</t>
  </si>
  <si>
    <t>http://conferences.ulbsibiu.ro/esa-m36organizing/default.html</t>
  </si>
  <si>
    <t>29 septembrie - 1 octombrie</t>
  </si>
  <si>
    <t>Midterm conference of ESA RN 36 ‘Social transformations: new challenges, practices, and critique’</t>
  </si>
  <si>
    <t>http://societateasociologilor.ro/conference/index.php/rss/2016/index</t>
  </si>
  <si>
    <t>28-29 Septembrie</t>
  </si>
  <si>
    <t>Workshop „Understanding Transnational Roma Migration: Challenges and Perspectives for Romania and Norway”</t>
  </si>
  <si>
    <t>28 Septembrie-1 octombrie</t>
  </si>
  <si>
    <t>DE LA CUNOAŞTERE LA INTERVENŢIE ÎN PSIHOLOGIE
ARCIP: Asociatia Romana pentru Cunoastere si Interventie Psihologica</t>
  </si>
  <si>
    <t>http://www.gradarcip.ro/index.php/ro/program-workshopuri</t>
  </si>
  <si>
    <t>membru, organizator workshop</t>
  </si>
  <si>
    <t>Tineri români adoptați pe întreg mapamondul (TRAIM) (organizator principal Universitatea de Vest, Timisoara, Universitatea Lucian Blaga din Sibiu cu statut de partener</t>
  </si>
  <si>
    <t>https://asistenta-sociala.uvt.ro/traim2016/ro/</t>
  </si>
  <si>
    <t>Membru in comitetul de organizare</t>
  </si>
  <si>
    <t>1-2 iunie</t>
  </si>
  <si>
    <t>Conferința Furnizorilor de Servicii Sociale pentru persoanele cu dizabilități</t>
  </si>
  <si>
    <t>www.cnasr.ro</t>
  </si>
  <si>
    <t>organizator principal _ULBS</t>
  </si>
  <si>
    <t>martie</t>
  </si>
  <si>
    <t>PHADER Spring Forum 2016 - Congenital Patients Psychology</t>
  </si>
  <si>
    <t>http://www.cardioportal.ro/phader-spring-forum-2016-26-februarie-1-martie-2016-sibiu/</t>
  </si>
  <si>
    <t xml:space="preserve">Conferinţa Naţională de Psihologie - Cercetarea modernă în ştiinţele sociale, educaţie şi sănătate. Cercetare cantitativă vs. Cercetare calitativă. Abordări interdisciplinare 3-5 iunie 2016, Sibiu  </t>
  </si>
  <si>
    <t xml:space="preserve">Conferința Națională a Formelor Independente din Asistență Socială </t>
  </si>
  <si>
    <t>https://es-mx.fievent.com/e/conferin-a-na-ionala-a-formelor-independente-din-asisten-a-sociala/3134348</t>
  </si>
  <si>
    <t xml:space="preserve">Conferinţa Naţională de Psihologie - Cercetarea modernă în ştiinţele sociale, educaţie şi sănătate. Cercetare cantitativă vs. Cercetare calitativă. Abordări interdisciplinare 3-5 iunie 2016, Sibiu </t>
  </si>
  <si>
    <t>presedinte</t>
  </si>
  <si>
    <t>Noaptea cercetatorilor</t>
  </si>
  <si>
    <t>http://cercetare.ulbsibiu.ro/nc.php</t>
  </si>
  <si>
    <t>Jocuri inteligente pentru copii</t>
  </si>
  <si>
    <t>„Aplicatii practice in dezvoltarea psihologiei”, Bucuresti
http://smartpsi.ro/conferinta-smart-psi-editia-a-VI-a/</t>
  </si>
  <si>
    <t>www.smartpsi.ro</t>
  </si>
  <si>
    <t xml:space="preserve">19 - 20 noiembrie </t>
  </si>
  <si>
    <t>Noi societăți, vechi minorități / Noi minorități, vechi societăți?; finantare din partea Autoritatii Nationale pentru Cercetare Stiintifica si Inovare; suma acordata 5,500 lei (http://www.research.gov.ro/uploads/manifestari-stiintifice/2016/rezultate-partiale-evaluari-4-pdf.pdf)</t>
  </si>
  <si>
    <t>Horatiu Rusu (raportat 50% din punctaj)</t>
  </si>
  <si>
    <t>Anca Bejenaru (raportat 50% din punctaj)</t>
  </si>
  <si>
    <t xml:space="preserve">Noi societăți, vechi minorități / Noi minorități, vechi societăți?; finantare din partea Autoritatii Nationale pentru Cercetare Stiintifica si Inovare; suma acordata 5,500 lei </t>
  </si>
  <si>
    <t>Horatiu Rusu </t>
  </si>
  <si>
    <t>Anca Bejenaru </t>
  </si>
  <si>
    <t>Noi societăți, vechi minorități / Noi minorități, vechi societăți?</t>
  </si>
  <si>
    <t>”Alege Smart! Continuă-ţi studiile! - Consiliere și orientare în carieră pentru elevii de liceu, în vederea creșterii accesului la învățământul superior” ID: CNFIS-FDI-2016-0066.</t>
  </si>
  <si>
    <t>Morândău Felicia</t>
  </si>
  <si>
    <t>Bratu Renate, Comsa Dorin, Iordanescu Cornelia, Mara Lucia, Petrascu Daniela, Siliste Delia</t>
  </si>
  <si>
    <t>Noi societati, vechi minorități / Noi minorități, vechi societăți</t>
  </si>
  <si>
    <t>Amalia Pavelescu</t>
  </si>
  <si>
    <t>Morandău Dorel</t>
  </si>
  <si>
    <t>Better education to functionally address inequality at its roots and enable European reform: locally sensitive,
globally relevant</t>
  </si>
  <si>
    <t>H2020-SC6-REV-INEQUAL-2016</t>
  </si>
  <si>
    <t>Pam Maras - University of Greenwich; Rusu H. - coordonator ULBS</t>
  </si>
  <si>
    <t>Horatiu Rusu, Raluca Sassu (60% din puntaj raportat de H. Rusu; 40% de Anca Bejenaru)</t>
  </si>
  <si>
    <t xml:space="preserve"> 12,5 puncte- vezi raport evaluare anexat formatului tiparit</t>
  </si>
  <si>
    <t>Sistem intergrat computerizat de evaluare psihometrică, adaptată nevoilor de testare, evaluare și dezvoltare a performanțelor angajaților din sistemul sanitar</t>
  </si>
  <si>
    <t>PN-III-P2-2.1-BG-2016</t>
  </si>
  <si>
    <t>Bucută Mihaela, Sassu Raluca, Cătană Anamaria, Brate Adrian</t>
  </si>
  <si>
    <t>http://old.uefiscdi.ro/articole/4680/Rezultate-finale.html</t>
  </si>
  <si>
    <t>Sistem intergrat computerizat de evaluare psihometrică, adaptata nevoilor de testare, evauare și dezvoltare a performanțelor angajaților din sistemul sanitar</t>
  </si>
  <si>
    <t>Social Growth on Trafficking and Immigration</t>
  </si>
  <si>
    <t>Erasmus+ KA2 Strategic partnership</t>
  </si>
  <si>
    <t>Delia Stefenel, Dumitru Batâr</t>
  </si>
  <si>
    <t>Mapping subjective integration experiences of immigrants in Romania: An intersectional approach</t>
  </si>
  <si>
    <t>Promotion of Young Scientists in Eastern Europe (PROMYS)</t>
  </si>
  <si>
    <t>IONELA VLASE</t>
  </si>
  <si>
    <r>
      <t>Ionela Vlase (ULBS),</t>
    </r>
    <r>
      <rPr>
        <b/>
        <sz val="10"/>
        <rFont val="Arial Narrow"/>
        <family val="2"/>
      </rPr>
      <t xml:space="preserve"> Alin Croitoru (ULBS</t>
    </r>
    <r>
      <rPr>
        <sz val="10"/>
        <rFont val="Arial Narrow"/>
        <family val="2"/>
      </rPr>
      <t>), Ovidiu Oltean (UBB), Bratu Roxana (UB)</t>
    </r>
  </si>
  <si>
    <t xml:space="preserve">Better education to functionally address inequality at its roots and enable European reform: locally sensitive,
globally relevant
</t>
  </si>
  <si>
    <t xml:space="preserve">H2020-SC6-REV-INEQUAL-2016
</t>
  </si>
  <si>
    <t>Anca Bejenaru, Raluca Sassu</t>
  </si>
  <si>
    <t>12,5 puncte- vezi raport evaluare anexat formatului tiparit</t>
  </si>
  <si>
    <t>PROMYS- Promotion of Young Scientists
in Eastern Europe</t>
  </si>
  <si>
    <t>Alin Croitoru</t>
  </si>
  <si>
    <t>http://www.snf.ch/en/researchinFocus/newsroom/Pages/news-160824-promys-portraits-of-young-researchers-in-eastern-europe.aspx</t>
  </si>
  <si>
    <t>Migrants' life courses: dealing with uncertain, highly destandardized biographies in Romania (MIGLIFE)</t>
  </si>
  <si>
    <t>PN III Cercetare fundamentala si de frontiera, competitie ERC-Like</t>
  </si>
  <si>
    <t>Alin Croitoru, Anca Bejenaru</t>
  </si>
  <si>
    <t>http://uefiscdi.gov.ro/userfiles/file/ERC%20-%20LIKE%202016/Rezultate%20finale.pdf</t>
  </si>
  <si>
    <t>Programul de Burse si Cooperare Institutionala. Mecanismul Financiar SEE
Proiecte de cooperare bilaterala de mica anvergura – fondul bilateral. Finanțat prin Mecanismul Financiar SEE 2009-2014</t>
  </si>
  <si>
    <t>Mihai Stelian Rusu</t>
  </si>
  <si>
    <t>Mihai Stelian Rusu, Alin Croitoru</t>
  </si>
  <si>
    <t>Understanding Transitional Roma Migration: Perspectives and Challenges for Romania and Norway</t>
  </si>
  <si>
    <t>EEA Grants and Norway Grants</t>
  </si>
  <si>
    <t>Rusu, Mihai Stelian
Croitoru, Alin</t>
  </si>
  <si>
    <t>http://www.see-burse.ro/docs/Lista_selectie_PC_17.06.2016.pdf</t>
  </si>
  <si>
    <t xml:space="preserve">Romanian Press Today/Situation der gegenwärtigen Presse in Rumänien </t>
  </si>
  <si>
    <t>Vector europeam</t>
  </si>
  <si>
    <t>http://www.usem.md/uploads/files/Activitate_Științifică_USEM/Vector_European_1_2016.pdf</t>
  </si>
  <si>
    <t>142-148</t>
  </si>
  <si>
    <r>
      <rPr>
        <sz val="10"/>
        <color indexed="8"/>
        <rFont val="Arial Narrow"/>
        <family val="2"/>
      </rPr>
      <t>ISSN 2345-1106</t>
    </r>
    <r>
      <rPr>
        <sz val="10"/>
        <color indexed="8"/>
        <rFont val="Times New Roman,Bold"/>
        <family val="0"/>
      </rPr>
      <t xml:space="preserve"> </t>
    </r>
  </si>
  <si>
    <t>Educational Programes and their Roles in Implementing addictive behaviour at students</t>
  </si>
  <si>
    <t>International Conference on Social Sciences and Humanities, Craiova, http://fssconference.ro/wp-content/uploads/2017/02/FSS_Conference-Agenda.pdf</t>
  </si>
  <si>
    <t>Accesul tinerilor cu dizabilități în învățământul superior</t>
  </si>
  <si>
    <t>Conferința Furnizorilor de Servicii Sociale pentru persoanele cu dizabilități, Sibiu</t>
  </si>
  <si>
    <t>Drepturi și oportunități în formarea profesională a tinerilor cu dizabilități</t>
  </si>
  <si>
    <t>CONFERINȚA INTERNAȚIONALĂ OMUL – O PERPETUĂ PROVOCARE. Dimensiuni psihologice, pedagogice și sociale,Constanta,  http://copp2016.univ-ovidius.ro/wp-content/uploads/2016/02/SITUATIE-LUCRARI-PE-SECTIUNI-08.06.2016.pdf</t>
  </si>
  <si>
    <t>Oportunități și riscuri în profesia liberală de asistență socială</t>
  </si>
  <si>
    <t>Conferința Națională a Formelor Independente din Asistență Socială https://es-mx.fievent.com/e/conferin-a-na-ionala-a-formelor-independente-din-asisten-a-sociala/3134349</t>
  </si>
  <si>
    <t>Sindromul soldatului devotat (OCB) si eroarea fundamentala de atribuire-studiu comparativ</t>
  </si>
  <si>
    <t>DANIELA NICOLETA BOTONE</t>
  </si>
  <si>
    <t>Zait A, Bertea PE and Andrei AG. (2016) PRESENT ISSUES IN ENTREPRENEURSHIP - A SYNTHESIS OF ANTECEDENTS AND CONSEQUENCES AT INDIVIDUAL, ORGANIZATIONAL AND SOCIETAL LEVEL, Praha 3: Wolters Kluwer Cr a S.</t>
  </si>
  <si>
    <t>https://apps.webofknowledge.com/full_record.do?product=WOS&amp;search_mode=CitedRefIndex&amp;qid=5&amp;SID=T14cJLpjnj3bqpovnix&amp;page=1&amp;doc=3</t>
  </si>
  <si>
    <t>Croitoru A, Sandu D and Tudor E. (2014) The Europeanisation of Everyday Life: Cross-Border Practices and Transnational Identifications Among EU and Third-Country Citizens. EUCROSS Working Paper. March 2014, 8.</t>
  </si>
  <si>
    <t xml:space="preserve">Chert C and Van den Nieuwenhof P. (2016) Impact of the crisis on Romanian migrants, LEUVEN, Belgium: HIVA - Research Institute for Work and Society </t>
  </si>
  <si>
    <t>http://theopennetwork.ro/wp-content/uploads/2015/03/Country_Report_Romania_WP3_v5_20161211-1.pdf</t>
  </si>
  <si>
    <t>Meres S-B. (2016) Ethiopian and Eritrean Businesses Growth Barriers in the Washington, DC Area. WALDEN DISSERTATIONS AND DOCTORAL STUDIES.</t>
  </si>
  <si>
    <t>http://search.proquest.com.am.e-nformation.ro/docview/1811614638/previewPDF/7D0ADA31A39D40ABPQ/1?accountid=136549</t>
  </si>
  <si>
    <t>Mihalache F. (2016) COORDINATES OF RURAL DEVELOPMENT IN 20 VILLAGES IN THE SOUTHERN PART OF COUNTY ARGES. Journal of Community Positive Practices 16: 56-69.</t>
  </si>
  <si>
    <t>https://jppc.ro/?lang=ro</t>
  </si>
  <si>
    <t>Balica, Ecaterina and Heidi Stöckl, 2016, Homicide-suicides in Romania and the role of migration, European Journal of Criminology, vol 13 (4): 517-534, (SRI 2016 = 1.481)</t>
  </si>
  <si>
    <t>http://journals.sagepub.com/doi/abs/10.1177/1477370816633258</t>
  </si>
  <si>
    <t>Rezeanu C-I, Briciu A, Briciu V, et al. (2016) The Influence of Urbanism and Information Consumption on Political Dimensions of Social Capital: Exploratory Study of the Localities Adjacent to the Core City from Brașov Metropolitan Area, Romania. PLOS ONE.      (SRI 2016 = 2.098)</t>
  </si>
  <si>
    <t>http://journals.plos.org/plosone/</t>
  </si>
  <si>
    <t>Rentea GC. (2015) Governmental Measures supporting Return and Reintegration of Romanian Migrants. Revista de Asistenţă Socială XIV: 127-137.</t>
  </si>
  <si>
    <t>http://www.revistadeasistentasociala.ro/</t>
  </si>
  <si>
    <t xml:space="preserve">Viruela Martínez R. (2016) La movilidad interna e internacional de los inmigrantes rumanos durante la crisis. Scripta Nova REVISTA ELECTRÓNICA DE GEOGRAFÍA Y CIENCIAS SOCIALES XX: 1-28. </t>
  </si>
  <si>
    <t>http://www.ub.edu/geocrit/nova.htm</t>
  </si>
  <si>
    <t>Rafałowski W. (2016) The Quality of Government and National Identification. Polish Sociological Review: 403-419.</t>
  </si>
  <si>
    <t>http://polish-sociological-review.eu/</t>
  </si>
  <si>
    <t>Croitoru, Alin</t>
  </si>
  <si>
    <t>Croitoru, A. (2012). The Theory of Economic Development: An Inquiry into Profits, Capital, Credit: Transaction Publishers. A review to a book that is 100 years old. JOURNAL OF COMPARATIVE RESEARCH IN ANTHROPOLOGY AND SOCIOLOGY, Volume 3, Number 2, Winter 2012</t>
  </si>
  <si>
    <t>Amassoma D and Ikechukwu E. (2016) A Reappraisal of the Nexus between Investment in Human Capital Development and Economic Growth in Nigeria. Journal of Entrepreneurship, Business and Economics 4: 59-93.</t>
  </si>
  <si>
    <t>http://scientificia.com/index.php/JEBE/article/view/44</t>
  </si>
  <si>
    <t>Binnui A and Cowling M. (2016) A conceptual framework for measuring entrepreneurship and innovation of young hi-technology firms. GSTF Journal on Business Review (GBR) 4: 32-47.</t>
  </si>
  <si>
    <t>http://dl6.globalstf.org/index.php/gbr/article/view/1610</t>
  </si>
  <si>
    <t>Burnell, Harris, 2016, The perceptions of economic development contributions of a community college  on local areas: A comprehensive analysis of one rural  
Mississippi community college, ProQuest Number 10100388</t>
  </si>
  <si>
    <t>http://search.proquest.com.am.e-nformation.ro/docview/1784209680/previewPDF/2C5710017C5D4315PQ/3?accountid=136549</t>
  </si>
  <si>
    <t xml:space="preserve">Davidov L. (2014) A correlational study of entrepreneurial orientation and performance in the supermarket industry. University of Phoenix, ProQuest Dissertations &amp; Theses </t>
  </si>
  <si>
    <t>http://pqdtopen.proquest.com/results.html?school=University%20of%20Phoenix</t>
  </si>
  <si>
    <t>ÇAKICI C, ÇALHAN H and KARAMUSTAFA K. (2016) YİYECEK VE İÇECEK İŞLETMELERİNDE İNOVASYON VE SÜRDÜRÜLEBİLİR REKABET ÜSTÜNLÜĞÜ İLİŞKİSİ. SOSYAL BİLİMLER DERGİSİ, ISSN 2146-2879 6: 11-39.</t>
  </si>
  <si>
    <t>http://dergipark.ulakbim.gov.tr/kusbd/article/view/5000198796</t>
  </si>
  <si>
    <t>DRENŢA RF and LOBONŢIU M. (2016) INNOVATION. FROM SCHUMPETER TO CEN TS 16555-1:2013 (PART I). Review of Management &amp; Economic Engineering 15: 243-253.</t>
  </si>
  <si>
    <t>http://www.rmee.org/abstracting.htm</t>
  </si>
  <si>
    <t>Beneficiaries or clients in Social Work</t>
  </si>
  <si>
    <t> Paternalism sau participare activă a vârstnicilor instituționalizați în  centrele de îngrijire și asistență, la activitățile desfășurate cu și pentru aceștia</t>
  </si>
  <si>
    <t xml:space="preserve">RĂSPUNSUL POLITICILOR SOCIALE LA NEVOILE VÂRSTNICILOR </t>
  </si>
  <si>
    <t>Georgeta Sorina Corman</t>
  </si>
  <si>
    <t>Simpozionul „Antropologie și Educație” Sibiu</t>
  </si>
  <si>
    <t>Nevoile de formare ale cadrelor didactice din România pentru munca cu elevii și studenții cu dizabilități</t>
  </si>
  <si>
    <t>SorinaCorman</t>
  </si>
  <si>
    <t>Rumäniendeutsch als Varietät des Deutschen</t>
  </si>
  <si>
    <t>Crețu, Ioana-Narcisa</t>
  </si>
  <si>
    <t>Fremde und eigene Sprachen, Vilnius, Lituania, http://www.linguistisches-kolloquium.flf.vu.lt/en/programme/</t>
  </si>
  <si>
    <t>Alternatives in addressing social impact and value creation among Romanian trafficked youth</t>
  </si>
  <si>
    <t>Crețu, Ioana-Narcisa, Delia Stefenel , Fiori A. Zafiropoulou (The Nest, Greece),</t>
  </si>
  <si>
    <t>“DEVELOPMENTAL CHALLENGES IN A CHANGING SOCIETY: INSIGHTS FROM RESEARCH WIT,ADOLESCENTS AND YOUTH”Tirana, Albania, https://aab-edu.net/en/call-participation-international-conference-developmental-challenges-changing-society-insights-research-adolescents-youth/</t>
  </si>
  <si>
    <t>Self cenyorship in communication management for public relations</t>
  </si>
  <si>
    <t>Crețu, Ioana-Narci9sa, Pârvu, Cristina</t>
  </si>
  <si>
    <t>Information Science and Information Literacy, Sibiu, http://bcu.ulbsibiu.ro/conference2016/index.html</t>
  </si>
  <si>
    <t>Octavian Goga-Poetul și susținătorul Unirii Basarabiei cu România</t>
  </si>
  <si>
    <t>Personalități, instituții ;i evenimente semnificative ale realizării unirii Basarabiei cu România, Sibiu</t>
  </si>
  <si>
    <t>Membrii ai Academiei Române din Săliștea Sibiului</t>
  </si>
  <si>
    <t>150 de ani de la înființarea Academiei Române, Sibiu</t>
  </si>
  <si>
    <t>Conștiința unității naționale în literatura Transilvaniei</t>
  </si>
  <si>
    <t>Simpozion dedicat Marii Uniri, Sibiu</t>
  </si>
  <si>
    <t>Pädagogik aus kommunikationswissenschaftlicher Perspektive</t>
  </si>
  <si>
    <t>"Abendteuer Schule" Berschul-Symposion</t>
  </si>
  <si>
    <t>Attitudes toward intergenerational solidarity in Romania: does migration experience matter?</t>
  </si>
  <si>
    <t>Rusu Horatiu si Croitoru Alin</t>
  </si>
  <si>
    <t xml:space="preserve">International Conference: "Social sciences and the contemporary challenges. 20 years of teaching sociology at the University of Oradea"   https://sites.google.com/site/sosciconf2016/ </t>
  </si>
  <si>
    <t>prezentare orala</t>
  </si>
  <si>
    <t>International migration and
attitudes towards
intergenerational solidarity</t>
  </si>
  <si>
    <t>ESA RN 36 Midterm Conference, Social Transformations: new challenges, practices, and critique, Sibiu    http://conferences.ulbsibiu.ro/esa-rn36/programme/ESA-RN36Midterm-Programme-Version4.1.pdf</t>
  </si>
  <si>
    <t>Romanian entrepreneurial behaviors abroad: how important is the destination?</t>
  </si>
  <si>
    <t>ESA RN09 Economic sociology Midterm conference, Squaring the Circle: Integrating Theories and Empirical Analyses in Economic Sociology, Madrid, http://hosting01.uc3m.es/semanal3/documents/ESA%20RN09%20Program%20Midterm%20conference_SK.pdf</t>
  </si>
  <si>
    <t>Forum on Studies of Society (FSS), International Conference on Social Sciences and Humanities, Craiova  http://stiintesociale.ucv.ro/conferinte/163-forum-on-studies-of-society-fss-international-conference-on-social-sciences-and-humanities.html</t>
  </si>
  <si>
    <t>Is the Romanian Immigrants' self-employment a form of neccesity entrepreneurship?</t>
  </si>
  <si>
    <t>9th International Conference, State &amp; Society in Europe, Craiova   http://sse.conferences.faaa.ro/about-conference/</t>
  </si>
  <si>
    <t xml:space="preserve">ROMANIAN IMMIGRANTS ON THE LABOR MARKET: COMPARING EMPLOYMENT AND
SELF-EMPLOYMENT SITUATIONS
</t>
  </si>
  <si>
    <t>Simpozionul Fr. I Rainer 2016 - Sibiu, Antropologie și Educație, Academia Română- Comisia de Antropologie</t>
  </si>
  <si>
    <t>PR Discourse and the Ideology of Late Capitalism</t>
  </si>
  <si>
    <t>PR Trend International Conference – Communication in a Changing Society</t>
  </si>
  <si>
    <t>On the conditionality of leader effects in post-communist societies: estimating the impact of party and leader characteristics</t>
  </si>
  <si>
    <t>Gheorghiță Andrei, Comșa Mircea</t>
  </si>
  <si>
    <t>Inventarul de masurare a contractului psihologic Rousseau</t>
  </si>
  <si>
    <t>Conferinta Nationala de Psihologie Industriala si Organizationala Horia Pitariu</t>
  </si>
  <si>
    <t>Predictori ai performantei academice</t>
  </si>
  <si>
    <t>Simpozion Zilele Francisc I. Rainer</t>
  </si>
  <si>
    <t>noiemb</t>
  </si>
  <si>
    <t>Dimensiuni ale personalitatii studentului de la specializarea educatie fizica si sport</t>
  </si>
  <si>
    <t>Conferinta Stiintifica Nationala Educatia fizica si sportul, prezent si perspective</t>
  </si>
  <si>
    <t>Ethical climate in Organisations</t>
  </si>
  <si>
    <t>The mediating role of perceived fuliflment of psychological contract and the employe performance</t>
  </si>
  <si>
    <t>Psychological contract mediator between intention to leave the organization, work engagement and type of labor contract.</t>
  </si>
  <si>
    <t>Strategii de contracarare a mobbingului</t>
  </si>
  <si>
    <t>Dinamica grupurilor infracționale aflate în stradă</t>
  </si>
  <si>
    <t>Analiza grupurilor infracționale în mediul corecțional</t>
  </si>
  <si>
    <t>Evaluarea personalului în organizațiile militare</t>
  </si>
  <si>
    <t>Diagnoza grupurilor de muncă - oportunități și limite</t>
  </si>
  <si>
    <t>Psihologia martorului: abordări clinice și judiciare</t>
  </si>
  <si>
    <t>Better quality of prison life: is this possible?</t>
  </si>
  <si>
    <t>Gheorghiță, Andrei (2010) Lideri politici şi construcţia deciziei de vot. Iaşi: Institutul European.</t>
  </si>
  <si>
    <t>Sabina-Adina Luca. 2016. „Opțiuni electorale ale tinerilor la alegerile prezidențiale din 2004, 2009 și 2014. În Alegeri, alegători și aleși în România 2009-2014, ed. Bogdan Gheorghiță, 188-204. Sibiu: Editura Techno Media. ISBN 978-606-616-221-0.</t>
  </si>
  <si>
    <t>Ediură lista A2</t>
  </si>
  <si>
    <t>Comșa Mircea, Gheorghiță Andrei, Tufiș Claudiu D.</t>
  </si>
  <si>
    <t>Comșa, Mircea, Andrei Gheorghiță și Claudiu D. Tufiș (eds.) (2010) Alegerile pentru Parlamentul European. România 2009. Iaşi: Polirom.</t>
  </si>
  <si>
    <t>Aurelian Giugăl. 2016. „Dinamica spațială a rezultatelor electorale de la alegerile parlamentare din 2012”. În Alegeri, alegători și aleși în România 2009-2014, ed. Bogdan Gheorghiță, 13-43. Sibiu: Editura Techno Media. ISBN 978-606-616-221-0.</t>
  </si>
  <si>
    <t>Muntean Aurelian, Gheorghiță Andrei</t>
  </si>
  <si>
    <t>Muntean, Aurelian și Andrei Gheorghiță (2010) „Civil Society in the 2004 Romanian Elections: Watchdog, Involved Arbiter or Political Actor?”, în Social Change Review, vol. 8, no. 1.</t>
  </si>
  <si>
    <t>Ovidiu Gherasim-Proca. 2016 „Al șaptelea scrutin prezidențial din istoria României postcomuniste (2-16 noiembrie 2014). Hipermobilizare online, criză politică și rezultate neașteptate”. În Alegeri, alegători și aleși în România 2009-2014, ed. Bogdan Gheorghiță, 117-169. Sibiu: Editura Techno Media. ISBN 978-606-616-221-0.</t>
  </si>
  <si>
    <t>Gheorghiță, Andrei (2006) „Discurs politic şi construcţia imaginii candidaţilor în alegerile prezidenţiale din 2000”, în Studia Universitatis Babeş-Bolyai. Seria Politica, Nr. 1.</t>
  </si>
  <si>
    <t>Ana-Maria Bușoniu &amp; Alexandru Virgil Tașcu. 2016. „Rolul emoției în marketingul electoral din perspectiva campaniilor prezidențiale din România în anii 2009 și 2014”. În Alegeri, alegători și aleși în România 2009-2014, ed. Bogdan Gheorghiță, 96-116. Sibiu: Editura Techno Media. ISBN 978-606-616-221-0.</t>
  </si>
  <si>
    <t>Rusu Horațiu, Gheorghiță Andrei</t>
  </si>
  <si>
    <t>Rusu, Horațiu și Andrei Gheorghiță (2014) „Transnational Solidarity and Public Support for the EU Enlargement”, în Sociologia. Slovak Sociological Review, vol. 46, no. 3, pp. 261-282.</t>
  </si>
  <si>
    <t>Ian Henry. 2015. Research for Cult Committee – The Role of Sport in Fostering Open and Inclusive Societies. Bruxelles: The European Union, European Parliament Directorate-General for Internal Policies. ISBN 978-92-823-8501-2.</t>
  </si>
  <si>
    <t>Editură lista A2</t>
  </si>
  <si>
    <t>Comșa, Mircea, Claudiu D. Tufiş şi Andrei Gheorghiţă (eds.) (2012) Alegerile prezidenţiale din România, 2009. Cluj-Napoca: Presa Universitară Clujeană.</t>
  </si>
  <si>
    <t>Constantin Trofin. 2015. TV News Stations' Behaviour in the 2014 Presidential Campaign in Romania. Journal of Media Research 8(3): 15-34. ISSN 1844-8887.</t>
  </si>
  <si>
    <t>https://www.ceeol.com/search/article-detail?id=299147</t>
  </si>
  <si>
    <t>Aurelian Giugăl. 2015. Migrația primarilor și efectele ei electorale: alegerile din România (2014). Polis 3(9): 43-59. ISSN 1221-9762.</t>
  </si>
  <si>
    <t>https://www.ceeol.com/search/article-detail?id=305476</t>
  </si>
  <si>
    <t>Gheorghiță, Andrei. 2014. „Determining the Components of Leader Effects in a Post-Communist Context”, în Marina Costa Lobo și John Curtice (eds.), Personality Politics? The Role of Leader Evaluations in Democratic Elections, Oxford: Oxford University Press, 2014, pp. 261-282.</t>
  </si>
  <si>
    <t>Alix Meyer. 2016. Book review: Personality Politics?: The Role of Leader Evaluations in Democratic Elections. Perspectives on Politics 14(3): 906-907. ISSN 1537-5927. (ISI)</t>
  </si>
  <si>
    <t>https://www.cambridge.org/core/journals/perspectives-on-politics/article/personality-politics-the-role-of-leader-evaluations-in-democratic-elections-edited-by-lobo-marina-costa-and-curtis-john-oxford-oxford-university-press-2014-272p-9000/F69AFC794180187CCF790E4AF73F24B8</t>
  </si>
  <si>
    <t>Lopez ARBOLEDA, Ana Milena, Inteligencia y trabajo emocional  en asesores de servicio al cliente de dos organizaciones privadas de servicios públicos en el Valle del Cauca ,</t>
  </si>
  <si>
    <t>Universal Journal of Educational Research Vol. 4(12A), pp. 46 - 54</t>
  </si>
  <si>
    <t>GRAMA BALNCA</t>
  </si>
  <si>
    <t>Cinism in schimbarile organizationale</t>
  </si>
  <si>
    <t>Validación de la escala de cinismo organizacional: un estudio con trabajadores argentinos</t>
  </si>
  <si>
    <t>S Solana - Revista de Psicología (PUCP), 2016 - perurevista.com</t>
  </si>
  <si>
    <t xml:space="preserve">Rusu H. </t>
  </si>
  <si>
    <t>Schimbare sociala și identiate socioculturala, 2008, Iași, Instiutul European.</t>
  </si>
  <si>
    <t>Angheluta Alin.V. (2016) Romania - branding de tara si destinatie turistica. București: Mica Valahie.ISBN 9786067380224 (citare la p.87)</t>
  </si>
  <si>
    <t>https://books.google.ro/books?hl=ro&amp;lr=&amp;id=7NeECwAAQBAJ&amp;oi=fnd&amp;pg=PP1&amp;ots=qa7DauVD6N&amp;sig=txM7PWffBiDwXY2PIcJokxfNkCc&amp;redir_esc=y#v=snippet&amp;q=Rusu&amp;f=false</t>
  </si>
  <si>
    <t>Comşa, M., Rusu, H</t>
  </si>
  <si>
    <t>Value change in Eastern Europe: what is happening there? Studia Sociologica, 2011, 1, 33-61</t>
  </si>
  <si>
    <t xml:space="preserve">J Ļevina, K Mārtinsone, K Klince (2016) RELATIONS BETWEEN ANOMIA AND VALUES OF THE INHABITANTS OF THE BALTIC STATES. in SOCIETY. INTEGRATION. EDUCATION, Proceedings of the International Scientific Conference. Volume I,  May 27th - 28th,  pp. 431-446 (DOI: http://dx.doi.org/10.17770/sie2016vol1.1522) </t>
  </si>
  <si>
    <t>The Semantics and Semiotics of The Old People's Language and their Caregivers' Language Role</t>
  </si>
  <si>
    <t>Language, Individual &amp; Society, https://www.facebook.com/InternationalScientificEvents/posts/1270255146341951 Elenite, Bulgaria</t>
  </si>
  <si>
    <r>
      <rPr>
        <i/>
        <sz val="10"/>
        <rFont val="Arial Narrow"/>
        <family val="2"/>
      </rPr>
      <t>Social Work and Aging in Romania</t>
    </r>
    <r>
      <rPr>
        <sz val="10"/>
        <rFont val="Arial Narrow"/>
        <family val="2"/>
      </rPr>
      <t>.</t>
    </r>
  </si>
  <si>
    <t>Forum on Studies of Society International Conference on Social Sciences and Humanities, http://stiintesociale.ucv.ro/images/conferinte/Agenda-FSS_Conference-Craiova_31.03_.pdf</t>
  </si>
  <si>
    <t>The Intangible Body in the Discourse and the Support for the Tangible Bodies;</t>
  </si>
  <si>
    <t xml:space="preserve">International Seminar of Corpus, Intangible Bodies within the Body: Memories, Feelings, Forcasts, (http://www.umft.eu/evenimente-din-cadrul-universitatii-de-medicina-si-farmacie-victor-babes-din-timisoara_172/seminarul-international-intangible-bodies-within-the-body-memories-feelings-and-forecasts_233 </t>
  </si>
  <si>
    <t>Perspectiva antropo-filozofică asupra identității românești în opera lui Lucian Blaga.</t>
  </si>
  <si>
    <t>Festivalul Internațional „Lucian Blaga”, ediția a XXXVI-a, https://www.cclbsebes.ro/centrul-cultural-lucian-blaga-evenimente/festivalul-international-lucian-blaga-2016.html</t>
  </si>
  <si>
    <t>Nicolae Pauletti traducător</t>
  </si>
  <si>
    <t>Colocviile de Enografie și Folclor „Gh. Pavelescu”</t>
  </si>
  <si>
    <t>noiembr</t>
  </si>
  <si>
    <t>Sexualitate și societate.</t>
  </si>
  <si>
    <r>
      <t xml:space="preserve">Conferința Națională Anuală a Asociației de Științe Etnologice din România, </t>
    </r>
    <r>
      <rPr>
        <i/>
        <sz val="10"/>
        <rFont val="Arial Narrow"/>
        <family val="2"/>
      </rPr>
      <t>Generații, proiecte, bilanțuri, în cercetarea etnologică din România</t>
    </r>
    <r>
      <rPr>
        <sz val="10"/>
        <rFont val="Arial Narrow"/>
        <family val="2"/>
      </rPr>
      <t>, ‒ ediția a XII-a, Craiova</t>
    </r>
  </si>
  <si>
    <t>noiembr.</t>
  </si>
  <si>
    <t>Terapie prin educație la vârsta a III-a</t>
  </si>
  <si>
    <t>Simpozionul „Zilele Francisc I. Rainer”; Sibiu</t>
  </si>
  <si>
    <t>Gh. Pavelescu și Sibiul</t>
  </si>
  <si>
    <t xml:space="preserve">Sibiul – centru al cercetărilor umaniste, , Academia Română, Institutul de Cercetări Socio-Umane, Sibiu, 3-4 noiembrie  </t>
  </si>
  <si>
    <t>Reflecții asupra stării de bine spiritualla vârsta a III-a</t>
  </si>
  <si>
    <t>Simpozionul Zilele Francis Rainer, Fr. Rainer</t>
  </si>
  <si>
    <r>
      <t>Arta gherghefului în Ocna Sibiului</t>
    </r>
    <r>
      <rPr>
        <sz val="10"/>
        <rFont val="Arial Narrow"/>
        <family val="2"/>
      </rPr>
      <t>.</t>
    </r>
  </si>
  <si>
    <t xml:space="preserve">Zilele Antropologiei Românești, Ediția A XXIII-a, Arta tradițională ‒ evoluție și simbol, Gura Râului, </t>
  </si>
  <si>
    <t>septem</t>
  </si>
  <si>
    <t xml:space="preserve">Gh. Pavelescu și Arhiva de Folclor a Academiei Române. </t>
  </si>
  <si>
    <t>Academia Română și cercetarea culturii tradiționale, Arhiva de Folclor, Filiala Academiei Române, 
https://arhivadefolclorcluj.ro/</t>
  </si>
  <si>
    <t>Valențe ale intenționalității</t>
  </si>
  <si>
    <t>http://www.ascip.ro/index.php?opt=program_man</t>
  </si>
  <si>
    <t>Keynote speaker</t>
  </si>
  <si>
    <t>Conceptual Metaphor and Ideology in News Discourse: Colectiv, Bucharest, a Case Study</t>
  </si>
  <si>
    <t xml:space="preserve">The Conference on Linguistic and Intercultural Education- CLIE </t>
  </si>
  <si>
    <r>
      <t xml:space="preserve">Participare cu lucrarea </t>
    </r>
    <r>
      <rPr>
        <i/>
        <sz val="10"/>
        <rFont val="Arial Narrow"/>
        <family val="2"/>
      </rPr>
      <t>”Lady, don’t you want to retire?”, “No, I don’t!”, “Are you sure? Do you know what illness you have?” - Who hinders the return to work of employees after cancer.</t>
    </r>
  </si>
  <si>
    <t>Conferință Internațională a Societății Sociologilor din România ”New Societies, Old Minorities / New Minorities, Old Societies?”, Sibiu.
http://conf2016.societateasociologilor.ro/</t>
  </si>
  <si>
    <t>29 sept. - 1 oct.</t>
  </si>
  <si>
    <r>
      <t xml:space="preserve">Participare cu lucrarea </t>
    </r>
    <r>
      <rPr>
        <i/>
        <sz val="10"/>
        <rFont val="Arial Narrow"/>
        <family val="2"/>
      </rPr>
      <t>Limits and opportunities in addressing cancer by Romanian NGOs</t>
    </r>
  </si>
  <si>
    <t>Popa Adela Elena, Ionela Vlase și Felicia Morândău</t>
  </si>
  <si>
    <t>Conferință Internațională a Societății Sociologilor din România ”New Societies, Old Minorities / New Minorities, Old Societies?”, Sibiu, http://conf2016.societateasociologilor.ro/</t>
  </si>
  <si>
    <r>
      <t xml:space="preserve">Participare cu lucrarea </t>
    </r>
    <r>
      <rPr>
        <i/>
        <sz val="10"/>
        <rFont val="Arial Narrow"/>
        <family val="2"/>
      </rPr>
      <t>Motivations, needs and barriers regarding returning to work after cancer in Romania</t>
    </r>
    <r>
      <rPr>
        <sz val="10"/>
        <rFont val="Arial Narrow"/>
        <family val="2"/>
      </rPr>
      <t>(poster).</t>
    </r>
  </si>
  <si>
    <t>European Cancer Rehabilitation &amp; Survivorship Symposium, Copenhaga, Danemarca, 
https://www.cancer.dk/ecrs/</t>
  </si>
  <si>
    <t>19-20 sept.</t>
  </si>
  <si>
    <r>
      <t xml:space="preserve">Participare cu lucrarea </t>
    </r>
    <r>
      <rPr>
        <i/>
        <sz val="10"/>
        <rFont val="Arial Narrow"/>
        <family val="2"/>
      </rPr>
      <t>Nongovernment sector fighting cancer in Romania</t>
    </r>
    <r>
      <rPr>
        <sz val="10"/>
        <rFont val="Arial Narrow"/>
        <family val="2"/>
      </rPr>
      <t xml:space="preserve">, </t>
    </r>
  </si>
  <si>
    <t>Conferința Internațională "Social sciences and the contemporary challenges. 20 years of teaching sociology at the University of Oradea", Oradea.</t>
  </si>
  <si>
    <t>09 - 10 iunie</t>
  </si>
  <si>
    <r>
      <t>Participare cu prezentarea ”</t>
    </r>
    <r>
      <rPr>
        <i/>
        <sz val="10"/>
        <rFont val="Arial Narrow"/>
        <family val="2"/>
      </rPr>
      <t>Guidelines and best practices on cancer and work: Romania</t>
    </r>
    <r>
      <rPr>
        <sz val="10"/>
        <rFont val="Arial Narrow"/>
        <family val="2"/>
      </rPr>
      <t>”</t>
    </r>
  </si>
  <si>
    <r>
      <rPr>
        <i/>
        <sz val="10"/>
        <rFont val="Arial Narrow"/>
        <family val="2"/>
      </rPr>
      <t>Towards a framework for EU guidelines on cancer and work</t>
    </r>
    <r>
      <rPr>
        <sz val="10"/>
        <rFont val="Arial Narrow"/>
        <family val="2"/>
      </rPr>
      <t>, School of Public Health ”Andrija Stampar”, Zagreb, Croația,
https://www.amc.nl/web/AMC-website/CANWON/Meetings/Meeting-in-Zagreb.htm</t>
    </r>
  </si>
  <si>
    <t>14-15 aprilie</t>
  </si>
  <si>
    <r>
      <t xml:space="preserve">Participare cu prezentarea </t>
    </r>
    <r>
      <rPr>
        <i/>
        <sz val="10"/>
        <rFont val="Arial Narrow"/>
        <family val="2"/>
      </rPr>
      <t>”Interview study on stakeholders for return to work”</t>
    </r>
  </si>
  <si>
    <r>
      <rPr>
        <i/>
        <sz val="10"/>
        <rFont val="Arial Narrow"/>
        <family val="2"/>
      </rPr>
      <t>Joining Forces around Europe</t>
    </r>
    <r>
      <rPr>
        <sz val="10"/>
        <rFont val="Arial Narrow"/>
        <family val="2"/>
      </rPr>
      <t>, National Centre for Sports and Exercise Medicine (NCSEM), Loughborough University, UK.
https://www.amc.nl/web/AMC-website/CANWON/Meetings/Meeting-in-Loughborough-University-UK.htm</t>
    </r>
  </si>
  <si>
    <t>25-27 ianuarie</t>
  </si>
  <si>
    <t>Psychological barriers and facilitators inside the return to work process of cancer patients in Romania</t>
  </si>
  <si>
    <t>New Societies, Old Minorities /
New Minorities, Old Societies?
The 4th International Conference of the Romanian Sociological Society (RSS), Sibiu, http://conf2016.societateasociologilor.ro/organizers/</t>
  </si>
  <si>
    <t>Abilităţi cognitive şi variabile situaţionale ce determină asumarea riscului în trafic</t>
  </si>
  <si>
    <t>Conferinţa de Psihologie Aplicată "DEPRESIE ŞI ANXIETATE – PUNŢI ÎNTRE TEORII ŞI APLICAŢII PRACTICE”
BRAŞOV – ROMÂNIA, 10 aprilie 2016
http://psihologii.ro/program-2016/</t>
  </si>
  <si>
    <t>lucrare prezentată</t>
  </si>
  <si>
    <t>Strategii moderne de elaborare, înregistrare şi valorizare a avizeor psihologice</t>
  </si>
  <si>
    <t>http://eds.a.ebscohost.com/abstract?site=eds&amp;scope=site&amp;jrnl=19711093&amp;AN=120131196&amp;h=6YAhuCUp6qiETwYWksfg8yUOezTB9cIyfBRSUC%2bF4PvsGxVvY6zdTpNEkmrBNUwsgDu2zmEbAqDIDWT9cegVNw%3d%3d&amp;crl=c&amp;resultLocal=ErrCrlNoResults&amp;resultNs=Ehost&amp;crlhashurl=login.aspx%3fdirect%3dtrue%26profile%3dehost%26scope%3dsite%26authtype%3dcrawler%26jrnl%3d19711093%26AN%3d120131196</t>
  </si>
  <si>
    <t>Rusu, Mihai Stelian &amp; Iluț, Petru (Universitatea Babeș-Bolyai, Cluj-Napoca, România)</t>
  </si>
  <si>
    <t>Sociologia postmodernă şi capcanele teoretizării haute couture. În P. Iluț (Ed.). În căutare de principii. Epistemologie și metodologie socială aplicată  (pp. 91–112), Iași: Polirom, 2013</t>
  </si>
  <si>
    <t>Ilut, Petru. „Problematizari si explicitari ale cunoasterii socioumanului”. În Rosan, Adrian (Coord.) Psihopedagogie speciala. Modele de evaluare si interventie, Iasi: Polirom, 2016</t>
  </si>
  <si>
    <t>http://www.polirom.ro/catalog/carte/psihopedagogie-speciala-modele-de-evaluare-si-interventi-5670/</t>
  </si>
  <si>
    <t>(Hi)story-telling the nation: the narrative construction of Romanianism in the late 19th century. Journal of Comparative Research in Anthropology and Sociology, 5, 1, pp. 101–120, 2014</t>
  </si>
  <si>
    <t>Kirchanov, Maxim V. „Воображая Румынию пространственно и телесно: «Национальный локус» и «Национальное тело» как изобретаемые традиции раннемодерной румынской идентичности второй половины XIX века”. Studia Slavica et Balcanica Petropolitana, 20, 2, pp. 169-192, 2016</t>
  </si>
  <si>
    <t>http://cyberleninka.ru/article/n/voobrazhaya-rumyniyu-prostranstvenno-i-telesno-natsionalnyy-lokus-i-natsionalnoe-telo-kak-izobretaemye-traditsii-rannemodernoy</t>
  </si>
  <si>
    <t>Literary Fiction and Social Science. Two Partially Overlapping Magisteria. Journal of Comparative Research in Anthropology and Sociology, 5(2), pp. 133–152, 2014</t>
  </si>
  <si>
    <t>Barbara A. Misztal, „Sociological Imagination and Literary Intuition”. Comparative Sociology, 15, pp. 300-323, 2016</t>
  </si>
  <si>
    <t>http://booksandjournals.brillonline.com/content/journals/10.1163/15691330-12341390</t>
  </si>
  <si>
    <t>Julie A. Hersh. „Bulldog mothers, rabid worker-bees, and white ravens: women's gender dissent in late Soviet Russia”. Master thesis, University of Tartu &amp; University of Glasgow, Tartu, 2016</t>
  </si>
  <si>
    <t>http://dspace.ut.ee/bitstream/handle/10062/53957/hersh_julie_ma_2016.pdf</t>
  </si>
  <si>
    <t>Sandra Sinikka Wallenius-Korkalo &amp; Sanna Valkonen. „For ourselves and for each other: Politics of embodied religious belonging in the novel We Sinners”. Temenos, 52, 1, pp. 37–60, 2016</t>
  </si>
  <si>
    <t>http://journal.fi/temenos/article/view/48605</t>
  </si>
  <si>
    <t>Topografii ale trecutului: structurarea și restructurarea conștiinței istorice românești prin manualele naționale de istorie, Sociologie Românească, 11(1), pp. 84–102, 2013</t>
  </si>
  <si>
    <t>Florin Poenaru, „An Alternative Periodization of Romanian History. A Research Agenda”. Studia Universitatis Babes-Bolyai. Sociologia. 61, 1, pp. 129-146, 2016</t>
  </si>
  <si>
    <t>https://www.degruyter.com/view/j/subbs.2016.61.issue-1/subbs-2016-0006/subbs-2016-0006.xml</t>
  </si>
  <si>
    <t>The Media–History of Memory. Mapping the Technological Regimes of Memory. Philobiblon. Transylvanian Journal of Multidisciplinary Research in Humanities, 9(2), pp. 291–326, 2014</t>
  </si>
  <si>
    <t>Jorge Echavarría Carvajal, „Debates y redefiniciones del patrimonio cultural”. Ciencias Sociales y Educación, 5, 9, pp. 109-126, 2016</t>
  </si>
  <si>
    <t>https://doaj.org/toc/2256-</t>
  </si>
  <si>
    <t>Naum Trajanovski. „Displaying a Contested Past: The Museum of the Macedonian Struggle and the Shifting Post-Socialist Historical Discourses in Macedonia”. Master of Art Dissertation defended at the Central European University, Nationalism Studies Program, 2016</t>
  </si>
  <si>
    <t>www.etd.ceu.hu/2016/trajanovski_naum.pdf</t>
  </si>
  <si>
    <t>Battling over Romanian Red Past. The Memory of Communism between Elitist Cultural Trauma and Popular Collective Nostalgia. Romanian Journal of Society and Politics, 10(1), 18, pp. 24–48, 2015</t>
  </si>
  <si>
    <t>Codruta Alina Pohrib. „Writing Childhoods, Righting Memory Intergenerational Remembrance in Post-communist Romania”. Journal of Educational Media,
Memory, and Society, 8, 2, pp. 107-127, 2016, ISSN 2041-6938 (Print), ISSN 2041-6946 (Online), doi: 10.3167/jemms.2016.080206</t>
  </si>
  <si>
    <t>http://www.berghahnjournals.com/view/journals/jemms/8/2/jemms080206.xml</t>
  </si>
  <si>
    <t>Celebrating the Royal Liturgy within the National Calendric Memory – The Politics of Festive Time in the Romanian Kingdom, 1866-1947, Journal of Comparative Research in Anthropology and Sociology, 7(1), pp. 127–159, 2016</t>
  </si>
  <si>
    <t>Laura Arosio. „Old and new rites of passage in contemporary Western societies: A focus on marriage and divorce ceremonies”. Journal of Comparative Research in Anthropology and Sociology, 7, 1, pp. 91-104, 2016</t>
  </si>
  <si>
    <t>https://www.ceeol.com/search/article-detail?id=459124</t>
  </si>
  <si>
    <t xml:space="preserve">                                           ALPHA Institute for Multicultural Studies “PETRU MAIOR” University of Tîrgu Mureş “GHEORGHE ŞINCAI” Institute for Social      Sciences and the Humanities, Tîrgu Mureş      The International Scientific  Conference    LITERATURE, DISCOURSE AND MULTICULTURAL DIALOGUE 4th EDITION</t>
  </si>
  <si>
    <t>ISBN: 978-606-8624-16-7</t>
  </si>
  <si>
    <t>14-21</t>
  </si>
  <si>
    <t>http://www.upm.ro/ldmd/?pag=LDMD-04/vol04-Soc</t>
  </si>
  <si>
    <t xml:space="preserve">OER in Gas Petroleum and Engineering Education </t>
  </si>
  <si>
    <t>Duse, D.M, Duse, C.S.</t>
  </si>
  <si>
    <t>AGH Drilling Oil Gas Quarterly</t>
  </si>
  <si>
    <t>Vol. 33</t>
  </si>
  <si>
    <t xml:space="preserve">no. 2 </t>
  </si>
  <si>
    <t>e-ISSN 2300-7052</t>
  </si>
  <si>
    <t>http://dx.doi.org/10.7494/drill</t>
  </si>
  <si>
    <t> 397-403</t>
  </si>
  <si>
    <t xml:space="preserve">BazTech </t>
  </si>
  <si>
    <t>http://yadda.icm.edu.pl/baztech/element/bwmeta1.element.baztech-51014d80-d578-436f-9e27-be624a983e34</t>
  </si>
  <si>
    <t>Pregatirea programelor de formare continua</t>
  </si>
  <si>
    <t>Acta Universitatis Lucian Blaga. Iurisprudentia</t>
  </si>
  <si>
    <t>1582-4608</t>
  </si>
  <si>
    <t>ianuarie-iunie</t>
  </si>
  <si>
    <t>248-256</t>
  </si>
  <si>
    <t xml:space="preserve">EBSCO, CEEOL, HEINEOnline </t>
  </si>
  <si>
    <t xml:space="preserve">Mediated learning. Psihopedagogical implications
</t>
  </si>
  <si>
    <t>Journal of Educational Sciences</t>
  </si>
  <si>
    <t xml:space="preserve">An XVII nr. 1(33) 2016
</t>
  </si>
  <si>
    <t>ISSN 1454 – 7678 (Print)
ISSN 2457 – 8673 (Online)</t>
  </si>
  <si>
    <t>ianuarie</t>
  </si>
  <si>
    <t>54-60</t>
  </si>
  <si>
    <t>file:///E:/DOCUMENTE/DANIEL%20MARA/DPPD/Cercetare/Cercetare2016/Journal%20of%20Educational%20Sciences%201_2o16%20final%20(1).pdf</t>
  </si>
  <si>
    <t>Proiectul tematic–metodă modernă de evaluare în cadrul învățământului primar</t>
  </si>
  <si>
    <t>Annales Universitatis Apulensis. Series Philologica</t>
  </si>
  <si>
    <t>1582-5523</t>
  </si>
  <si>
    <t>335-342</t>
  </si>
  <si>
    <t>https://www.ceeol.com/search/journal-detail?id=511</t>
  </si>
  <si>
    <t>Activitățile integrate în grădiniță</t>
  </si>
  <si>
    <t>311-325</t>
  </si>
  <si>
    <t>Developing the competence of „learning to learn” in the initial training for teachers</t>
  </si>
  <si>
    <t>Cretu Daniela Maria</t>
  </si>
  <si>
    <t>Journal Plus Education</t>
  </si>
  <si>
    <t xml:space="preserve">vol. XV </t>
  </si>
  <si>
    <t>Special Issue</t>
  </si>
  <si>
    <t>ISSN:1842-077X          E- ISSN (on line) 2068-1151</t>
  </si>
  <si>
    <t>DOI:10.24250/SI/.2016.jpe.a16a.DC.lb</t>
  </si>
  <si>
    <t>182-192</t>
  </si>
  <si>
    <t>CNCSIS classification B+ category
Ulrich's
IndexCopernicus
EBSCO
DOAJ
CEEOL
CrossReff
WorldCat.org</t>
  </si>
  <si>
    <t>http://www.uav.ro/jour/index.php/jpe/article/view/683/749</t>
  </si>
  <si>
    <t>Using the school experience of undergraduates in their pedagogical training</t>
  </si>
  <si>
    <t xml:space="preserve">Cretu Daniela </t>
  </si>
  <si>
    <t>Journal of Educational Sciences &amp; Psychology</t>
  </si>
  <si>
    <t xml:space="preserve">vol. XVI (LXVIII) </t>
  </si>
  <si>
    <t>No. 1B/ 2016</t>
  </si>
  <si>
    <t>ISSN: 2247-6377</t>
  </si>
  <si>
    <t>160-166</t>
  </si>
  <si>
    <t>Directory of Open Access Journals (DOAJ), EBSCO, EMBASE, ERIC, ERIH Plus,  Google Scholar, ICI Journals Master List, INSPEC, IREON Gateway, ISI Web of Science (WoS)Genamics,</t>
  </si>
  <si>
    <t>http://academiapedagogilor.ro/images/27.pdf</t>
  </si>
  <si>
    <t>Gheorghe Brătianu, acțiune și destin politic după revenirea în Partidul Național Liberal,( 1938-1953</t>
  </si>
  <si>
    <t>Gruber Gabriela</t>
  </si>
  <si>
    <t>Anuarul Institutului de Istorie”AD Xenopol”</t>
  </si>
  <si>
    <t>nr LII, 2015</t>
  </si>
  <si>
    <t>1221-3705, 2457-614X</t>
  </si>
  <si>
    <t>331-365</t>
  </si>
  <si>
    <t>CEEOL, Copernicus</t>
  </si>
  <si>
    <t>https://www.ceeol.com/search/article-detail?id=513229</t>
  </si>
  <si>
    <t>Documente ale dezbaterii cu privire la proiectul de plan-cadru pentru clasele V-VIII, (ianuarie 2016),</t>
  </si>
  <si>
    <t>Mihaela Grancea, Gabriela Gruber, Ioan Popa, Gheorghe Râncu, Valeria Soroştineanu, Bogdan-Ioanitiu Bosoteanu, Bogdan Teodorescu, Petronel Zahariuc, Ana Blandiana</t>
  </si>
  <si>
    <t>Studii și articole de Istorie</t>
  </si>
  <si>
    <r>
      <t>LXXXIII,</t>
    </r>
    <r>
      <rPr>
        <b/>
        <sz val="10"/>
        <rFont val="Arial Narrow"/>
        <family val="2"/>
      </rPr>
      <t xml:space="preserve"> </t>
    </r>
  </si>
  <si>
    <t>0585-749X</t>
  </si>
  <si>
    <t>163-194</t>
  </si>
  <si>
    <t xml:space="preserve">CEEOL, </t>
  </si>
  <si>
    <t xml:space="preserve">https://www.ceeol.com/search/article-detail?id=354545. </t>
  </si>
  <si>
    <t>Operational highlights in the educational project management</t>
  </si>
  <si>
    <t>Diana Mihăescu, Lucia Fraticiu</t>
  </si>
  <si>
    <t>Revista Economică</t>
  </si>
  <si>
    <t>1582-6260</t>
  </si>
  <si>
    <t>71-77</t>
  </si>
  <si>
    <t>RePEc, EBSCO, DOAJ</t>
  </si>
  <si>
    <t>https://ideas.repec.org/a/blg/reveco/v68y2016i6p71-77.html</t>
  </si>
  <si>
    <t xml:space="preserve">Cercetarea și restaurarea icoanei pe lemn Botezul lui Iisus </t>
  </si>
  <si>
    <t>Ionescu, Alina Geanina</t>
  </si>
  <si>
    <t>ANTROPOLOGIE ȘI SPIRITUALITATE</t>
  </si>
  <si>
    <t xml:space="preserve"> ISBN 978-973-27-2720-1</t>
  </si>
  <si>
    <t>68-74</t>
  </si>
  <si>
    <t>CNCS B</t>
  </si>
  <si>
    <t>http://www.antropology.ro/doc/2016/Bucuresti/RAINER%202016%20-%20comitet%20organizare.pdf</t>
  </si>
  <si>
    <t>Centrul ASTRA pentru Patrimoniu. Clădirea care produce cultură</t>
  </si>
  <si>
    <t>ANTROPOLOGIA COMUNICĂRII Universul și Omul</t>
  </si>
  <si>
    <t xml:space="preserve">  ISBN 978-606-733-157-8</t>
  </si>
  <si>
    <t>163-172</t>
  </si>
  <si>
    <t>http://ispri.ro/wp-content/uploads/2016/11/AGENDA-1.pdf</t>
  </si>
  <si>
    <t>Restaurarea icoanei pe lemn Întâmpinarea Domnului</t>
  </si>
  <si>
    <t>ISSN 1842 – 0249, ISSN-L 1842-0249</t>
  </si>
  <si>
    <t>271-276</t>
  </si>
  <si>
    <t>http://digital-library.ulbsibiu.ro/dspace/bitstream/123456789/1689/2/CIBINIUM_2016_Cuprins.pdf</t>
  </si>
  <si>
    <t>Investigarea și restaurarea icoanei pe lemn Sfânta Treime nou-testamentară</t>
  </si>
  <si>
    <t xml:space="preserve">ISSN 2286 – 1459, ISSN-L 2286 – 1459 </t>
  </si>
  <si>
    <t>76-85 (RO) 86-95 (EN)</t>
  </si>
  <si>
    <t>https://www.7est.ro/actual/cultura/item/46282-centrul-de-cercetare-si-conservare-restaurare-a-patrimoniului-cultural-iasi-la-40-ani-de-la-infiintare.html</t>
  </si>
  <si>
    <t>Restaurarea icoanei pe lemn Înălțarea Domnului / Restoration of the icon on wood Feast of the Ascension</t>
  </si>
  <si>
    <t>RESTITUTIO. Buletin de conservare-restaurare</t>
  </si>
  <si>
    <t>Volumul 1</t>
  </si>
  <si>
    <t>nr. 10</t>
  </si>
  <si>
    <t>ISSN 2065-2992</t>
  </si>
  <si>
    <t>143-147</t>
  </si>
  <si>
    <t xml:space="preserve">http://basilica.ro/conferinta-nationala-de-conservare-restaurare-doina-darvas-la-muzeul-satului-din-capitala/ </t>
  </si>
  <si>
    <t xml:space="preserve">DIAGNOSTIC ŞI PROPUNERI DE RESTAURARE LA ICOANELE PE LEMN. REPERE TEORETICE  </t>
  </si>
  <si>
    <t>ANTROPOLOGIE ȘI SĂNĂTATE</t>
  </si>
  <si>
    <t>ISBN 978-973-272-642-6</t>
  </si>
  <si>
    <t>355-359</t>
  </si>
  <si>
    <t xml:space="preserve">http://www.antropology.ro/doc/2015/Bucuresti/RAINER%202015%20-%20mapa.pdf                                                                                                                                                                   </t>
  </si>
  <si>
    <t>Aspects of cyberbullying. Students saftey strategies</t>
  </si>
  <si>
    <t xml:space="preserve">Bologa Lia </t>
  </si>
  <si>
    <t>Acta Universitatis Lucian Blaga</t>
  </si>
  <si>
    <t>257-261</t>
  </si>
  <si>
    <t>HeinOnline  www.ceeeol.com</t>
  </si>
  <si>
    <t>http://heinonline.org/HOL/LandingPage?handle=hein.journals/asunlub2016&amp;div=20&amp;id=&amp;page=</t>
  </si>
  <si>
    <t>Child’s Needs for a Healthy Development</t>
  </si>
  <si>
    <t>Journal of Psychological Abnormalities</t>
  </si>
  <si>
    <t xml:space="preserve">ISSN: 2471-9900 </t>
  </si>
  <si>
    <t>CrossRef, Google Scholar, J-Gate</t>
  </si>
  <si>
    <t xml:space="preserve">https://www.esciencecentral.org/journals/childs-needs-for-a-healthy-development-jpab-S1-e003.pdf
</t>
  </si>
  <si>
    <t>Developing Sustainable Processes through Knowledge Management</t>
  </si>
  <si>
    <t xml:space="preserve">Thanh-Dat Nguyen (Quy Nhon University, Quy Nhon, Vietnam) and Stefania Kifor </t>
  </si>
  <si>
    <t xml:space="preserve">International Journal of Quality Assurance in Engineering and Technology Education </t>
  </si>
  <si>
    <t>2155-496X</t>
  </si>
  <si>
    <t>27-38</t>
  </si>
  <si>
    <t>ProQuest, Ebsco, Dblp...</t>
  </si>
  <si>
    <t>http://dblp.uni-trier.de/pers/hd/k/Kifor:Stefania</t>
  </si>
  <si>
    <t>What values do future engineers take with them into their professional life?</t>
  </si>
  <si>
    <t>Duse, C.S, Duse, D.M</t>
  </si>
  <si>
    <t>Journal of Educational Science &amp;Psychology EpSBS</t>
  </si>
  <si>
    <t>vol. XVI (LXVIII)</t>
  </si>
  <si>
    <t>No. 1B/2016</t>
  </si>
  <si>
    <t>ISSN: 2247-6377ISSN (online) 2247 – 8558</t>
  </si>
  <si>
    <t>167-172</t>
  </si>
  <si>
    <t>ISI Thompson</t>
  </si>
  <si>
    <t>http://science.thomsonreuters.com/cgi-bin/jrnlst/jlresults.cgi?PC=MASTER&amp;ISSN=2247-6377</t>
  </si>
  <si>
    <t>Educational Policies on Initial Teacher Training for Preschool and Primary Education</t>
  </si>
  <si>
    <t xml:space="preserve">Volume Special Issue (2016) </t>
  </si>
  <si>
    <t xml:space="preserve">ISSN: 1842-077X, E-ISSN (online) 2068-1151 </t>
  </si>
  <si>
    <t>16-27</t>
  </si>
  <si>
    <t>Directory of Research Journals Indexing; CNCSIS classification B+ category; Ulrich's; IndexCopernicus ; EBSCO; DOAJ; CEEOL; CrossReff; WorldCat.org</t>
  </si>
  <si>
    <t>http://www.uav.ro/jour/index.php/jpe/article/view/669</t>
  </si>
  <si>
    <t>Romania Education Reform between Policy and Action</t>
  </si>
  <si>
    <t>Vol XIV (2016)</t>
  </si>
  <si>
    <t>No 1</t>
  </si>
  <si>
    <t>ISSN: 1842-077X, E-ISSN (online) 2068-1151</t>
  </si>
  <si>
    <t>21-23</t>
  </si>
  <si>
    <t>http://www.uav.ro/jour/index.php/jpe/article/view/638/701</t>
  </si>
  <si>
    <t>Particularities of Axiology in Preschool Education</t>
  </si>
  <si>
    <t>Journal of Educational Sciences&amp;Psichology</t>
  </si>
  <si>
    <t xml:space="preserve"> 
Vol. VI (LXVIII)                               </t>
  </si>
  <si>
    <t>1B/ 2016  Special Issue - International Congress
JOHN DEWEY 'S HOMAGE</t>
  </si>
  <si>
    <t>ISSN 2247 – 6377 
ISSN - online version 2247 – 8558</t>
  </si>
  <si>
    <t>196-203</t>
  </si>
  <si>
    <t>2016 http://jesp.upg-ploiesti.ro/</t>
  </si>
  <si>
    <t>Techniques of nonliterary text abordation in gymnasium</t>
  </si>
  <si>
    <t>LAP Lambert Academic Publishing, https://www.amazon.com/Techniques-non-literary-text-approach-gymnasium/dp/3659927406</t>
  </si>
  <si>
    <t>978-3-659-92740-9</t>
  </si>
  <si>
    <t xml:space="preserve">Student Learning Motivation </t>
  </si>
  <si>
    <t>Crețu Daniela</t>
  </si>
  <si>
    <t>Lambert Academic Publishing</t>
  </si>
  <si>
    <t>978-3-659-86238-0</t>
  </si>
  <si>
    <t xml:space="preserve">A school oriented to the student. The student, an active partner in his own learning process </t>
  </si>
  <si>
    <t>Chisiu Carmen Maria</t>
  </si>
  <si>
    <t>Lambert Academic Publishing https://www.lap-publishing.com</t>
  </si>
  <si>
    <t xml:space="preserve">ISBN 978-3-330-02507-3 </t>
  </si>
  <si>
    <t>Cybernetic Approach in Educational System</t>
  </si>
  <si>
    <t>International Research Center for Higher Education And Business Cooperation</t>
  </si>
  <si>
    <t xml:space="preserve">978-83-939932-2-2 </t>
  </si>
  <si>
    <t>Mathematics in Kindergarten – useful guide for teachers</t>
  </si>
  <si>
    <t>Marcut Ioana Gabriela</t>
  </si>
  <si>
    <t>LAP LAMBERT Academic Publishing, Saarbrucken, Deutschland</t>
  </si>
  <si>
    <t>ISBN: 978-3-659-96274-5</t>
  </si>
  <si>
    <t xml:space="preserve">Dialogo, luogo dell’utopia: saggi, proposte, divergenze dalla pedagogia critica/Il dialogo tramite il metodo Feuerestein
</t>
  </si>
  <si>
    <t>Editura Aperta</t>
  </si>
  <si>
    <t>222-247</t>
  </si>
  <si>
    <t>http://www.tandfonline.com/doi/ref/10.1080/1369183X.2016.1138853?scroll=top</t>
  </si>
  <si>
    <t>Gender and migration-driven changes in Rural Eastern Romania. Migrants’ perspectives. International Review of Social Research 2: 21–38. Google Scholar</t>
  </si>
  <si>
    <t>M Miszczynski 2016. Global Production in a Romanian Village: Middle-Income Economy, Industrial Dislocation and the Reserve Army of Labor- Critical Sociology, First published date: February-18-2016
10.1177/0896920515623076</t>
  </si>
  <si>
    <t>http://journals.sagepub.com/doi/abs/10.1177/0896920515623076</t>
  </si>
  <si>
    <t>Migraţia de întoarcere a românilor din Italia. Studiu de caz în Vulturu, vrancea. Calitatea Vieții, XXI (2) (2011), pp. 155-176</t>
  </si>
  <si>
    <r>
      <t xml:space="preserve">Catalano Horatiu. 2016. Socio-educational Consequences of the Remigration Phenomenon </t>
    </r>
    <r>
      <rPr>
        <i/>
        <sz val="10"/>
        <rFont val="Arial Narrow"/>
        <family val="2"/>
      </rPr>
      <t xml:space="preserve"> Procedia</t>
    </r>
    <r>
      <rPr>
        <sz val="10"/>
        <rFont val="Arial Narrow"/>
        <family val="2"/>
      </rPr>
      <t xml:space="preserve"> - Social and Behavioral Sciences 05/2015; 180:49-54. DOI:10.1016/j.sbspro.2015.02.084 </t>
    </r>
  </si>
  <si>
    <t>http://www.sciencedirect.com/science/article/pii/S1877042815014159</t>
  </si>
  <si>
    <t xml:space="preserve">VLASE, Ionela, “My husband is a patriot!: Gender and Romanian family return migration from Italy”, Journal of Ethnic and Migration Studies, vol. 35, nº 5, 2013, p. 741-758. </t>
  </si>
  <si>
    <t>Raquel Martínez Buján, « L’expérience du retour des migrants boliviens depuis l’Espagne : la prise de décision et la réinsertion dans leur pays d’origine à partir de la perspective de genre », Amérique Latine Histoire et Mémoire. Les Cahiers ALHIM [En línea], 31 | 2016, Publicado el 09 junio 2016, consultado el 04 abril 2017. URL : http://alhim.revues.org/5515</t>
  </si>
  <si>
    <t>https://alhim.revues.org/5515#quotation</t>
  </si>
  <si>
    <t>Vega, Cristina y Raquel Martínez-Buján. 2016. Las migraciones de retorno de la población ecuatoriana y boliviana: motivaciones, estrategias y discursos. Investigaciones Feministas 7 (1): 265-287</t>
  </si>
  <si>
    <t>http://www.flacsoandes.edu.ec/agora/62827-las-migraciones-de-retorno-de-la-poblacion-ecuatoriana-y-boliviana-motivaciones</t>
  </si>
  <si>
    <t>Barbiano di Belgiojoso (2016)  Intentions on desired length of stay among immigrnats in Italy, Genus,   Journal of Population Sciences, 72:1
DOI: 10.1186/s41118-016-0006-y</t>
  </si>
  <si>
    <t>https://genus.springeropen.com/articles/10.1186/s41118-016-0006-y</t>
  </si>
  <si>
    <r>
      <t>Sorescu-Marinković, A. (2016). Foggy Diaspora: Romanian Women in Eastern Serbia. </t>
    </r>
    <r>
      <rPr>
        <i/>
        <sz val="10"/>
        <rFont val="Arial Narrow"/>
        <family val="2"/>
      </rPr>
      <t>Studia Universitatis Babes-Bolyai Sociologia</t>
    </r>
    <r>
      <rPr>
        <sz val="10"/>
        <rFont val="Arial Narrow"/>
        <family val="2"/>
      </rPr>
      <t>, 61(1), pp. 37-58. Retrieved 4 Apr. 2017, from doi:10.1515/subbs-2016-0002</t>
    </r>
  </si>
  <si>
    <t>https://www.degruyter.com/view/j/subbs.2016.61.issue-1/subbs-2016-0002/subbs-2016-0002.xml</t>
  </si>
  <si>
    <r>
      <t xml:space="preserve">CH Tomiæ, S Scholl-Schneide 2016. An Easy Game? Experiences of 'Homecoming'in the Post-Socialist Context of Croatia and the Czech Republic. In  Return Migration and Regional Development in Europe, Springer collection </t>
    </r>
    <r>
      <rPr>
        <i/>
        <sz val="10"/>
        <rFont val="Arial Narrow"/>
        <family val="2"/>
      </rPr>
      <t>New Geographies of Europe</t>
    </r>
    <r>
      <rPr>
        <sz val="10"/>
        <rFont val="Arial Narrow"/>
        <family val="2"/>
      </rPr>
      <t xml:space="preserve"> pp 309-330</t>
    </r>
  </si>
  <si>
    <t>https://link.springer.com/chapter/10.1057%2F978-1-137-57509-8_14</t>
  </si>
  <si>
    <t> Romanian Roma migration: The interplay between structures and agency. Ethnic and Racial Studies, 2013, 37(13): 2418–2437</t>
  </si>
  <si>
    <t>Julija Sardelić. 2016. The position and agency of the ‘irregularized’: Romani migrants as European semi-citizens .Politics. First published date: September-13-2016
10.1177/0263395716668537</t>
  </si>
  <si>
    <t>http://journals.sagepub.com/doi/abs/10.1177/0263395716668537</t>
  </si>
  <si>
    <t>Nedelcu Mihaela, Ciobanu Ruxandra-Oana, « ‪Les migrations des Roms roumains en Europe : politiques d’inclusion, stratégies de distinction et (dé)construction de frontières identitaires‪ », Revue européenne des migrations internationales, 1/2016 (Vol. 32), p. 7-17.</t>
  </si>
  <si>
    <t>http://www.cairn.info/article.php?ID_ARTICLE=REMI_321_0007</t>
  </si>
  <si>
    <t>Ionela Vlase, Ana Maria Preoteasa</t>
  </si>
  <si>
    <t>‪Vlase Ionela and Preoteasa Ana Maria (2012) Roma Migrants from Bulgaria and Romania. Migration Patterns and Integration in Italy and Spain 2011, in Daniela Tarnovschi ‪ ‪Ed‪ ‪., ‪ ‪Roma from Romania, Bulgaria, Italy and Spain between Social Inclusion and Migration: Comparative study‪ ‪, Constanta, Editura Dobrogea, pp. 65-87.‪</t>
  </si>
  <si>
    <t>Interkulturalität und Mehrsprachigkeit in den Schulen im Donauraum, Interkulturalität und Mehrsprachigkeit an Schulen mit deutscher Unterrichtssprache in Rumänien https://www.peterlang.com/search?q=Iunesch&amp;source=%2Fproduct%2F26019</t>
  </si>
  <si>
    <t>Ilse, Victoria, Suresh, Indira, Winkler, Marco</t>
  </si>
  <si>
    <t>Didactica Istoriei și formarea de competențe</t>
  </si>
  <si>
    <t xml:space="preserve">Gruber Gabriela </t>
  </si>
  <si>
    <t>978-606-537-362-4</t>
  </si>
  <si>
    <t>TRADITION IM WANDEL am Beispiel Neppendorf, Honterus Verlag Hermannstadt, 2016,</t>
  </si>
  <si>
    <t>Editura HONTERUS</t>
  </si>
  <si>
    <t xml:space="preserve"> ISBN: 978-606-8573-56-4.</t>
  </si>
  <si>
    <t>Educație timpurie, curs universitar</t>
  </si>
  <si>
    <t>Editura Universităţii "Lucian Blaga" din Sibiu</t>
  </si>
  <si>
    <t>ISBN 978-606-12-1244-6</t>
  </si>
  <si>
    <t>154 p</t>
  </si>
  <si>
    <t>Educatie-evaluare-integrare/Educatia incluziva in invatamantul superior</t>
  </si>
  <si>
    <t>Editura Universitatii de Vest, Timisoara</t>
  </si>
  <si>
    <t>219-231</t>
  </si>
  <si>
    <t>Demnitatea și libertatea persoanei umane:abordare interdisciplinară, Education and Rights, between the Secular and the Relious</t>
  </si>
  <si>
    <t>Ed. Mitropolia Olteniei        Ed. Universitaria Craiova</t>
  </si>
  <si>
    <t>978-606-14-1096-5</t>
  </si>
  <si>
    <t>p.407-421</t>
  </si>
  <si>
    <t>Ri(Costruendo) Latinita. Identita nazionali e transnazionali delle culture romanze. Approcci disciplinari e transdisciplinari</t>
  </si>
  <si>
    <t>Preda Daniela, Mara Daniel</t>
  </si>
  <si>
    <t>Il mio libro. Gruppo Editoriale L'Espresso</t>
  </si>
  <si>
    <t xml:space="preserve">Jurnalul sesiunii de comunicări studențești </t>
  </si>
  <si>
    <t>Editura „Astra Museum” Sibiu CNCSIS, B, Cod 309</t>
  </si>
  <si>
    <t>ISSN  2537 - 4060, ISSN-L 2537 – 4060</t>
  </si>
  <si>
    <t>ANTROPOLOGIA COMUNICĂRII. Caiete preconferențiale I</t>
  </si>
  <si>
    <t xml:space="preserve">Liliana Georgeta Popescu, Alina Geanina Ionescu, Petre Adrian Popescu </t>
  </si>
  <si>
    <t xml:space="preserve">978-606-733-160-8 </t>
  </si>
  <si>
    <t xml:space="preserve">ANTROPOLOGIA COMUNICĂRII. Universul și Omul
</t>
  </si>
  <si>
    <t xml:space="preserve"> Popescu, Petre Adrian, Ionescu, Alina Geanina, Popescu, Liliana Georgeta </t>
  </si>
  <si>
    <t>Stilul de învățare (dppd.ulbsibiu.ro/ro/ccocd/consiliere/documente/stilul_de_invatare.pdf)</t>
  </si>
  <si>
    <t>Elena Tiron și Oana Jitaru, Academic Learning in The Technical Field Styls of Learning in Students Department for Teaching Staff Formation in The Technical Field, Indian Journal of Applied Research Volume: 6, Issue: 9, September 2016, ISSN - 2249-555X, IF: 3.919, IC Value: 74.50</t>
  </si>
  <si>
    <t>http://worldwidejournals.in/ojs/index.php/ijar/article/view/11749</t>
  </si>
  <si>
    <t>Nicu  Adriana</t>
  </si>
  <si>
    <t>Strategii de formare a gândirii critice,  EDP, Bucurști, 2007</t>
  </si>
  <si>
    <t>Ioana Roman, Ghid de bune practici. Didactica Chimiei.Manual Didactic. Disciplina Didactica Specialitatii, Editura AcademicPres, Cluj-Napoca, ISBN 978-973-744-515-5, 2016 (CNCSIS B, Cod 117)</t>
  </si>
  <si>
    <t>http://www.cercetare.usamvcluj.ro/wordpress/wp-content/uploads/2016/11/Lista-publicatii-AP-2011-2016.pdf</t>
  </si>
  <si>
    <t>Alexandrache, C. (2016). The Development of the Communication Competences. Contribution of the Journal to Academic Education of Students, pp 92-101, in  Acta Universitatis Danubius Vol. 10, No. 2/2016 (indexat: Directory of Open Access Journals (DOAJ), EBSCO, Scopus, Ulrich's, Index Copernicus), ISSN: 1844-7562 (print), ISSN: 2069 – 0398 (online)</t>
  </si>
  <si>
    <t>http://journals.univ-danubius.ro/index.php/communicatio/article/view/3799</t>
  </si>
  <si>
    <t>Romanian education reform between policy and action, Journal Plus Education, Vol XVI, No. 1/2016</t>
  </si>
  <si>
    <t>Ioana-Gabriela Mărcuț (2016). The Impact of the Curricular Reform on the Activity of Primary School Teachers and the Role of Teacher Education in the Future, pp 19-28, in Educating the Best Teachers: a Challenge for Teacher Education, Proceedings of the 41st Annual ATEE Conference, 2016, Eds: Quinta Kools, Bob Koster, Anouke Bakx, Paul Hennissen and Leids Congres Bureau, ISBN: 9789082506525, EAN: 9789082506525</t>
  </si>
  <si>
    <t>https://atee1.org/wp-content/uploads/2016/05/ATEE-Proceedings-Annual-Conference-2016-Eindhoven.pdf#page=19</t>
  </si>
  <si>
    <t>Policy and Practice of Initial Teacher Training, Procedia Social and Behavioral Sciences, ELSEVIER indexată Science Direct, Scopus, Thomson Reuters (ISI Proceedings), ISSN 1877-0428, Vol.180</t>
  </si>
  <si>
    <t>Parishani, N; Khorooshi, P., Challenges and Opportunities of Internship Lessons in the View of Students from Farhangian University Case Study: Colleges of Pardis Fatemeh Zahra and Shahid Rajai in Esfahan, în Mediterranean Journal of Social Science (indexat: Directory of Open Access Journals (DOAJ), EBSCO, Google Scholar, JSTOR, Scopus, Ulrich's), MCSER Publishing, Rome-Italy, Vol 7 No , September 2016, ISSN 2039-2117 (online), ISSN 2039-9340 (print). Doi:10.5901/mjss.2016.v7n5p143</t>
  </si>
  <si>
    <t>http://www.mcser.org/journal/index.php/mjss/article/viewFile/9446/9117</t>
  </si>
  <si>
    <t>Adrian Ghicov: Studii și cercetări: didactici particulare. Aspecte de retellizare educaţională a textului, în STUDIA UNIVERSITATIS MOLDAVIAE, 2016, nr.9(99), Seria “Științe ale educației” ISSN 1857-2103 ISSN online 2345-1025 p.229-234 http://studiamsu.eu/stiinte-ale-educatiei/</t>
  </si>
  <si>
    <t>http://ojs.studiamsu.eu/index.php/education/article/view/670</t>
  </si>
  <si>
    <t>Partidul Național Liberal (Gheorghe Brătianu) (PhD Dissertation, Lucian Blaga university of Sibiu, 2006)</t>
  </si>
  <si>
    <t>Diana Dumitru, The State, Antisemitism, and collaboration in the Hollocaust, 9781316443699, 2016, martie</t>
  </si>
  <si>
    <t>Daniela Pirvu and Ionel Didea, (2013), DECENTRALIZATION OF HEALTH SERVICES IN ROMANIA, Scientific Bulletin - Economic Sciences, 12, (2), 11-17</t>
  </si>
  <si>
    <t>RePEc
http://econpapers.repec.org/article/ptsjournl/y_3a2013_3ai_3a2_3ap_3a11-17.htm</t>
  </si>
  <si>
    <t>Sat bogat, sat sărac. Comunitate, identitate, proprietate în ruralul românesc. Iasi, Editura Institutul European, 2010.</t>
  </si>
  <si>
    <r>
      <t xml:space="preserve">Voicu Bogdan, ”Schimbarea capitalurilor”, în Voicu, B., Rusu, H., Popa, A. </t>
    </r>
    <r>
      <rPr>
        <i/>
        <sz val="10"/>
        <rFont val="Arial Narrow"/>
        <family val="2"/>
      </rPr>
      <t>Este România altfel? Societatea şi sociologia... încotro?</t>
    </r>
    <r>
      <rPr>
        <sz val="10"/>
        <rFont val="Arial Narrow"/>
        <family val="2"/>
      </rPr>
      <t>, Editura ULBS &amp; Editura Tritonic, 2015.</t>
    </r>
  </si>
  <si>
    <t>http://bibliotecadesociologie.ro/download/voicu-bogdan-rusu-horatiu-m-popa-adela-elena-eds-2015-este-romania-altfel-societatea-si-sociologia-incotro-sibiu-eulbs/</t>
  </si>
  <si>
    <t xml:space="preserve">Stancea, Isabela. 2014. Orientări ale reformei de sănătate din România, în Revista Drepturilor Omului, anul XXIV, nr. 1. </t>
  </si>
  <si>
    <t>http://www.irdo.ro/file.php?fisiere_id=775&amp;inline=</t>
  </si>
  <si>
    <t xml:space="preserve"> New Media, Social Media și jurnalismul actual, Editura Tritonic, 2015               </t>
  </si>
  <si>
    <t>Perspectives on Marketing and Organizational Advertising, Social Sciencesand Education Research Review, (3) 2 120-125, ISSN 2392-9683, 2016</t>
  </si>
  <si>
    <t>http://sserr.ro/wp-content/uploads/2016/12/3-2-120-125.pdf</t>
  </si>
  <si>
    <t>Tudor Arghezi. Discursul polemic. Iași, Institutul European, 2009
Arghezi. Discursul polemic. Iași, Institutul European, 2009.</t>
  </si>
  <si>
    <t>Dragoș Zoltan Bako, Editorialul şi literatura: strategii şi tehnici, The editorial and the literature: strategies and techniques, Annales Universitatis Apulensis. Series Philologica, nr.3, 17/2016</t>
  </si>
  <si>
    <t>https://www.ceeol.com/search/article-detail?id=480573</t>
  </si>
  <si>
    <t>Vechi lăcașuri ortodoxe din județul Sibiu, Editura Eikon, 2015</t>
  </si>
  <si>
    <t>Ion Dur, Echilibrul spiritual și biserica, Saeculum, nr.1-2, ISSN 1221 – 2245, 2015, 12</t>
  </si>
  <si>
    <t>http://socio-umane.ulbsibiu.ro/jurnalistica/Saeculum/Saeculum_2015_1-4_CUPRINS.pdf</t>
  </si>
  <si>
    <t>Târnovan Anabella-Maria</t>
  </si>
  <si>
    <t xml:space="preserve">Târnovan, A. M. (2011), "The Social Capital of Brand Communities", Proceedings of the European Conference on Management, Leadership and Governance, pp. 402-409. </t>
  </si>
  <si>
    <t>Crouch R., Ewer M., Quester P., Proksch M. (2016) Talking with You—Not at You: How Brand Ambassadors Can Spark Consumer Brand Attachment?. In: Groza M., Ragland C. (eds) Marketing Challenges in a Turbulent Business Environment. Developments in Marketing Science: Proceedings of the Academy of Marketing Science. Springer, Cham</t>
  </si>
  <si>
    <t xml:space="preserve">https://link.springer.com/chapter/10.1007/978-3-319-19428-8_51; </t>
  </si>
  <si>
    <t>Târnovan (Beju), Anabella-Maria, Socio-Communicational Capital in the Online Era. A Strategy for Development, Teză de doctorat, SNSPA, 2013</t>
  </si>
  <si>
    <t>Schifirneț, C. (2014). Mass-media, modernitate tendențială și europenizare în era Internetului. București: Tritonic, ISBN 978-606-8571-50-8</t>
  </si>
  <si>
    <t>Editura Tritonic; https://www.academia.edu/21491307/Mass-media_modernitate_tenden%C8%9Bial%C4%83_%C8%99i_europenizare_%C3%AEn_era_Internetului?auto=view&amp;campaign=weekly_digest</t>
  </si>
  <si>
    <t>Social Change Review</t>
  </si>
  <si>
    <t>www.socialchangereview.ro</t>
  </si>
  <si>
    <t>CEEOL - Central and Eastern European Online Library
Celdes
CNKI Scholar (China National Knowledge Infrastructure)
CNPIEC
DOAJ
EBSCO (relevant databases)
EBSCO Discovery Service
ERIH PLUS (European Reference Index for the Humanities and Social Sciences)
Google Scholar
J-Gate
JournalTOCs
Naviga (Softweco)
Primo Central (ExLibris)
ReadCube
Research Papers in Economics (RePEc)
ResearchGate
Summon (Serials Solutions/ProQuest)
TDOne (TDNet)
Ulrich's Periodicals Directory/ulrichsweb
WorldCat (OCLC)</t>
  </si>
  <si>
    <t>Rusu Horașiu, Andrei Gheorghita</t>
  </si>
  <si>
    <t>www.revue-alkemie.com</t>
  </si>
  <si>
    <t>co-director</t>
  </si>
  <si>
    <t>Gheorghiță, Andrei</t>
  </si>
  <si>
    <t>CEEOL, DOAJ, EBSCO, DeGruyter, RePEc, Index Copernicus.</t>
  </si>
  <si>
    <t>MANAGEMENT INTERCULTURAL; CROSS CULTURAL MANAGEMENT JOURNAL</t>
  </si>
  <si>
    <t>http://seaopenresearch.eu/editorial-board/</t>
  </si>
  <si>
    <t>RePEc, EconPapers, ULRICH’S,  CEEOL, EuroInternet,  INDEX COPERNICUS, EBSCO</t>
  </si>
  <si>
    <t>EDITOR</t>
  </si>
  <si>
    <t>Iordanescu Eugen</t>
  </si>
  <si>
    <t>International Journal of Applied Behavioral Economics (IJABE)</t>
  </si>
  <si>
    <t>http://www.igi-global.com/journal/international-journal-applied-behavioral-economics/49170</t>
  </si>
  <si>
    <t>Ulrich's Periodicals Directory, The Standard Periodical Directory, RePEc, JournalTOCs, INSPEC, cabewll's, BMD, MF</t>
  </si>
  <si>
    <t>Associate Editor</t>
  </si>
  <si>
    <t>Eurasian Journal of Educational Research</t>
  </si>
  <si>
    <t>http://www.ejer.com.tr/?git=5</t>
  </si>
  <si>
    <t>Scopus, ESCI, ERIC, EBSCO Host, ULAKBIM National Index, HERDC, ERA, APA</t>
  </si>
  <si>
    <t>EBM</t>
  </si>
  <si>
    <t>CEEOL, EBSCO (CEEAS, A&amp;I,), Celdes
CNPIEC
EBSCO Discovery Service
Google Scholar, J-Gate
Naviga (Softweco)
Primo Central (ExLibris)
Summon (Serials Solutions/ProQuest)
TDOne (TDNet)
WorldCat (OCLC), RePEc</t>
  </si>
  <si>
    <t>editor asociat (2016)</t>
  </si>
  <si>
    <t>Saeculum (1221-2245)</t>
  </si>
  <si>
    <t>http://socio-umane.ulbsibiu.ro/jurnalistica/revista_saeculum.html</t>
  </si>
  <si>
    <t>Redactor-şef</t>
  </si>
  <si>
    <t>http://www.arsociologie.ro/</t>
  </si>
  <si>
    <t>CEEOL, ProQuest 
Sociological Abstracts, EBSCO SocINDEX, ULRICHSWEB, Index Copernicus</t>
  </si>
  <si>
    <t>Popa Radu-Ioan</t>
  </si>
  <si>
    <t>International Journal of Traffic and Transportation Psychology</t>
  </si>
  <si>
    <t>http://www.ijttp.ro/</t>
  </si>
  <si>
    <t>Index Copernicus International, Scipio</t>
  </si>
  <si>
    <t>http://www.rjeap.ro</t>
  </si>
  <si>
    <t xml:space="preserve">https://books.google.ro/books?id=XpSzCwAAQBAJ&amp;pg=PT159&amp;lpg=PT159&amp;dq=gabriela+gruber,+diana+dumitru,+the+state,+antisemitism&amp;source=bl&amp;ots=dQIe_Uqyci&amp;sig=x6kxWTqxgBtEKo-LL2wvfS_z57k&amp;hl=ro&amp;sa=X&amp;ved=0ahUKEwjP8sfo-YvTAhULKsAKHUhXD4sQ6AEIGzAA#v=onepage&amp;q=gabriela%20gruber%2C%20diana%20dumitru%2C%20the%20state%2C%20antisemitism&amp;f=false. </t>
  </si>
  <si>
    <t>The Teaching Practice for Romanian Students in Social Sciences: The Romanian Students' Teaching Practice on Civic Culture, in International Journal of Interdisciplinary Social Sciences . 2010, Vol. 5 Issue 6, p321-329. 9p</t>
  </si>
  <si>
    <t>Danijela Rus, Pogledi mentorjev na praktično pedagoško usposabljanje študentov pedagogike, Journal of Elementary Education / Revija za Elementarno Izobraževanje . dec2016, Vol. 9 Issue 4, p87-104, p. 102.</t>
  </si>
  <si>
    <t xml:space="preserve">rei.pef.um.si/Images/Izdaje_revije/2016/4/REI_9_4_cl6.pdf. </t>
  </si>
  <si>
    <t>The Teaching Practice for Romanian Students in Social Sciences: The Romanian Students' Teaching Practice on Civic Culture in International Journal of Interdisciplinary Social Sciences . 2010, Vol. 5 Issue 6, p321-329. 9p</t>
  </si>
  <si>
    <t>Tina Vršnik Perše, Milena Ivauš Grmek, Tomaž Bratina and Katja Košir, Students’ Satisfaction with
Teaching Practice during
Pre-service Teacher Education, Croatian Journal of Education
Vol.17; Sp.Ed.No.2/2015, pages: 159-174</t>
  </si>
  <si>
    <t>http://hrcak.srce.hr/index.php?show=toc&amp;id_broj=11585</t>
  </si>
  <si>
    <t>Luigi Dumitrescu, Liviu Mihăescu, Diana Mihăescu</t>
  </si>
  <si>
    <t>Managing Economic Solutions for a Global Sustainable Development, Recent advances in energy and environment 5th IASME / WSEAS International Conference on Energy &amp; Environment (EE'10), University of Cambridge, Cambridge, UK,</t>
  </si>
  <si>
    <t>Recent advances in energy and environment 5th IASME / WSEAS International Conference on Energy &amp; Environment (EE'10), University of Cambridge, Cambridge, UK, ISSN 1790-5095, ISBN 978-960-474+159-5</t>
  </si>
  <si>
    <t>https://pearl.plymouth.ac.uk/bitstream/handle/10026.1/5282/2016Eynon10384110ResM.pdf?sequence=1&amp;isAllowed=y</t>
  </si>
  <si>
    <t>Iunesch, Liana Regina</t>
  </si>
  <si>
    <t>Erfolg und Misserfolg an Schulen mit deutscher Unterrichtssprache in Rumänien, Peter Lang, 2012</t>
  </si>
  <si>
    <t>Interkulturalität und Mehrsprachigkeit an den Schulen im Donauraum, Victoria Ilse, Indira Suresh, Marco Winkler, Der Kindergarten mit deutscher Abteilung in Rumänien</t>
  </si>
  <si>
    <t xml:space="preserve">https://www.worldcat.org/search?q=Interkulturalit%C3%A4t+und+Mehrsprachigkeit+an+Schulen+im+Donauraum&amp;qt=notfound_page&amp;search=Search </t>
  </si>
  <si>
    <t>Mag, A. G. (2011). Parents and early teachers: Sharing education. Procedia Social and
Behavioral Sciences, 11: 37–41.</t>
  </si>
  <si>
    <t xml:space="preserve"> Volumul Developments in educational sciences,Recep EFE, Irina KOLEVA, Emin ATASOY, İsa CÜREBAL, ISBN 978-954-07-4139-0
ST., ST. KLIMENT OHRIDSKI UNIVERSITY PRESS SOFIA 2016, citare in Chapter 10
Parents Education in the Preschool Period
Utku BEYAZIT, Aynur BÜTÜN AYHAN</t>
  </si>
  <si>
    <t>www.academia.edu/30128751/Developments_in_Educational_Sciences-Book.pdf</t>
  </si>
  <si>
    <t>Critical thinking – applied to the methodology of teaching mathematics, Educaţia matematică, vol. 1, Nr.1, 2005, ISSN 1583-9826, p. 57-66, Mathematical Subject Classification: 97D50</t>
  </si>
  <si>
    <t>Béres, Judit. "LIS students as Critical Thinkers–Experiences of a complex pilot programme." ProInflow: Časopis pro informační vědy 8.2 (2016).</t>
  </si>
  <si>
    <t>https://www.phil.muni.cz/journals/index.php/proinflow/article/view/1526</t>
  </si>
  <si>
    <t>Поясок, Тамара Борисівна. ПЕДАГОГІЧНІ УМОВИ ПРОФЕСІЙНОЇ СПРЯМОВАНОСТІ МАТЕМАТИЧНОЇ ПІДГОТОВКИ МАЙБУТНІХ ФАХІВЦІВ ІНЖЕНЕРНО-ТЕХНІЧНИХ СПЕЦІАЛЬНОСТЕЙ У ВИЩИХ НАВЧАЛЬНИХ ЗАКЛАДАХ. Diss. КРЕМЕНЧУЦЬКИЙ НАЦІОНАЛЬНИЙ УНІВЕРСИТЕТ, 2016. pag. 269</t>
  </si>
  <si>
    <t>http://duan.edu.ua/uploads/spetsializovana-rada/17232.pdf</t>
  </si>
  <si>
    <t>Maričić, Sanja, Krstivoje Špijunović, and Bojan Lazić. "The Influence of Content on the Development of Students' Critical Thinking in the Initial Teaching of Mathematics." Hrvatski časopis za odgoj i obrazovanje 18.1 (2016): 11-40.</t>
  </si>
  <si>
    <t>http://hrcak.srce.hr/index.php?show=clanak&amp;id_clanak_jezik=229222</t>
  </si>
  <si>
    <t>Miele, Bethany C. "Teaching Problem Solving and Critical Thinking Skills in an Inclusion Classroom." (2016).</t>
  </si>
  <si>
    <t>http://digitalcommons.liberty.edu/honors/623/</t>
  </si>
  <si>
    <t>Popa M. Emil, Mărcuţ Ioana Gabriela</t>
  </si>
  <si>
    <t>ASM and Evolutionary Algorithm for Economic Optimization of Project Risk Management, Advanced Topics on Evolutionary Computing, WSEAS Press, 2008, ISBN: 978-960-6766-58-9, ISSN: 1790-5109, p. 69-74</t>
  </si>
  <si>
    <t>رضایی نیک, and توسلی اصطهباناتی. "یک مدل بهینه‌سازی دو هدفة استوار برای انتخاب پاسخ به ریسک‌های پروژه و تبیین روش‌های حل مدل." نشریه مهندسی صنایع 50.1 (2016): 37-511.‎</t>
  </si>
  <si>
    <t>http://journals.ut.ac.ir/article_59431.html</t>
  </si>
  <si>
    <t>Z Rehman, S Kifor</t>
  </si>
  <si>
    <t>A Conceptual Architecture of Ontology Based KM System for Failure Mode and Effects Analysis, International Journal of Computers Communications &amp; Control 9 (4), 463-470, 2014</t>
  </si>
  <si>
    <t xml:space="preserve">Z Rehman, CV Kifor, An Ontology to Support Semantic Management of FMEA Knowledge. INTERNATIONAL JOURNAL OF COMPUTERS COMMUNICATIONS &amp; CONTROL ISSN 1841-9836, 11(4):507-521, August 2016.
</t>
  </si>
  <si>
    <t>https://scholar.google.ro/scholar?oi=bibs&amp;hl=ro&amp;cites=12514546489633803498</t>
  </si>
  <si>
    <t>http://www.psihodrama.ro/conferinta/conferinta-de-psihodrama</t>
  </si>
  <si>
    <t xml:space="preserve">Sassu Raluca </t>
  </si>
  <si>
    <t>2017 SRCD Biennial Meeting April 6 – 8, 2017 - Austin, Texas, USA</t>
  </si>
  <si>
    <t>https://convention2.allacademic.com/one/srcd/srcd17/index.php?click_key=4&amp;obf_var=3404860&amp;PHPSESSID=vfqj45ji55ffsol1ut9mjii446</t>
  </si>
  <si>
    <t>The International Conference From Individual to Society – Applied Psychology for a Sustainable Community</t>
  </si>
  <si>
    <t>http://apscconference.unitbv.ro/scientific-committee/</t>
  </si>
  <si>
    <t>Saeculum,ISSN 1221-2245</t>
  </si>
  <si>
    <t>Social Sciences and Education Research Review. ISSN: 2393-1264 ISSN-L: 2392-9864</t>
  </si>
  <si>
    <t>www.sserr.ro</t>
  </si>
  <si>
    <t>http://socialchangereview.ro/</t>
  </si>
  <si>
    <t>New societies, old minorities/ New minorities, old societies?</t>
  </si>
  <si>
    <t>29 septembrie-1 octombrie</t>
  </si>
  <si>
    <t>http://conf2016.societateasociologilor.ro/call-for-papers/panels/</t>
  </si>
  <si>
    <r>
      <rPr>
        <i/>
        <sz val="10"/>
        <rFont val="Arial Narrow"/>
        <family val="2"/>
      </rPr>
      <t>Studii și Comunicări de Etnologie,</t>
    </r>
    <r>
      <rPr>
        <sz val="10"/>
        <rFont val="Arial Narrow"/>
        <family val="2"/>
      </rPr>
      <t xml:space="preserve"> Academia Română, Institutul de Cercetări Socio-Umane, Sibiu (indexata CEEOL)</t>
    </r>
  </si>
  <si>
    <t>Membru comitetul științific</t>
  </si>
  <si>
    <t>Social Change Review, indexată CEEOL şi EBSCO</t>
  </si>
  <si>
    <t>https://www.degruyter.com/view/supplement/s20688016_Editorial_Board.pdf</t>
  </si>
  <si>
    <t>language editor in editorial board</t>
  </si>
  <si>
    <t>http://www.muzeulastra.ro/pdf/publicatii/documenteeditura/Lista%20consiliului%20editorial.pdf</t>
  </si>
  <si>
    <t>membru consiliu editorial</t>
  </si>
  <si>
    <t>Cercetarea modernă în psihologie, Sibiu</t>
  </si>
  <si>
    <t>www.ascip.ro</t>
  </si>
  <si>
    <t>membru in colectivul redacţional</t>
  </si>
  <si>
    <t>Membru in Comitetul Editorial si recenzor</t>
  </si>
  <si>
    <t>Conferința Internațională a Societății Sociologilor din România ”New Societies, Old Minorities / New Minorities, Old Societies?”</t>
  </si>
  <si>
    <t>29.09 - 1.10</t>
  </si>
  <si>
    <t>Psychology and the realities of the contemporary world  - PSIWORLD 2016</t>
  </si>
  <si>
    <t>http://www.psiworld.ro/home/organization</t>
  </si>
  <si>
    <t xml:space="preserve"> AFASES 2016
18 th International Conference “Scientific Research and Education in the Air Force"
Henri Coandă Air Force Academy, Brasov</t>
  </si>
  <si>
    <t>26-28 Mai</t>
  </si>
  <si>
    <t>http://www.afahc.ro/afases/guide_afases_2016.pdf</t>
  </si>
  <si>
    <t>DE LA CUNOAŞTERE LA INTERVENŢIE ÎN PSIHOLOGIE
ARCIP: Asociatia Romana pentru Cunoastere si Interventie Psihologica, Constanţa, Venus</t>
  </si>
  <si>
    <t xml:space="preserve">08 - 12 Iunie </t>
  </si>
  <si>
    <t>http://www.gradarcip.ro/index.php/ro/comitet-tiinific</t>
  </si>
  <si>
    <t>THE 2nd INTERNATIONAL MILITARY BEHAVIORAL SCIENCES CONFERENCE “MENTAL HEALTH AND ORGANIZATIONAL HEALTH  IN THE MILITARY OPERATIONAL ENVIRONMENT” , Bucuresti</t>
  </si>
  <si>
    <t>14-15 September</t>
  </si>
  <si>
    <t>http://www.militarypsychology.ro/ro/acasa-ro/17-conferinta-internationala-militara-de-stiinte-comportamentale-2016?showall=1</t>
  </si>
  <si>
    <t>Saeculum, ISSN 1221-2245</t>
  </si>
  <si>
    <t>redactor</t>
  </si>
  <si>
    <t xml:space="preserve"> Journal of Marketing Management, Routledge</t>
  </si>
  <si>
    <t>http://www.tandfonline.com/action/journalInformation?show=aimsScope&amp;journalCode=rjmm20</t>
  </si>
  <si>
    <t>3 rd  European Conference on Social Media ECSM 2016</t>
  </si>
  <si>
    <t>http://www.academic-conferences.org/conferences/ecsm/</t>
  </si>
  <si>
    <t>socialchangereview.ro</t>
  </si>
  <si>
    <t>New Societies, Old Minorities / New Minorities, Old Societies?
The 4th International Conference of the Romanian Sociological Society (RSS)
Sibiu, 29th of September – 1st of October 2016</t>
  </si>
  <si>
    <t>http://societateasociologilor.ro/conferinte/conferinta-ssr-sibiu-2016/call-for-papers</t>
  </si>
  <si>
    <t>29 Septembrie - 1 Octombrie</t>
  </si>
  <si>
    <t>Bobic Viorica</t>
  </si>
  <si>
    <t>NEW SOCIETIES, OLD MINORITIES / NEW MINORITIES, OLD SOCIETIES?</t>
  </si>
  <si>
    <t>http://conf2016.societateasociologilor.ro/organizers/</t>
  </si>
  <si>
    <t>septembrie-octombrie</t>
  </si>
  <si>
    <t>Social transformations: new challenges, practices, and critique</t>
  </si>
  <si>
    <t>http://conferences.ulbsibiu.ro/esa-rn36/programme/ESA-RN36Midterm-Programme-Version4.1.pdf</t>
  </si>
  <si>
    <t>Understanding Transnational Roma Migration: Challenges and Perspectives for Romania and Norway</t>
  </si>
  <si>
    <t>http://sites.centers.ulbsibiu.ro/csr/documente/Program_EEA_workshop.pdf</t>
  </si>
  <si>
    <t>Linguistisches Kolloquium</t>
  </si>
  <si>
    <t>http://www.linguistisches-kolloquium.de</t>
  </si>
  <si>
    <t>Antikorruption und Transparenz (Anticorupție și transparență)</t>
  </si>
  <si>
    <t>ESA RN 35 “Sociology of Migration”, Bucharest, 2016, Facing a New "Age of Migration"? Methodological Challenges, Conceptual Questions, Political Entanglements</t>
  </si>
  <si>
    <t>http://iccv.ro/node/564</t>
  </si>
  <si>
    <t xml:space="preserve">ESA RN 36 Midterm Conference, Social Transformations: new challenges, practices, and critique, Sibiu    </t>
  </si>
  <si>
    <t>http://conferences.ulbsibiu.ro/esa-rn36/programme/default.html</t>
  </si>
  <si>
    <t>New Societies, Old Minorities / New Minorities, Old Societies? Societatea Sociologilor din Rom\nia, Sibiu</t>
  </si>
  <si>
    <t>European Sociological Association RN36 Midterm Conference „Social transformations: new challenges, practices, and critique”, Sibiu, 28-29 septembrie 2016</t>
  </si>
  <si>
    <t>4th International Conference of the Romanian Sociological Society „New Societies, Old Minorities/ New Minorities, Old Societies?”, Sibiu, 29 septembrie-1 octombrie 2016.</t>
  </si>
  <si>
    <t>Sept.-Oct.</t>
  </si>
  <si>
    <t>Psychology of Economic Self-detrmination</t>
  </si>
  <si>
    <t>http://www.epia.ro/epia_l1.html</t>
  </si>
  <si>
    <t>Conference Chair</t>
  </si>
  <si>
    <t>may</t>
  </si>
  <si>
    <t>ICEA</t>
  </si>
  <si>
    <t>http://icea-conference.eu/icea/</t>
  </si>
  <si>
    <t>member</t>
  </si>
  <si>
    <t xml:space="preserve">Rusu Horațiu </t>
  </si>
  <si>
    <t>Midterm Conference of the European Sociological Association RN36, with the topic “Social Transformations: New Challenges, Practices, and Critique” September 28th-29th 2016</t>
  </si>
  <si>
    <t xml:space="preserve">http://conferences.ulbsibiu.ro/esa-rn36/call/default.html </t>
  </si>
  <si>
    <t>Understanding Transnational Roma Migration: Challenges and Perspectives for Romania and Norway, 28 September–1 October 2016</t>
  </si>
  <si>
    <t xml:space="preserve">基于本体语义建模的航天工程风险管理知识库
《系统工程与电子技术》2016年 第10期 | 麦强 王宁 安实 王钊   哈尔滨工业大学管理学院 黑龙江哈尔滨150001 上海宇航系统工程研究所 上海201108 </t>
  </si>
  <si>
    <t>Mai, Q.,  Wang, N ,  An, S. ,  Wang, Z. Risk management knowledge base for aerospace engineering based on Ontology-based semantic modeling. Systems Engineering and Electronics 38 (10), pp. 2331-2337</t>
  </si>
  <si>
    <t>https://www-scopus-com.am.e-nformation.ro/results/citedbyresults.uri?sort=plf-f&amp;cite=2-s2.0-84935137630&amp;src=s&amp;imp=t&amp;sid=EE89A97CDC28887BE75A743701C40F36.wsnAw8kcdt7IPYLO0V48gA%3a150&amp;sot=cite&amp;sdt=a&amp;sl=0&amp;origin=resultslist&amp;editSaveSearch=&amp;txGid=EE89A97CDC28887BE75A743701C40F36.wsnAw8kcdt7IPYLO0V48gA%3a15</t>
  </si>
  <si>
    <t>Oprean, C., Kifor, C.V., Negulescu, S.C., Candea, C., Oprean, L., Oprean, C., Kifor, S</t>
  </si>
  <si>
    <t>Ecollaborativedecisions - A DSS for academic environment. (2009) World Academy of Science, Engineering and Technology, 39, pp. 173-179. (2009) World Academy of Science, Engineering and Technology, 39, pp. 173-179</t>
  </si>
  <si>
    <t>Candea, C., Filip F.G., Towards intelligent collaborative decision support platforms , Studies in Informatics and Control Volume 25, Issue 2, 2016, Pages 143-152</t>
  </si>
  <si>
    <t>https://www-scopus-com.am.e-nformation.ro/record/display.uri?eid=2-s2.0-85012981922&amp;origin=resultslist&amp;sort=plf-f&amp;src=s&amp;citedAuthorId=36543953200&amp;imp=t&amp;sid=E728E6A5A72B68792E8B82B8F3B3715D.wsnAw8kcdt7IPYLO0V48gA%3a570&amp;sot=cite&amp;sdt=cite&amp;cluster=scopubyr%2c%222016%22%2ct&amp;sl=0&amp;relpos=2&amp;citeCnt=0&amp;searchTerm=</t>
  </si>
  <si>
    <t>The International Journal of Learner Diversity and Identities.</t>
  </si>
  <si>
    <t>http://agingandsociety.com/assets/pdf/Learner_Collection_new.pdf</t>
  </si>
  <si>
    <t>Scopus, EBSCO, Education Source</t>
  </si>
  <si>
    <t>International Journal of  Sciences: Basic and Applied Research (IJSBAR)</t>
  </si>
  <si>
    <t>http://gssrr.org/index.php?journal=JournalOfBasicAndApplied&amp;page=about&amp;op=editorialTeam</t>
  </si>
  <si>
    <t>Ulrich's, Google Scholar , Directory of Open Access Journals (DOAJ) , Ulrich's Periodicals Directory</t>
  </si>
  <si>
    <t>coordinating editor</t>
  </si>
  <si>
    <t>American Scientific Research Journal for Engineering, Technology and Science (ASRJETS)</t>
  </si>
  <si>
    <t xml:space="preserve">http://asrjetsjournal.org/index.php/American_Scientific_Journal/about/editorialTeam </t>
  </si>
  <si>
    <t xml:space="preserve"> Ulrich's Periodicals Directory, Scribd, World Cat, Ulrich's Web </t>
  </si>
  <si>
    <t>Carmen Sonia Duse</t>
  </si>
  <si>
    <t>International Journal of Economic Behavior and Organization(IJEBO)</t>
  </si>
  <si>
    <t>Ianuarie</t>
  </si>
  <si>
    <t>http://www.sciencepublishinggroup.com/journal/editorialboard?journalid=172</t>
  </si>
  <si>
    <t>reviewer</t>
  </si>
  <si>
    <t>EduConference</t>
  </si>
  <si>
    <t>http://educonference.ro/en/home2016/scientific-committee</t>
  </si>
  <si>
    <t>International Journal of Vocational Education and Training Research</t>
  </si>
  <si>
    <t>http://www.sciencepublishinggroup.com/journal/editorialboard?journalid=372</t>
  </si>
  <si>
    <t>5th Electronic International Interdisciplinary Conference (EIIC 2016)</t>
  </si>
  <si>
    <t>http://www.eiic.cz/</t>
  </si>
  <si>
    <t>5th International Scientific Conference - ICTIC 2016</t>
  </si>
  <si>
    <t>http://www.ictic.sk/</t>
  </si>
  <si>
    <t>The 14th International Conference on Education and Information Systems, Technologies and Applications: EISTA 2016. </t>
  </si>
  <si>
    <t>http://www.iiis.org/Proceedings2016b.asp?seasson=summer</t>
  </si>
  <si>
    <t>PROVOCĂRI ȘI DILEME, CULTURĂ - timp liber în lumea modernă KULTURA CZASU WOLNEGO WE WSPÓŁCZESNYM ŚWIECIE</t>
  </si>
  <si>
    <t>www.pedagog.edu.pl</t>
  </si>
  <si>
    <t>L'emozione di conoscere e il desiderio di esistere</t>
  </si>
  <si>
    <t>http://rivistaemozione.scedu.unibo.it</t>
  </si>
  <si>
    <t>Educazione Democratica</t>
  </si>
  <si>
    <t>http://educazionedemocratica.org/?page_id=939</t>
  </si>
  <si>
    <t>Profesori pentru copiii secolului 21, Sibiu</t>
  </si>
  <si>
    <t>http://www.ulbsibiu.ro/ro/evenimente/events.php?news_id=2638</t>
  </si>
  <si>
    <t>IV Międzynarodowa E-konferencja Naukowa z cyklu PEDAGOGIKA XXI WIEKU - DYLEMATY I WYZWANIA, KULTURA CZASU WOLNEGO WE WSPÓŁCZESNYM ŚWIECIE | Dietetyka, kosmetologia, pedagogika studia</t>
  </si>
  <si>
    <r>
      <t>International Conference on Sciences of Education at Suceava, 12-13 mai 2016, the 14</t>
    </r>
    <r>
      <rPr>
        <vertAlign val="superscript"/>
        <sz val="10"/>
        <rFont val="Arial Narrow"/>
        <family val="2"/>
      </rPr>
      <t>th</t>
    </r>
    <r>
      <rPr>
        <sz val="10"/>
        <rFont val="Arial Narrow"/>
        <family val="2"/>
      </rPr>
      <t xml:space="preserve"> edition</t>
    </r>
  </si>
  <si>
    <t>http://www.usv.ro/icsed/index.php?option=com_content&amp;view=article&amp;id=26&amp;Itemid=43</t>
  </si>
  <si>
    <t>The International Scientific Conferance: Good Practices the Development of Key Competences in Preschool and Primary Education, 1st Edition, Arad</t>
  </si>
  <si>
    <t xml:space="preserve">http://uav.ro/ro/facultati/stiinte-ale-educatiei-psihologie-si-asistenta-sociala/comitetul-stiintific                                  </t>
  </si>
  <si>
    <t>American Journal of Educational Research</t>
  </si>
  <si>
    <t>http://www.sciepub.com/journal/EDUCATION/editors</t>
  </si>
  <si>
    <t>editorial board</t>
  </si>
  <si>
    <t>Review of European Studies</t>
  </si>
  <si>
    <t>http://www.ccsenet.org/journal/index.php/res/article/viewFile/60097/32182</t>
  </si>
  <si>
    <t xml:space="preserve"> ANTROPOLIGIE ȘI SPIRITUALITATE / SIMPOZIONUL FR. I RAINER, București  
</t>
  </si>
  <si>
    <t>http://www.antropology.ro/doc/2016/Bucuresti/RAINER%202016%20-%20CONSILIUL%20Siintific.pdf</t>
  </si>
  <si>
    <t>membru în Consiliul Științific</t>
  </si>
  <si>
    <t xml:space="preserve">ANTROPOLOGIA COMUNICĂRII Universul și Omul </t>
  </si>
  <si>
    <t>membru în Comitetul Științific</t>
  </si>
  <si>
    <t>RESTITUTIO. Buletin de conservare-restaurare nr. 10 – Volumul 1</t>
  </si>
  <si>
    <t>http://old.muzeul-satului.ro/actiuni-culturale/436/conferinta-nationala-de-conservare-restaurare-doina-darvas</t>
  </si>
  <si>
    <t xml:space="preserve">Antropologie și Educație / SIMPOZIONUL FR. I RAINER, București  </t>
  </si>
  <si>
    <t>http://www.tribuna.ro/stiri/actualitate/gheorghe-lazar-omagiat-la-zilele-francisc-i-rainer-de-la-sibiu-121301.html</t>
  </si>
  <si>
    <t>ANDREI OLIVIA</t>
  </si>
  <si>
    <t>A treia conferință internaţională de educaţie nonformală INEC 2016</t>
  </si>
  <si>
    <t>http://conferences.ulbsibiu.ro/inec/ro/</t>
  </si>
  <si>
    <t>Membru comitet științific</t>
  </si>
  <si>
    <t>Revista internationala Higher Education Studies (HES)</t>
  </si>
  <si>
    <t xml:space="preserve">http://www.ccsenet.org/journal/index.php/hes/about/editorialTeam  </t>
  </si>
  <si>
    <t>Revista internationala Psychology Research</t>
  </si>
  <si>
    <t xml:space="preserve">http://www.davidpublisher.org/index.php/Home/Journal/detail?journalid=39&amp;jx=pr&amp;cont=editorial  </t>
  </si>
  <si>
    <t>Revista internationala British Journal of Education, Society &amp; Behavioural Science</t>
  </si>
  <si>
    <t xml:space="preserve">http://sciencedomain.org/journal/21/editorial-board-members  </t>
  </si>
  <si>
    <t>Revista internationala Journal of Education and Learning</t>
  </si>
  <si>
    <t>http://www.ccsenet.org/journal/index.php/jel/about/editorialTeam</t>
  </si>
  <si>
    <t>Revista internationala International Journal of Advancement in Education and Social Sciences (IJAESS)</t>
  </si>
  <si>
    <t xml:space="preserve">http://www.irosss.org/journals/IJAESS/editor  </t>
  </si>
  <si>
    <t>Revista internationala Journal of Psychological Abnormalities</t>
  </si>
  <si>
    <t>http://www.esciencecentral.org/journals/editorialboard-psychological-abnormalities.php</t>
  </si>
  <si>
    <t>Revista internationala Asian Research Journal of Arts &amp; Social Sciences</t>
  </si>
  <si>
    <t>http://www.sciencedomain.org/journal/45/editorial-board-members</t>
  </si>
  <si>
    <t>academic editor</t>
  </si>
  <si>
    <t>Revista internationala World Journal of Educational Research</t>
  </si>
  <si>
    <t>http://www.scholink.org/ojs/index.php/wjer/about/editorialTeam</t>
  </si>
  <si>
    <t xml:space="preserve">Revista internationala International Journal of Higher Education </t>
  </si>
  <si>
    <t>http://ijhe.sciedupress.com</t>
  </si>
  <si>
    <t xml:space="preserve">Revista internationala ASIAN JOURNAL OF EDUCATION AND TRAINING </t>
  </si>
  <si>
    <t>http://www.asianonlinejournals.com/index.php/EDU/about/editorialTeam</t>
  </si>
  <si>
    <t xml:space="preserve"> Revista internationala Advanced Humanities and Social Sciences</t>
  </si>
  <si>
    <t>http://www.icdtdi.ca/ahss-editorial.html</t>
  </si>
  <si>
    <t>Revista internationala International Journal of Humanities and Social Sciences (IJHSS)</t>
  </si>
  <si>
    <t xml:space="preserve">http://aajhss.org/index.php/ijhss  </t>
  </si>
  <si>
    <t>The 5th International Scientific Conference - ICTIC 2016, March, 21 - 25</t>
  </si>
  <si>
    <t>University of Zilina, Slovakia</t>
  </si>
  <si>
    <t>http://www.ictic.sk/archive/?vid=1&amp;aid=1&amp;kid=50501</t>
  </si>
  <si>
    <t>The 5th Virtual International Conference on Advanced Research in Scientific Areas (ARSA-2016) Slovakia, November 7 - 11</t>
  </si>
  <si>
    <t>http://www.arsa-conf.com/reviewers/</t>
  </si>
  <si>
    <t>Cretu Daniela</t>
  </si>
  <si>
    <t>Good practices for the development of key competences in preschool and primary education,  Arad, Romania</t>
  </si>
  <si>
    <t>http://uav.ro/en/faculties/educational-sciences-psychology-and-social-sciences/scientific-committee</t>
  </si>
  <si>
    <t>Duse Carmen Sonia</t>
  </si>
  <si>
    <t>A treia conferinta internationala de educatie nonformala</t>
  </si>
  <si>
    <t>http://conferences.ulbsibiu.ro/inec/archives/2016/ro/</t>
  </si>
  <si>
    <t>organizator</t>
  </si>
  <si>
    <t>http://conferences.ulbsibiu.ro/inec/en/</t>
  </si>
  <si>
    <t xml:space="preserve">
Conferinţa Internaţionalӑ “Masӑ criticӑ pentru educaţie de calitate. Advocacy prin reţele educaţionale”</t>
  </si>
  <si>
    <t>http://www.asociatialearnandvision.ro/?p=619</t>
  </si>
  <si>
    <t>http://conferences.ulbsibiu.ro/inec/archives/2016/ro/organizing_committe.php</t>
  </si>
  <si>
    <t>Conferința internaţională de educaţie nonformală INEC 2016</t>
  </si>
  <si>
    <t xml:space="preserve">oct. </t>
  </si>
  <si>
    <t>A treia Conferință internațională de Educație Nonformală (INEC)</t>
  </si>
  <si>
    <t xml:space="preserve">CHIȘIU Carmen Maria </t>
  </si>
  <si>
    <t>Conferinta Interbnațională pentru Educație Nonformala INEC 2016, ATELIER de dezvoltare a creativității</t>
  </si>
  <si>
    <t xml:space="preserve">http://conferences.ulbsibiu.ro/inec/archives/2016/ro/organizing_committe.php    http://conferences.ulbsibiu.ro/inec/ro/workshops.php     </t>
  </si>
  <si>
    <t>Membru Desfășurare atelier</t>
  </si>
  <si>
    <t>INEC 2016</t>
  </si>
  <si>
    <t xml:space="preserve">Conferința internațională de educație nonformală INEC </t>
  </si>
  <si>
    <t>conferences.ulbsibiu.ro/inec/rohttp://conferences.ulbsibiu.ro/inec/archives/2016/ro/organizing_committe.php</t>
  </si>
  <si>
    <t>Educatia XXI</t>
  </si>
  <si>
    <t>http://conferences.ulbsibiu.ro/edu21/Conferinta_Edu21</t>
  </si>
  <si>
    <r>
      <t xml:space="preserve">Conferința Naționala Pedagogia învățământului primar și preșcolar (PIPP), ediția a II-a, cu tema: </t>
    </r>
    <r>
      <rPr>
        <i/>
        <sz val="10"/>
        <rFont val="Arial Narrow"/>
        <family val="2"/>
      </rPr>
      <t>Profesori pentru copiii secolului 21</t>
    </r>
  </si>
  <si>
    <t>http://www.cedc.ro/confpippsibiu/   http://www.cedc.ro/confpippsibiu/media/Revista%20PIPP/Revista%20Conf.%20Nationale%20Studentesti_PIPP%202016.pdf</t>
  </si>
  <si>
    <t xml:space="preserve">Conferința Națională a Studenților PIPP: Profesori pentru copiii secolului 21 </t>
  </si>
  <si>
    <t>http://www.cedc.ro/confpippsibiu/media/Revista%20PIPP/Revista%20Conf.%20Nationale%20Studentesti_PIPP%202016.pdf</t>
  </si>
  <si>
    <t xml:space="preserve">Jurnalul sesiunii stiintifice studentesti/Sesiunea sttintifica studenteasca - Centrul de Cercetare si Analiza Psihopedagogica </t>
  </si>
  <si>
    <t>http://sites.centers.ulbsibiu.ro/ccap/docs/JSCS_coperta.pdf</t>
  </si>
  <si>
    <t>membru in comitetul editorial</t>
  </si>
  <si>
    <t>Jurnalul sesiunii de comunicări studențești</t>
  </si>
  <si>
    <t>Conferința națională PIPP, Profesori pentru copiii secolului 21</t>
  </si>
  <si>
    <t>http://www.cedc.ro/confpippsibiu/pages/home/comitet-stiintific.php</t>
  </si>
  <si>
    <t>Educația în secolul XXI - prezent și perspective</t>
  </si>
  <si>
    <t>http://conferinte.ulbsibiu.ro/edu21/</t>
  </si>
  <si>
    <t>Key-note speaker</t>
  </si>
  <si>
    <t>CONFERINȚA NAȚIONALĂ STUDENȚEASCĂ 22-23.04. 2016
PEDAGOGIA INVĂȚĂMÂNTULUI PRIMAR ȘI PREȘCOLAR
PROFESORI PENTRU SECOLUL 21
Atelierul- Tehnici pentru desvoltarea creativității</t>
  </si>
  <si>
    <t>membru comitetul de organizre</t>
  </si>
  <si>
    <t>Noapatea cercetătorilor experimente virtuale – Proweb (sesiuni de 50 minute)
Public țintă: elevi și preșcolari</t>
  </si>
  <si>
    <t>SIMPOZIONUL FR. I RAINER 2016, ANTROPOLOGIE ȘI SPIRITUALITATE,dedicat Acad.Olga NECRASOV, Biblioteca Academiei Române, București</t>
  </si>
  <si>
    <t>Membru în Comitetul de organizare</t>
  </si>
  <si>
    <t xml:space="preserve"> Cea  de-a 8-a Conferință a Asociației Femeilor Geolog din Africa / The 8-th Conference of the African Association of Women in Geosciences, Sibiu</t>
  </si>
  <si>
    <t>http://www.geosociety.ro/wp-content/uploads2/2016/01/8-th-CAAWG-brosura.pdf</t>
  </si>
  <si>
    <t>Conferința internațională ANTROPOLOGIA COMUNICĂRII Universul și Omul</t>
  </si>
  <si>
    <t>Simpozionului “zilele FRANCISC I. RAINER” Antropologie și Educație dedicat personalității lui Gheorghe Lazăr- ediția de toamnă – Universitatea Lucian Blaga Sibiu – Sala Senatului – Manifestare organizată de Societatea Academică de Antropologie – Filiala Sibiu</t>
  </si>
  <si>
    <t>Conferinţa Naţională a Studenţilor PIPP PROFESORI PENTRU COPIII SECOLULUI 21, Sibiu</t>
  </si>
  <si>
    <t>Membru în Comitetul Științific</t>
  </si>
  <si>
    <t>JURNALUL SESIUNII DE COMUNICĂRI STUDENȚEȘTI -    Vol. I</t>
  </si>
  <si>
    <t>Membru în Comitetul editorial</t>
  </si>
  <si>
    <t>Noaptea Cercetatorilor, ULBS</t>
  </si>
  <si>
    <t>http://noapteacercetatorilor.eu/</t>
  </si>
  <si>
    <t>Conferința națională PIPP ULBS</t>
  </si>
  <si>
    <t>Noaptea cercetătorilor, Universitatea "Lucian Blaga", Sibiu</t>
  </si>
  <si>
    <t>Conferinţa Naţională a Studenţilor PIPP Profesori pentru copiii secolului 21, Universitatea "Lucian Blaga", Sibiu</t>
  </si>
  <si>
    <t>apr.</t>
  </si>
  <si>
    <t>Kifor Stefania</t>
  </si>
  <si>
    <t>Conferinţa Naţionala PIPP: Profesorul- bucuria cunoasterii</t>
  </si>
  <si>
    <t>Jurnalul sesiunii de comunicari studentesti</t>
  </si>
  <si>
    <t xml:space="preserve">http://sites.centers.ulbsibiu.ro/ccap/docs/JSCS_coperta.pdf </t>
  </si>
  <si>
    <t>ELIS-Evidenzbasierte Leseförderung in Schulen</t>
  </si>
  <si>
    <t>Erasmus + K2</t>
  </si>
  <si>
    <t>Elisabeth Wachter</t>
  </si>
  <si>
    <t>Liana Regina Iunesch (in Romania)</t>
  </si>
  <si>
    <t>https://www.bildung.erasmusplus.at/fileadmin/lll_erasmus/dateien/Downloads_und_Dokumente/Auswahllisten/2016_KA2/2016_Auswahlliste_KA2_SB_Innovation_WEBSEITE.pdf</t>
  </si>
  <si>
    <t>Particularități ale educației axiologie la vârsta preșcolară</t>
  </si>
  <si>
    <t>Revista de Pedagogie</t>
  </si>
  <si>
    <t>anul LXIV, Nr. 2/2016</t>
  </si>
  <si>
    <t>59-71</t>
  </si>
  <si>
    <t>ISSN 0034-8678</t>
  </si>
  <si>
    <t>Ce înseamnă să fii profesor pentru copiii secolului 21?</t>
  </si>
  <si>
    <t>Revista Conferintei Nationale PIPP 2/2016 Profesori pentru copiii secolul 21</t>
  </si>
  <si>
    <t>2/2016</t>
  </si>
  <si>
    <t>p.6-11</t>
  </si>
  <si>
    <t>ISSN–L 2558 - 9032</t>
  </si>
  <si>
    <t>Abordari integrate in domeniul stiintelor: Padurea - Plamanul planetei noastre</t>
  </si>
  <si>
    <t xml:space="preserve"> Kifor Stefania; Marcut Ioana </t>
  </si>
  <si>
    <t xml:space="preserve">Revista Conferinţei Naţionale „Pedagogia învăţământului primar şi preşcolar” </t>
  </si>
  <si>
    <t>http://www.cedc.ro/confpippsibiu/pages/home/revistele-conferintei-nationale-pipp.php</t>
  </si>
  <si>
    <t>nr.2</t>
  </si>
  <si>
    <t>17-21</t>
  </si>
  <si>
    <t xml:space="preserve"> 2558 - 9032</t>
  </si>
  <si>
    <t>Experiente de integrare a persoanelor cu dizabilitati in invatamantul superior romanesc</t>
  </si>
  <si>
    <t>40-49</t>
  </si>
  <si>
    <t>Pedagogia Especial y Educacion Inclusiva en Rumania</t>
  </si>
  <si>
    <t xml:space="preserve">Aula Cultural Educacion y Sociedad, Universidad de la Laguna, Spania </t>
  </si>
  <si>
    <t>Formacion y mejora en la gestion de calidad</t>
  </si>
  <si>
    <t>Dezvoltarea curriculara in invatamantul preuniversitar</t>
  </si>
  <si>
    <t>Copilul, partener in educatie, Manastirea Brancoveanu, Sambata de Sus</t>
  </si>
  <si>
    <t>Modele lingvistice si culturale de comunicare. Comunicarea didactica</t>
  </si>
  <si>
    <t xml:space="preserve">Mara Elena Lucia </t>
  </si>
  <si>
    <t>(Ri) Construendo Latinit -Identita nzionali e transnazionalli delle culture romanze. Approci disciplinari e transdisciplinari</t>
  </si>
  <si>
    <t>978-88-92316-18-8</t>
  </si>
  <si>
    <t>203-216</t>
  </si>
  <si>
    <t>Influențe francofone în formarea profesorilor din România</t>
  </si>
  <si>
    <r>
      <t xml:space="preserve">(Ri)costruendo latinita. Identita nazionali e transnazionali delle culture romanze. Approcci disciplinari e transdisciplinari  Il mio libro.Gruppo Editoriale L’Espresso       </t>
    </r>
    <r>
      <rPr>
        <sz val="10"/>
        <color indexed="8"/>
        <rFont val="Arial Narrow"/>
        <family val="2"/>
      </rPr>
      <t>https://www.libreriauniversitaria.it/ri-costruendo-latinita-identita-nazionali/libro/9788892316188</t>
    </r>
  </si>
  <si>
    <t>ISBN 978-88-92316-18-8</t>
  </si>
  <si>
    <t>de la 50 până la 60</t>
  </si>
  <si>
    <t>Un cadru conceptual pentru educația nonformală.</t>
  </si>
  <si>
    <t>Conferința Internațională de Educație Nonformală, ediția a IV-a, Păltiniș, 7-8 octombrie 2016  http://conferences.ulbsibiu.ro/inec/archives/2016/ro/speakers.php</t>
  </si>
  <si>
    <t xml:space="preserve">Educația în secolul 21 - provocări pentru profesori </t>
  </si>
  <si>
    <t>Cretu Daniela - Keynote speaker</t>
  </si>
  <si>
    <t>Educația în secolul XXI - prezent și perspective, DIALOGURI ULBS: învățământ universitar – învățământ preuniversitar, Sibiu http://conferinte.ulbsibiu.ro/edu21/</t>
  </si>
  <si>
    <t xml:space="preserve">Dezvoltarea competenței de a învăța sa înveți în formarea inițială a cadrelor didactice </t>
  </si>
  <si>
    <t>Cretu Daniela - moderator</t>
  </si>
  <si>
    <t>Good practices for the development of key competences in preschool and primary education,  Arad, Romania http://uav.ro/en/faculties/educational-sciences-psychology-and-social-sciences/conference-programme</t>
  </si>
  <si>
    <t>Atelierul Formarea competențelor interculturale la elevi</t>
  </si>
  <si>
    <t>Gruber Gabriela, Mara Daniel</t>
  </si>
  <si>
    <t>Revista Conferinței naționale PIPP, ”Profesori pentru copiii sec 21”, Sibiu,  http://www.cedc.ro/confpippsibiu/pages/home/revistele-conferintei-nationale-pipp.php</t>
  </si>
  <si>
    <t>2558-9032</t>
  </si>
  <si>
    <t>27-29</t>
  </si>
  <si>
    <t>Highlights in teaching ethical management applied in achieving economic sciences</t>
  </si>
  <si>
    <t xml:space="preserve"> Mihăescu Diana, Mihăescu Liviu</t>
  </si>
  <si>
    <t xml:space="preserve">1st International scientific conference, Contemporary Issues in Theory And Practice of Management, CITPM 2016, Częstochowa, Polonia http://citpm.pl/files/programme.pdf </t>
  </si>
  <si>
    <t>Online is the future, we want it or not managing opportunities of electronic commerce in Romania</t>
  </si>
  <si>
    <t xml:space="preserve">Atelier de artă plastică </t>
  </si>
  <si>
    <t xml:space="preserve">Revista Conferinței Naționale Pedagogia Învățământului Primar și Preșcolar (PIPP) Profesori pentru copiii secolului 21 – a doua ediție a Conferinței Naționale PIPP - Sibiu, 22-23 aprilie 2016 http://www.cedc.ro/confpippsibiu/media/Revista%20PIPP/Revista%20Conf.%20Nationale%20Studentesti_PIPP%202016.pdf </t>
  </si>
  <si>
    <t xml:space="preserve">ISSN 2558 - 9032
ISSN–L 2558 - 9032 pp. 37-40
</t>
  </si>
  <si>
    <t>37-40</t>
  </si>
  <si>
    <t>Bazaj trajtoj de instru-kurikulo/Proprietăți principale ale unui curriculum școlar</t>
  </si>
  <si>
    <t>Colocviul esperanto - român de ştiinţă Esperanto - pod între limbi şi culturi, Timisoara, 11-12 nov. 2016</t>
  </si>
  <si>
    <t>Workshop de pedagogie experientiala</t>
  </si>
  <si>
    <t>Conferinta Nationala PIPP, Sibiu, http://www.ulbsibiu.ro/ro/evenimente/events.php?news_id=2638</t>
  </si>
  <si>
    <t>Vorschul- und Grundschulpädagogik an der Lucian Blaga Universität in Hermannstadt</t>
  </si>
  <si>
    <t>Das 5. internationale Bergschulsymposion in Schässburghttp://www.adz.ro/artikel/artikel/bergschulsymposium-in-schaessburg/</t>
  </si>
  <si>
    <t>Rethinking attitudes towards children</t>
  </si>
  <si>
    <t>Mag Alina</t>
  </si>
  <si>
    <t>Journal of Psychology &amp; Psychotherapy, volum 6/3,http://dx.doi.org/10.4172/2161-0487.C1.002</t>
  </si>
  <si>
    <t>ISSN: 2161-0487</t>
  </si>
  <si>
    <t>p.37-38</t>
  </si>
  <si>
    <t>The impact of the curricular reform on the activity of primary school teachers and the role of teacher education in the future</t>
  </si>
  <si>
    <t xml:space="preserve">Educating the Best Teachers: a Challenge for Teacher Education, 41st  Annual ATEE Conference, Fontys University of Applied Sciences – Eindhoven, the Netherlands, https://fontys.nl/atee2016/ </t>
  </si>
  <si>
    <t>aug.</t>
  </si>
  <si>
    <t>ISBN: 9789082506525, EAN: 9789082506525</t>
  </si>
  <si>
    <t>pag. 19-28</t>
  </si>
  <si>
    <t>Considerații asupra modelului latin, specific românesc, de relaționare în domeniul educației copiilor</t>
  </si>
  <si>
    <t>Volum coordonat de Daniela Preda, Daniel Mara, capitol de Mag Alina Georgeta</t>
  </si>
  <si>
    <t>volumul (RI) Costruendo Latinita,Il mio libro Gruppo Editoriale L’Espresso, conferința Conferința Internațională (Re)construind latinitatea: identități naționale și transnaționale ale culturilor romanice. Abordări interdisciplinare și transdisciplinare, 2013, http://conferinte.ulbsibiu.ro</t>
  </si>
  <si>
    <t>21-23 noiembrie 2013</t>
  </si>
  <si>
    <t>ISBN 9788892316188</t>
  </si>
  <si>
    <t>p.61-72</t>
  </si>
  <si>
    <t>Pădurea - plămânul planetei noastre</t>
  </si>
  <si>
    <t>Revista Conferinței Naționale Studențești PIPP - 2016  http://www.cedc.ro/confpippsibiu/media/Revista%20PIPP/Revista%20Conf.%20Nationale%20Studentesti_PIPP%202016.pdf</t>
  </si>
  <si>
    <t>pag. 17-20</t>
  </si>
  <si>
    <t xml:space="preserve">LUMSA University Rome - OER - OER In Education </t>
  </si>
  <si>
    <t>26-30 Januarie 2016</t>
  </si>
  <si>
    <t>Inveslan, Bilbao, Spain - The Importance of Mentoring in education</t>
  </si>
  <si>
    <t>17-20 Mai 2016</t>
  </si>
  <si>
    <t>AGH Science and Technology University, Krakow, Poland - The importance of OER in doctoral activities</t>
  </si>
  <si>
    <t>1-3 Februarie 2016</t>
  </si>
  <si>
    <t>AGH Science and Technology University, Krakow, Poland - Interpersonal skills - master program</t>
  </si>
  <si>
    <t>7-10 Junie 2016</t>
  </si>
  <si>
    <t>AGH Science and Technology University, Krakow, Poland - Creativity and lateral Thinking - doctoral  program</t>
  </si>
  <si>
    <t>11-14 Iunie 2016</t>
  </si>
  <si>
    <t>Universitat de Les Illes Balears, Spania - El acceso de las personas con discapacidad a la educación</t>
  </si>
  <si>
    <t>01.09.2016-30.09.2016</t>
  </si>
  <si>
    <t>Universita degli Studi di Bologna, Italia - L'inteligenza emozionale delle persone con Sindrome di Down</t>
  </si>
  <si>
    <t>01.03. 2016-31.03 2016</t>
  </si>
  <si>
    <t xml:space="preserve"> Universitat de Les Illes Balears, Spania - Desarrollo de los programas de formación  Literatura per bambini</t>
  </si>
  <si>
    <t xml:space="preserve"> 01.09.2016-30.09.2016</t>
  </si>
  <si>
    <t xml:space="preserve"> Universita degli Studi di Bologna, Italia - Il parteneriato educativo famiglia-scuola-comunita </t>
  </si>
  <si>
    <t>Departament</t>
  </si>
  <si>
    <t>NU</t>
  </si>
  <si>
    <t>Tomescu Emilia</t>
  </si>
  <si>
    <t>Troncotă Cristian</t>
  </si>
  <si>
    <t>Man Mihaela</t>
  </si>
  <si>
    <t>Purcia Codruța</t>
  </si>
  <si>
    <t>Stanciu Raluca</t>
  </si>
  <si>
    <t>Moldovan Alina</t>
  </si>
  <si>
    <t>Asist</t>
  </si>
  <si>
    <t>CD</t>
  </si>
  <si>
    <t>Conf</t>
  </si>
  <si>
    <t>Sl/lect</t>
  </si>
  <si>
    <t>Prof</t>
  </si>
  <si>
    <t>Particularitati ale sanatatii mentale si sanatatii organizationale in mediul operational militar, Conferinta Internationala Militara de Stiinte Comportamentale, Bucuresti, http://www.militarypsychology.ro/ro/,http://www.mapn.ro/cpresa/14942_Conferin%C5%A3%C4%83-militar%C4%83-interna%C5%A3ional%C4%83-de-%C5%9Ftiin%C5%A3e-comportamentale,-la-Bucure%C5%9Fti</t>
  </si>
  <si>
    <t>sepembrie</t>
  </si>
  <si>
    <t>978-606-524-171-8</t>
  </si>
  <si>
    <t>Influence on Personality factors in the context of higher education academic performance</t>
  </si>
  <si>
    <t>RUXANDRA RASCANU, BLANCA GIORGIANA GRAMA, DANIELA NICOLETA BOTONE</t>
  </si>
  <si>
    <t>http://www.psiworld.ro/journals, http://www.psiworld.ro/home/conferenceprogramme2016, Bucuresti, Romanian Journal of Experimental Applied Psychology</t>
  </si>
  <si>
    <t>SINDROM PRADER-WILLI – ABORDAREA FENOMENOLOGICĂ A CALITĂȚII VIEȚII</t>
  </si>
  <si>
    <t>Ziua Bolilor Rare, Sibiu, ULBS</t>
  </si>
  <si>
    <t>IMPACTUL UNUI DIAGNOSTIC CE IMPLICĂ DIZABILITATE LA COPIL, ASUPRA PĂRINȚILOR</t>
  </si>
  <si>
    <t>Stanciu Alexandra, Bouleanu Elena Luminița</t>
  </si>
  <si>
    <t>Încredere şi  well-being în organizaţii</t>
  </si>
  <si>
    <t>Brate, A. T.</t>
  </si>
  <si>
    <t>Conferinţa Naţională de Psihologie - Cercetarea modernă în ştiinţele sociale, educaţie şi sănătate. Cercetare cantitativă vs. Cercetare calitativă. Abordări interdisciplinare 3-5 iunie 2016, Sibiu , http://www.ascip.ro/</t>
  </si>
  <si>
    <t xml:space="preserve">Performanţă şi well-being: aspecte metodologice
</t>
  </si>
  <si>
    <t xml:space="preserve">Reumanizarea locului de muncă: Sentimentul de apartenență și implicarea emoțională a angajaților. Strategii şi soluții care stimulează inovația, angajamentul și rezolvarea de probleme
</t>
  </si>
  <si>
    <t xml:space="preserve">Brate, A. T., </t>
  </si>
  <si>
    <t xml:space="preserve">Rezilienţă şi well-being în organizaţii: 
</t>
  </si>
  <si>
    <t xml:space="preserve">Elaborarea unui instrument de măsurare a încrederii pacientului în medicul curant: Scala de încredere pacient-medic (SIPM)
</t>
  </si>
  <si>
    <t>A XVI-a Ediţie a Conferinței Naționale de Psihologie Industrială și Organizațională „Horia D. Pitariu”, Cluj-Napoca 12-14 Mai, www.apio.ro</t>
  </si>
  <si>
    <t>Links between working memory and other cognitive processes in children from the preparatory class: an exploratory study.</t>
  </si>
  <si>
    <t>Raluca Sassu, Mihaela Bucută și Cătană Anamaria</t>
  </si>
  <si>
    <t>Cognitive and Neural Mechanisms of Human Memory, Cluj-Napoca, http://www.cnmhm2016.cogpsy.ro/index.php/2-uncategorised/21-detailed-programme</t>
  </si>
  <si>
    <t>Metoda Analizei Interpretativ Fenomenologice (IPA) și cercetarea în Psihodramă: avantaje și limite</t>
  </si>
  <si>
    <t xml:space="preserve">Bucuță Mihaela </t>
  </si>
  <si>
    <t>A 9-a Conferință Națională de Psihodramă cu participare internațională: ”Real și Imaginar”, Cluj Napoca, www.psihodrama.ro</t>
  </si>
  <si>
    <t>Psychodrama and creative education in prison</t>
  </si>
  <si>
    <t>Research, Theory and Practice in Dialogue, Helsinki, Finland</t>
  </si>
  <si>
    <t xml:space="preserve">Discrimination of Roma Population in the Romanian Healthcare System: the Perspective of
Medical Students
</t>
  </si>
  <si>
    <t>Sorina Corman, Mihaela-Dana Bucuță, Ana Raluca Sassu, Silviu Morar</t>
  </si>
  <si>
    <t>International Conference on Social Sciences and Humanities, Craiova,http://fssconference.ro/wp-content/uploads/2017/02/FSS_Conference-Agenda.pdf</t>
  </si>
  <si>
    <t xml:space="preserve">Learning from the
Greek know-how on social
entrepreneurship
</t>
  </si>
  <si>
    <t>Leonidas Skerletopoulos (The
Nest Hellenic Centre on Social
Entrepreneurship),  Delia
Ștefenel, Sorina Corman</t>
  </si>
  <si>
    <t>Social transformations: new challenges, practices, and critique,Sibiu,  http://conferences.ulbsibiu.ro/esa-rn36/programme/ESA-RN36Midterm-Programme-Version4.1.pdf</t>
  </si>
  <si>
    <t>Dezvoltarea societăților civile de asistență socială</t>
  </si>
  <si>
    <t>Sorina Corman</t>
  </si>
  <si>
    <t>Conferința Națională a formelor independente din asistența socială, Alba Iulia, https://es-mx.fievent.com/e/conferin-a-na-ionala-a-formelor-independente-din-asisten-a-sociala/3134348</t>
  </si>
  <si>
    <t xml:space="preserve">Discrimination of Roma Population in the Romanian Healthcare System: the Perspective of
Medical Students </t>
  </si>
  <si>
    <t>Conferinţa Internaţională MENTAL HEALTH – PSYCHOLOGY, MEDICINE AND ANTHROPOLOGY FOR LIFE QUALITY 9-11 septembrie, Ploiesti, http://icmh.isapsy.org/index.php/details/committees</t>
  </si>
  <si>
    <t>How can we manage the mobbing at workplace?</t>
  </si>
  <si>
    <t>Fixing dysfunctional organizations</t>
  </si>
  <si>
    <t>Work ethics and performance</t>
  </si>
  <si>
    <t>Horatiu Rusu și Raluca Rusu</t>
  </si>
  <si>
    <t>Conferinţa Internațională a Societăţii Sociologilor din România (SSR) 29 Septembrie –01 Octombrie 2016, ULBS, Romania http://societateasociologilor.ro/docs/RSS_Conference_Programme_2016.pdf</t>
  </si>
  <si>
    <t>Civilizing the Transitional Generation: The Politics of Civic Education in Post-Communist Romania</t>
  </si>
  <si>
    <t>Children of Transition, Children of War. The ‘Generation of Transformation’ from a European Perspective,” 3–5 November 2016, University of Vienna, Austria, https://franzvranitzkychair.univie.ac.at/fileadmin/user_upload/p_franzvranitzkychair/PDF/ProgrammeCoT.pdf</t>
  </si>
  <si>
    <t>Commemorating the Holocaust in Romania. A National Topography of Remembrance</t>
  </si>
  <si>
    <t>The 4th International Conference of the Romanian Sociological Society (RSS), “New Societies, Old Minorities / New Minorities, Old Societies?” 29 September–1 October 2016, Sibiu, Romania, http://conf2016.societateasociologilor.ro/</t>
  </si>
  <si>
    <t>Fashioning the Post-national Self: The Changing Politics of Civic Education in Pre- and Post-accession Romania</t>
  </si>
  <si>
    <t>Midterm conference of ESA RN 36 “Social Transformations: New Challenges, Practices, and Critique,” 28–29 September 2016, Sibiu, Romania, http://conferences.ulbsibiu.ro/esa-rn36/call/default.html</t>
  </si>
  <si>
    <t>Feminități legionare: o analiză vizuală și de conținut a imaginii femeii în presa legionară</t>
  </si>
  <si>
    <t>The National Congress of Romanian Historians, 25–28 August 2016, Cluj-Napoca, Romania, http://cnir.conference.ubbcluj.ro/sectiuni-cnir/presa-si-arhivele-depozitare-de-informatie-istorica-pentru-secolele-xix-xxi/</t>
  </si>
  <si>
    <t>Sacralizarea morții sacrificiale în ideologia legionară: patriotism jertfelnic, eroism martiric și naționalism thanatic</t>
  </si>
  <si>
    <t>The Symposium of the Seminary of Historical Anthropology, 2–4 June 2016, Cluj-Napoca, Romania</t>
  </si>
  <si>
    <t xml:space="preserve">Discrimination of Roma Population in the Romanian Healthcare System: the Perspective of Medical Students </t>
  </si>
  <si>
    <t>Sorina Corman, Mihaela Dana Bucuță, Ana raluca sassu, Silviu Morar</t>
  </si>
  <si>
    <t xml:space="preserve">Quality of Life As Outcome of Interlocking Family and Work Trajectories. An Overview of Romanian Households in Precarious Prosperity. International Sociological Association, Viena 11/14 July 2016 </t>
  </si>
  <si>
    <t>The Third ISA Forum will be convened in Vienna, Austria, 10-14 July 2016 on the theme “The Futures We Want: Global Sociology and the Struggles for a Better World.</t>
  </si>
  <si>
    <t xml:space="preserve"> Individual-level determinants of anti-immigrant sentiment in present-day Romania.  </t>
  </si>
  <si>
    <t>RN35 Conference Facing a New "Age of Migration"? Methodological Challenges,  Conceptual Questions, Political Entanglements organized by RN35 Sociology of Migrationof the ESA, Research Institute for Quality of Life, Romanian Academy and the Faculty of Sociology and Social Work, University of Bucharest</t>
  </si>
  <si>
    <t>1-2 septembrie</t>
  </si>
  <si>
    <t>Life-course position and intergenerational exchanges within precarious Romanian households. Evidence from a qualitative inquiry</t>
  </si>
  <si>
    <t xml:space="preserve"> Ana Maria Preoteasa, Ionela Vlase, Laura Tufa</t>
  </si>
  <si>
    <t xml:space="preserve"> XVI Polish Sociological Congress 14-17 septembrie 2016 http://16zjazdpts.pl/wp-content/uploads/2015/06/Program-XVI-Og%C3%B3lnopolskiego-Zjazdu-Socjologicznego.pdf</t>
  </si>
  <si>
    <t>Limits and opportunities in addressing cancer by Romanian NGOs</t>
  </si>
  <si>
    <t>Adela Popa, Ionela Vlase, Felicia Morandau</t>
  </si>
  <si>
    <t>New Societies, Old Minorities / New Minorities, Old Societies?_x000B_The 4th International RSS Conference, Sibiu, 29 September – 01 October, 2016</t>
  </si>
  <si>
    <t>Situating Roma in Romanian Society:
An Overview of Barriers to Social Inclusion</t>
  </si>
  <si>
    <t xml:space="preserve">Ionela Vlase  </t>
  </si>
  <si>
    <t>Understanding Transnational Roma Migration: Challenges and Perspectives for Romania and Norway http://sites.centers.ulbsibiu.ro/csr/documente/Program_EEA_workshop.pdf</t>
  </si>
  <si>
    <t>Nudging consumers that change their mind, to reduce waste</t>
  </si>
  <si>
    <t>D. L. Badiu, R. D. Mitiu, A. C. Zidaru, G. M. Marcu, E. Iordănescu</t>
  </si>
  <si>
    <t>Psychology of Political and Economic Self-Constitution, 
 Proceedings of the IV international scientific and practical seminar</t>
  </si>
  <si>
    <t>978-617-7250-58-5</t>
  </si>
  <si>
    <t>94-98</t>
  </si>
  <si>
    <t>Nudge: influencing smokers’ behavior of cigarette butts throwing</t>
  </si>
  <si>
    <t>V. I. Selagea, C. M. Simeanu, E. A. Stancu, M. G. Marcu, E. Iordănescu</t>
  </si>
  <si>
    <t>65-69</t>
  </si>
  <si>
    <t>Self-improvement, an incentive to recycle</t>
  </si>
  <si>
    <t>C. Pop, R. G. Ghirișan, E. M. Petre, G. M. Marcu, E. Iordănescu</t>
  </si>
  <si>
    <t>Employers’ attitudes and behaviours towards employees returning to work after cancer</t>
  </si>
  <si>
    <t xml:space="preserve"> Morândău, Felicia</t>
  </si>
  <si>
    <t>New societies, old minorities/ New minorities, old societies? -Sibiu 
http://conf2016.societateasociologilor.ro/program/</t>
  </si>
  <si>
    <t xml:space="preserve">Romanian Migrants as Caregivers for the Eldery, </t>
  </si>
  <si>
    <t>The Aging &amp; Society: Sixth International Conference, Linköping University; http://agingandsociety.com/2016-conference)</t>
  </si>
  <si>
    <t>oct.</t>
  </si>
  <si>
    <t>Voluntering for the Elderly in Romania</t>
  </si>
  <si>
    <t>International Days of Social Work</t>
  </si>
  <si>
    <t>PSIMPOL 2016
Simpozionul National de Psihologie al Politiei Romane, editia a IX-a, Bucuresti, 25-26 mai 2016</t>
  </si>
  <si>
    <t>EVALUAREA ŞI CONSILIEREA PSIHOLOGICĂ A CANDIDAŢILOR PENTRU OBŢINEREA PERMISULUI DE CONDUCERE - exemple de bune practici</t>
  </si>
  <si>
    <t>AFASES 2016
18 th International Conference “Scientific Research and Education in the Air Force" 
Henri Coandă Air Force Academy,
Brasov, 26-28 mai 2016
http://www.afahc.ro/afases/guide_afases_2016.pdf</t>
  </si>
  <si>
    <t>Music and situational variables that determine risk taking in traffic</t>
  </si>
  <si>
    <t>ICMHM16
International Conference Music and Human Mobility,Lisabona, 07-09 june 2016
http://www.icmhm16.org/description</t>
  </si>
  <si>
    <t>Evaluare vs. formare in psihologia personalului</t>
  </si>
  <si>
    <t>Conferinţa Internaţională de Psihologie “DE LA CUNOAŞTERE LA INTERVENŢIE ÎN PSIHOLOGIE”
VENUS – ROMÂNIA, 09 iunie 2016
https://www.youtube.com/watch?v=yRSLbgQWZQs</t>
  </si>
  <si>
    <t>Evaluarea factorilor de risc în Psihologia Traficului</t>
  </si>
  <si>
    <t>FROM INDIVIDUAL TO SOCIETY APPLIED PSYCHOLOGY FOR A SUSTANABLE COMMUNITY
September 22-23, Braşov, 2016
https://apscconference.unitbv.ro/</t>
  </si>
  <si>
    <t>Risk Factors’ Assessment in Traffic Psychology</t>
  </si>
  <si>
    <t>THE 2nd INTERNATIONAL MILITARY BEHAVIORAL SCIENCES CONFERENCE “MENTAL HEALTH AND ORGANIZATIONAL HEALTH  IN THE MILITARY OPERATIONAL ENVIRONMENT” , Bucuresti
http://www.militarypsychology.ro/ro/acasa-ro/17-conferinta-internationala-militara-de-stiinte-comportamentale-2016?showall=1</t>
  </si>
  <si>
    <t>Conferinţa Internaţională “Psihologie, educaţie şi dezvoltare umană”, Brasov, 28+29 octombrie 2016
http://w2.spiruharet.ro/ppbv.html</t>
  </si>
  <si>
    <t>Leadership - modalitatea de a ajuta oamenii sa se simtă bine”</t>
  </si>
  <si>
    <t xml:space="preserve">Răulea Ciprian
</t>
  </si>
  <si>
    <t>„Aplicatii practice in Dezvoltarea Psihologiei”, Editia a VI-a, Bucuresti, 19-20 noiembrie 2016
http://smartpsi.ro/conferinta-smart-psi-editia-a-vi-a/</t>
  </si>
  <si>
    <r>
      <t xml:space="preserve">Nativii  digitali ca  </t>
    </r>
    <r>
      <rPr>
        <sz val="10"/>
        <rFont val="Arial Narrow"/>
        <family val="2"/>
      </rPr>
      <t>„</t>
    </r>
    <r>
      <rPr>
        <i/>
        <sz val="10"/>
        <rFont val="Arial Narrow"/>
        <family val="2"/>
      </rPr>
      <t>produseri</t>
    </r>
    <r>
      <rPr>
        <sz val="10"/>
        <rFont val="Arial Narrow"/>
        <family val="2"/>
      </rPr>
      <t>”</t>
    </r>
    <r>
      <rPr>
        <i/>
        <sz val="10"/>
        <rFont val="Arial Narrow"/>
        <family val="2"/>
      </rPr>
      <t xml:space="preserve"> în lumea noilor media. Provocări actuale pentru educația românească</t>
    </r>
  </si>
  <si>
    <t>Simpozionul „Zilele Francisc I. Reiner", Sibiu, Facultatea de Medicină</t>
  </si>
  <si>
    <t>Dilema psihologiei între experiența și aspirația psihică</t>
  </si>
  <si>
    <t>Cercetare cantitativă versus cercetare calitativă. Abordări interdisciplinare</t>
  </si>
  <si>
    <t>219-222</t>
  </si>
  <si>
    <t>Socio-communicational capital in the network society. Implications for engagement theory and practice</t>
  </si>
  <si>
    <t>PR Trend. Communication in a Changing Society, Facultatea de Științe Politice, Adminisitrative și ale Comunicării, Universitatea Babes-Bolyai, Cluj-Napoca</t>
  </si>
  <si>
    <t>Media discourses on Swiss Country Image and Identity: The case of "stop mass immigration initiative"</t>
  </si>
  <si>
    <t xml:space="preserve">Dolea, Alina; Ingenhoff, Diana. &amp; Târnovan, Anabella-Maria </t>
  </si>
  <si>
    <t>European Public Relations Education and Research Association (EUPRERA) 2016</t>
  </si>
  <si>
    <t>University of Zagreb - School of Medicine/Community participation for reducing the burden of cancer: stakeholders’ involvement in facilitating the return to work of cancer patients</t>
  </si>
  <si>
    <t>Munich University of Applied Sciences - Faculty of Applied Social Sciences/Group dynamics; Teamwork; Psychology</t>
  </si>
  <si>
    <t>octombrie - decembrie</t>
  </si>
  <si>
    <t>Dușe Carmen Sonia</t>
  </si>
  <si>
    <t>Mara Daniel</t>
  </si>
  <si>
    <t>Mara Elena Lucia</t>
  </si>
  <si>
    <t>Nicu Adriana</t>
  </si>
  <si>
    <t>Crețu Daniela Maria</t>
  </si>
  <si>
    <t>Gruber Victoria Gabriela</t>
  </si>
  <si>
    <t>Andron Daniela Roxana</t>
  </si>
  <si>
    <t>Chișiu Carmen Maria</t>
  </si>
  <si>
    <t>Mihăescu Diana</t>
  </si>
  <si>
    <t>Ionescu Alina Geanina</t>
  </si>
  <si>
    <t>Konnerth Sara</t>
  </si>
  <si>
    <t>Iunesch Liana Regina</t>
  </si>
  <si>
    <t>Andrei Olivia</t>
  </si>
  <si>
    <t>Bologa Lia</t>
  </si>
  <si>
    <t>Mag Alina Georgeta</t>
  </si>
  <si>
    <t>Mărcuț Ioana Gabriela</t>
  </si>
  <si>
    <t>Kifor Ștefania</t>
  </si>
  <si>
    <t>Standards for European Open Educational resources- the EU-StORE project</t>
  </si>
  <si>
    <t>Beutner, M, Agrusti, G, Duse, C.S.</t>
  </si>
  <si>
    <t>FSSU5</t>
  </si>
  <si>
    <t>CADMO Giornale italiano di Pedagogia sperimentale</t>
  </si>
  <si>
    <t>ISSN 1122-5165, ISSNe 1972-5019</t>
  </si>
  <si>
    <t>https://www.francoangeli.it/riviste/sommario.asp?anno=2015&amp;idRivista=117</t>
  </si>
  <si>
    <t>10.3280/CAD2015-002009 </t>
  </si>
  <si>
    <t xml:space="preserve">99-120 </t>
  </si>
  <si>
    <t>June</t>
  </si>
  <si>
    <t>CHARACTERISTICS OF THE PRESENT ROMANIAN EDUCATION SYSTEM STRATEGIES FOR FUTURE INTERVENTIONS</t>
  </si>
  <si>
    <t>9th International Conference of Education, Research and Innovation, 14-16 November, 2016
Location: Seville, Spain</t>
  </si>
  <si>
    <t>ISBN: 978-84-617-5895-1
ISSN: 2340-1095</t>
  </si>
  <si>
    <t>6855-6859</t>
  </si>
  <si>
    <t>www.iceri2016.com</t>
  </si>
  <si>
    <t>Role-play – part of the concept of mentoring. Management of practical activities in schools</t>
  </si>
  <si>
    <t xml:space="preserve">INTED2016 Proceedings 10th International Technology, Education and Development Conference, March 7th-9th, 2016 — Valencia, Spain </t>
  </si>
  <si>
    <t>ISBN 978-84-608-8860-4, ISSN 2340-1117</t>
  </si>
  <si>
    <t xml:space="preserve">2386-2390 </t>
  </si>
  <si>
    <t xml:space="preserve"> </t>
  </si>
  <si>
    <t>https://library.iated.org/view/MARA2016ROL</t>
  </si>
  <si>
    <t>EVIVE – an european project for european values in the vocational education</t>
  </si>
  <si>
    <t>the 8th International Conference on Education and New Learning Technologies, EDULEARN 2016, Barcelona, 4th-6th July, Spain,</t>
  </si>
  <si>
    <r>
      <t>ISBN: </t>
    </r>
    <r>
      <rPr>
        <sz val="10"/>
        <rFont val="Arial Narrow"/>
        <family val="2"/>
      </rPr>
      <t xml:space="preserve">978-84-608-8860-4, </t>
    </r>
    <r>
      <rPr>
        <b/>
        <sz val="10"/>
        <rFont val="Arial Narrow"/>
        <family val="2"/>
      </rPr>
      <t>ISSN: </t>
    </r>
    <r>
      <rPr>
        <sz val="10"/>
        <rFont val="Arial Narrow"/>
        <family val="2"/>
      </rPr>
      <t>2340-1117</t>
    </r>
  </si>
  <si>
    <t xml:space="preserve">3876-3880 </t>
  </si>
  <si>
    <t>https://library.iated.org/view/MARA2016EVI</t>
  </si>
  <si>
    <t>Gramar consolidation through active strategies</t>
  </si>
  <si>
    <t>9th annual International Conference of Education, Research and Innovation
Dates: 14-16 November, 2016
Location: Seville, Spain</t>
  </si>
  <si>
    <t>6844-6849</t>
  </si>
  <si>
    <t>https://library.iated.org/view/MARA2016GRA</t>
  </si>
  <si>
    <t>INTEGRATED STUDY OF ROMANIAN LANGUAGE AND
LITERATURE IN GYMNASIUM AND HIGH SCHOOL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</si>
</sst>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0;[Red]0"/>
    <numFmt numFmtId="166" formatCode="0.00;[Red]0.00"/>
    <numFmt numFmtId="167" formatCode="dddd&quot;, &quot;mmmm\ dd&quot;, &quot;yyyy"/>
  </numFmts>
  <fonts count="92">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2"/>
      <color indexed="10"/>
      <name val="Arial Narrow"/>
      <family val="2"/>
    </font>
    <font>
      <b/>
      <sz val="11"/>
      <color indexed="8"/>
      <name val="Calibri"/>
      <family val="2"/>
    </font>
    <font>
      <sz val="10"/>
      <color indexed="8"/>
      <name val="Arial Narrow"/>
      <family val="2"/>
    </font>
    <font>
      <b/>
      <sz val="10"/>
      <color indexed="8"/>
      <name val="Calibri"/>
      <family val="2"/>
    </font>
    <font>
      <b/>
      <sz val="9"/>
      <color indexed="8"/>
      <name val="Calibri"/>
      <family val="2"/>
    </font>
    <font>
      <b/>
      <sz val="11"/>
      <name val="Calibri"/>
      <family val="2"/>
    </font>
    <font>
      <sz val="10"/>
      <color indexed="12"/>
      <name val="Arial Narrow"/>
      <family val="2"/>
    </font>
    <font>
      <sz val="8"/>
      <name val="Calibri"/>
      <family val="2"/>
    </font>
    <font>
      <sz val="11"/>
      <name val="Calibri"/>
      <family val="2"/>
    </font>
    <font>
      <sz val="10"/>
      <name val="Arial"/>
      <family val="2"/>
    </font>
    <font>
      <u val="single"/>
      <sz val="10"/>
      <name val="Arial"/>
      <family val="2"/>
    </font>
    <font>
      <u val="single"/>
      <sz val="10"/>
      <color indexed="39"/>
      <name val="Arial Narrow"/>
      <family val="2"/>
    </font>
    <font>
      <sz val="11"/>
      <name val="Arial Narrow"/>
      <family val="2"/>
    </font>
    <font>
      <u val="single"/>
      <sz val="11"/>
      <name val="Calibri"/>
      <family val="2"/>
    </font>
    <font>
      <sz val="10"/>
      <color indexed="63"/>
      <name val="Arial Narrow"/>
      <family val="2"/>
    </font>
    <font>
      <sz val="10"/>
      <color indexed="39"/>
      <name val="Arial Narrow"/>
      <family val="2"/>
    </font>
    <font>
      <i/>
      <sz val="10"/>
      <name val="Arial Narrow"/>
      <family val="2"/>
    </font>
    <font>
      <i/>
      <sz val="10"/>
      <color indexed="8"/>
      <name val="Arial Narrow"/>
      <family val="2"/>
    </font>
    <font>
      <sz val="11"/>
      <color indexed="8"/>
      <name val="Arial Narrow"/>
      <family val="2"/>
    </font>
    <font>
      <i/>
      <sz val="10"/>
      <color indexed="63"/>
      <name val="Arial Narrow"/>
      <family val="2"/>
    </font>
    <font>
      <u val="single"/>
      <sz val="10"/>
      <color indexed="12"/>
      <name val="Arial Narrow"/>
      <family val="2"/>
    </font>
    <font>
      <b/>
      <sz val="10"/>
      <color indexed="63"/>
      <name val="Arial Narrow"/>
      <family val="2"/>
    </font>
    <font>
      <sz val="10"/>
      <color indexed="10"/>
      <name val="Arial Narrow"/>
      <family val="2"/>
    </font>
    <font>
      <i/>
      <u val="single"/>
      <sz val="10"/>
      <color indexed="8"/>
      <name val="Arial Narrow"/>
      <family val="2"/>
    </font>
    <font>
      <sz val="10"/>
      <color indexed="23"/>
      <name val="Arial Narrow"/>
      <family val="2"/>
    </font>
    <font>
      <b/>
      <i/>
      <sz val="10"/>
      <color indexed="8"/>
      <name val="Arial Narrow"/>
      <family val="2"/>
    </font>
    <font>
      <sz val="10"/>
      <name val="Times New Roman"/>
      <family val="1"/>
    </font>
    <font>
      <sz val="11"/>
      <name val="Times New Roman"/>
      <family val="1"/>
    </font>
    <font>
      <b/>
      <sz val="10"/>
      <name val="Times New Roman"/>
      <family val="1"/>
    </font>
    <font>
      <sz val="10"/>
      <name val="Palatino"/>
      <family val="2"/>
    </font>
    <font>
      <sz val="12"/>
      <name val="Times New Roman"/>
      <family val="1"/>
    </font>
    <font>
      <sz val="9"/>
      <name val="Arial Narrow"/>
      <family val="2"/>
    </font>
    <font>
      <sz val="11"/>
      <name val="Arial"/>
      <family val="2"/>
    </font>
    <font>
      <sz val="10"/>
      <name val="Calibri"/>
      <family val="2"/>
    </font>
    <font>
      <b/>
      <sz val="11"/>
      <color indexed="63"/>
      <name val="Helvetica"/>
      <family val="2"/>
    </font>
    <font>
      <b/>
      <sz val="10"/>
      <name val="Arial"/>
      <family val="2"/>
    </font>
    <font>
      <i/>
      <sz val="9"/>
      <name val="Arial"/>
      <family val="2"/>
    </font>
    <font>
      <sz val="9"/>
      <name val="Arial"/>
      <family val="2"/>
    </font>
    <font>
      <i/>
      <sz val="12"/>
      <name val="Times New Roman"/>
      <family val="1"/>
    </font>
    <font>
      <sz val="10"/>
      <name val="Arial CE"/>
      <family val="2"/>
    </font>
    <font>
      <sz val="10"/>
      <color indexed="63"/>
      <name val="Arial"/>
      <family val="2"/>
    </font>
    <font>
      <sz val="10"/>
      <color indexed="8"/>
      <name val="Times New Roman,Bold"/>
      <family val="0"/>
    </font>
    <font>
      <sz val="9"/>
      <color indexed="8"/>
      <name val="Arial"/>
      <family val="2"/>
    </font>
    <font>
      <sz val="12"/>
      <color indexed="8"/>
      <name val="Arial Narrow"/>
      <family val="2"/>
    </font>
    <font>
      <sz val="12"/>
      <name val="Arial Narrow"/>
      <family val="2"/>
    </font>
    <font>
      <vertAlign val="superscript"/>
      <sz val="10"/>
      <name val="Arial Narrow"/>
      <family val="2"/>
    </font>
    <font>
      <sz val="8"/>
      <color indexed="8"/>
      <name val="Arial"/>
      <family val="2"/>
    </font>
    <font>
      <b/>
      <sz val="9"/>
      <color indexed="8"/>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style="thin"/>
      <right style="thin"/>
      <top/>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top/>
      <bottom style="thin"/>
    </border>
    <border>
      <left/>
      <right/>
      <top/>
      <bottom style="thin"/>
    </border>
    <border>
      <left/>
      <right style="thin">
        <color indexed="8"/>
      </right>
      <top style="thin">
        <color indexed="8"/>
      </top>
      <bottom style="thin">
        <color indexed="8"/>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87" fillId="0" borderId="0">
      <alignment/>
      <protection/>
    </xf>
    <xf numFmtId="0" fontId="1" fillId="32" borderId="7" applyNumberFormat="0" applyFont="0" applyAlignment="0" applyProtection="0"/>
    <xf numFmtId="0" fontId="88" fillId="27" borderId="8" applyNumberFormat="0" applyAlignment="0" applyProtection="0"/>
    <xf numFmtId="9" fontId="1"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893">
    <xf numFmtId="0" fontId="0" fillId="0" borderId="0" xfId="0" applyFont="1" applyAlignment="1">
      <alignment/>
    </xf>
    <xf numFmtId="0" fontId="10" fillId="0" borderId="0" xfId="0" applyFont="1" applyAlignment="1">
      <alignment/>
    </xf>
    <xf numFmtId="0" fontId="10" fillId="0" borderId="0" xfId="0" applyFont="1" applyAlignment="1">
      <alignment wrapText="1"/>
    </xf>
    <xf numFmtId="0" fontId="6" fillId="0" borderId="0" xfId="0" applyFont="1" applyAlignment="1">
      <alignment/>
    </xf>
    <xf numFmtId="0" fontId="9"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10"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10" fillId="0" borderId="0" xfId="0" applyFont="1" applyAlignment="1">
      <alignment vertical="top" wrapText="1"/>
    </xf>
    <xf numFmtId="0" fontId="10" fillId="0" borderId="0" xfId="0" applyFont="1" applyAlignment="1">
      <alignment/>
    </xf>
    <xf numFmtId="0" fontId="10" fillId="0" borderId="0" xfId="0" applyFont="1" applyAlignment="1">
      <alignment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left" wrapText="1"/>
    </xf>
    <xf numFmtId="0" fontId="6" fillId="0" borderId="0" xfId="0" applyFont="1" applyAlignment="1">
      <alignment vertical="top" wrapText="1"/>
    </xf>
    <xf numFmtId="0" fontId="6" fillId="0" borderId="0" xfId="0" applyFont="1" applyAlignment="1">
      <alignment/>
    </xf>
    <xf numFmtId="0" fontId="6" fillId="0" borderId="0" xfId="0" applyFont="1" applyBorder="1" applyAlignment="1">
      <alignment horizontal="center" wrapText="1"/>
    </xf>
    <xf numFmtId="0" fontId="6" fillId="0" borderId="0" xfId="0" applyFont="1" applyAlignment="1">
      <alignment wrapText="1"/>
    </xf>
    <xf numFmtId="0" fontId="11" fillId="0" borderId="0" xfId="0" applyFont="1" applyAlignment="1">
      <alignment/>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Fill="1" applyAlignment="1">
      <alignment horizontal="left" wrapText="1"/>
    </xf>
    <xf numFmtId="0" fontId="12" fillId="0" borderId="0" xfId="0" applyFont="1" applyAlignment="1">
      <alignment/>
    </xf>
    <xf numFmtId="0" fontId="2" fillId="0" borderId="0" xfId="0" applyFont="1" applyAlignment="1">
      <alignment horizontal="left" wrapText="1"/>
    </xf>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6" fillId="0" borderId="0" xfId="0" applyNumberFormat="1" applyFont="1" applyAlignment="1">
      <alignment horizontal="left" wrapText="1"/>
    </xf>
    <xf numFmtId="2" fontId="10" fillId="0" borderId="0" xfId="0" applyNumberFormat="1" applyFont="1" applyAlignment="1">
      <alignment wrapText="1"/>
    </xf>
    <xf numFmtId="2" fontId="2" fillId="0" borderId="0" xfId="0" applyNumberFormat="1" applyFont="1" applyAlignment="1">
      <alignment wrapText="1"/>
    </xf>
    <xf numFmtId="164" fontId="7" fillId="0" borderId="0" xfId="0" applyNumberFormat="1" applyFont="1" applyBorder="1" applyAlignment="1">
      <alignment horizontal="center" wrapText="1"/>
    </xf>
    <xf numFmtId="164" fontId="6" fillId="0" borderId="0" xfId="0" applyNumberFormat="1" applyFont="1" applyAlignment="1">
      <alignment vertical="top" wrapText="1"/>
    </xf>
    <xf numFmtId="164" fontId="10" fillId="0" borderId="0" xfId="0" applyNumberFormat="1" applyFont="1" applyAlignment="1">
      <alignment vertical="top" wrapText="1"/>
    </xf>
    <xf numFmtId="0" fontId="5" fillId="0" borderId="0" xfId="0" applyFont="1" applyBorder="1" applyAlignment="1">
      <alignment horizontal="center" wrapText="1"/>
    </xf>
    <xf numFmtId="0" fontId="13" fillId="0" borderId="0" xfId="0" applyFont="1" applyAlignment="1">
      <alignment/>
    </xf>
    <xf numFmtId="166" fontId="13" fillId="0" borderId="0" xfId="0" applyNumberFormat="1" applyFont="1" applyAlignment="1">
      <alignment/>
    </xf>
    <xf numFmtId="166" fontId="9" fillId="0" borderId="0" xfId="0" applyNumberFormat="1" applyFont="1" applyAlignment="1">
      <alignment/>
    </xf>
    <xf numFmtId="166" fontId="0" fillId="0" borderId="0" xfId="0" applyNumberFormat="1" applyAlignment="1">
      <alignment/>
    </xf>
    <xf numFmtId="165" fontId="9" fillId="0" borderId="0" xfId="0" applyNumberFormat="1" applyFont="1" applyAlignment="1">
      <alignment/>
    </xf>
    <xf numFmtId="165" fontId="6" fillId="0" borderId="0" xfId="0" applyNumberFormat="1" applyFont="1" applyAlignment="1">
      <alignment horizontal="left" wrapText="1"/>
    </xf>
    <xf numFmtId="165" fontId="10" fillId="0" borderId="0" xfId="0" applyNumberFormat="1" applyFont="1" applyAlignment="1">
      <alignment/>
    </xf>
    <xf numFmtId="165" fontId="6" fillId="0" borderId="0" xfId="0" applyNumberFormat="1" applyFont="1" applyAlignment="1">
      <alignment/>
    </xf>
    <xf numFmtId="165" fontId="10" fillId="0" borderId="0" xfId="0" applyNumberFormat="1" applyFont="1" applyFill="1" applyAlignment="1">
      <alignment horizontal="left" wrapText="1"/>
    </xf>
    <xf numFmtId="0" fontId="10" fillId="0" borderId="0" xfId="0" applyFont="1" applyAlignment="1">
      <alignment horizontal="center"/>
    </xf>
    <xf numFmtId="0" fontId="2" fillId="33" borderId="0" xfId="0" applyFont="1" applyFill="1" applyAlignment="1">
      <alignment/>
    </xf>
    <xf numFmtId="165" fontId="2" fillId="33" borderId="0" xfId="0" applyNumberFormat="1" applyFont="1" applyFill="1" applyAlignment="1">
      <alignment/>
    </xf>
    <xf numFmtId="0" fontId="2" fillId="33" borderId="0" xfId="0" applyFont="1" applyFill="1" applyAlignment="1">
      <alignment/>
    </xf>
    <xf numFmtId="0" fontId="10" fillId="33" borderId="0" xfId="0" applyFont="1" applyFill="1" applyAlignment="1">
      <alignment/>
    </xf>
    <xf numFmtId="0" fontId="6" fillId="33" borderId="0" xfId="0" applyFont="1" applyFill="1" applyAlignment="1">
      <alignment/>
    </xf>
    <xf numFmtId="0" fontId="10" fillId="33" borderId="0" xfId="0" applyFont="1" applyFill="1" applyAlignment="1">
      <alignment horizontal="left" wrapText="1"/>
    </xf>
    <xf numFmtId="0" fontId="9" fillId="33" borderId="0" xfId="0" applyFont="1" applyFill="1" applyAlignment="1">
      <alignment/>
    </xf>
    <xf numFmtId="0" fontId="10" fillId="0" borderId="0" xfId="0" applyFont="1" applyBorder="1" applyAlignment="1">
      <alignment/>
    </xf>
    <xf numFmtId="0" fontId="6" fillId="0" borderId="0" xfId="0" applyFont="1" applyBorder="1" applyAlignment="1">
      <alignment/>
    </xf>
    <xf numFmtId="0" fontId="10" fillId="0" borderId="0" xfId="0" applyFont="1" applyFill="1" applyAlignment="1">
      <alignment/>
    </xf>
    <xf numFmtId="0" fontId="10" fillId="0" borderId="0" xfId="0" applyFont="1" applyFill="1" applyAlignment="1">
      <alignment vertical="top" wrapText="1"/>
    </xf>
    <xf numFmtId="0" fontId="14" fillId="0" borderId="0" xfId="0" applyFont="1" applyAlignment="1">
      <alignment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166" fontId="6" fillId="34" borderId="11" xfId="0"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164" fontId="6" fillId="34" borderId="10"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3" xfId="0"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2" fontId="6"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165" fontId="6" fillId="34"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2" fontId="6"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12" fillId="0" borderId="0" xfId="0" applyFont="1" applyFill="1" applyAlignment="1">
      <alignment/>
    </xf>
    <xf numFmtId="0" fontId="0" fillId="0" borderId="0" xfId="0" applyFill="1" applyAlignment="1">
      <alignment/>
    </xf>
    <xf numFmtId="49" fontId="3" fillId="0" borderId="0" xfId="0" applyNumberFormat="1" applyFont="1" applyFill="1" applyAlignment="1">
      <alignment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2" fontId="2" fillId="0" borderId="0" xfId="0" applyNumberFormat="1" applyFont="1" applyFill="1" applyAlignment="1">
      <alignment vertical="top" wrapText="1"/>
    </xf>
    <xf numFmtId="0" fontId="2" fillId="0" borderId="0" xfId="0" applyFont="1" applyFill="1" applyAlignment="1">
      <alignment/>
    </xf>
    <xf numFmtId="2" fontId="2"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horizontal="center"/>
    </xf>
    <xf numFmtId="1" fontId="10" fillId="35" borderId="10" xfId="0" applyNumberFormat="1" applyFont="1" applyFill="1" applyBorder="1" applyAlignment="1">
      <alignment horizontal="center" vertical="center"/>
    </xf>
    <xf numFmtId="0" fontId="10" fillId="35" borderId="10" xfId="0" applyFont="1" applyFill="1" applyBorder="1" applyAlignment="1">
      <alignment horizontal="center" vertical="center" wrapText="1"/>
    </xf>
    <xf numFmtId="0" fontId="10" fillId="35" borderId="10" xfId="0" applyFont="1" applyFill="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65" fontId="6" fillId="0" borderId="12" xfId="0" applyNumberFormat="1" applyFont="1" applyFill="1" applyBorder="1" applyAlignment="1" applyProtection="1">
      <alignment horizontal="center" vertical="center" wrapText="1"/>
      <protection locked="0"/>
    </xf>
    <xf numFmtId="0" fontId="2" fillId="36" borderId="10" xfId="0" applyFont="1" applyFill="1" applyBorder="1" applyAlignment="1" applyProtection="1">
      <alignment vertical="top" wrapText="1"/>
      <protection locked="0"/>
    </xf>
    <xf numFmtId="0" fontId="2" fillId="36" borderId="10" xfId="0" applyFont="1" applyFill="1" applyBorder="1" applyAlignment="1" applyProtection="1">
      <alignment horizontal="center" vertical="top" wrapText="1"/>
      <protection locked="0"/>
    </xf>
    <xf numFmtId="0" fontId="2" fillId="36"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165" fontId="2" fillId="0" borderId="10" xfId="0" applyNumberFormat="1" applyFont="1" applyBorder="1" applyAlignment="1" applyProtection="1">
      <alignment horizontal="center" vertical="top"/>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49" fontId="2" fillId="36"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65"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vertical="top" wrapText="1"/>
      <protection locked="0"/>
    </xf>
    <xf numFmtId="49" fontId="2" fillId="0" borderId="12"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protection locked="0"/>
    </xf>
    <xf numFmtId="165" fontId="2" fillId="0" borderId="10" xfId="0" applyNumberFormat="1" applyFont="1" applyFill="1" applyBorder="1" applyAlignment="1" applyProtection="1">
      <alignment horizontal="center" vertical="top"/>
      <protection locked="0"/>
    </xf>
    <xf numFmtId="3" fontId="3" fillId="0"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top" wrapText="1"/>
      <protection locked="0"/>
    </xf>
    <xf numFmtId="3" fontId="3" fillId="0" borderId="10" xfId="0" applyNumberFormat="1" applyFont="1" applyFill="1" applyBorder="1" applyAlignment="1" applyProtection="1">
      <alignment vertical="top" wrapText="1"/>
      <protection locked="0"/>
    </xf>
    <xf numFmtId="165" fontId="2" fillId="0" borderId="10" xfId="0" applyNumberFormat="1" applyFont="1" applyFill="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vertical="top" wrapText="1"/>
      <protection locked="0"/>
    </xf>
    <xf numFmtId="49" fontId="10"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vertical="top"/>
      <protection locked="0"/>
    </xf>
    <xf numFmtId="0" fontId="2" fillId="36" borderId="11" xfId="0" applyFont="1" applyFill="1" applyBorder="1" applyAlignment="1" applyProtection="1">
      <alignment vertical="top" wrapText="1"/>
      <protection locked="0"/>
    </xf>
    <xf numFmtId="0" fontId="4" fillId="0" borderId="12" xfId="52" applyFont="1" applyBorder="1" applyAlignment="1" applyProtection="1">
      <alignment vertical="top" wrapText="1"/>
      <protection locked="0"/>
    </xf>
    <xf numFmtId="0" fontId="2" fillId="36"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0" fontId="2" fillId="0" borderId="11" xfId="0" applyFont="1" applyBorder="1" applyAlignment="1" applyProtection="1">
      <alignment vertical="top" wrapText="1"/>
      <protection locked="0"/>
    </xf>
    <xf numFmtId="3" fontId="3" fillId="0" borderId="10" xfId="0" applyNumberFormat="1" applyFont="1" applyBorder="1" applyAlignment="1" applyProtection="1">
      <alignment horizontal="center" vertical="top"/>
      <protection locked="0"/>
    </xf>
    <xf numFmtId="0" fontId="4" fillId="0" borderId="10" xfId="52" applyFont="1" applyBorder="1" applyAlignment="1" applyProtection="1">
      <alignment horizontal="center" vertical="top" wrapText="1"/>
      <protection locked="0"/>
    </xf>
    <xf numFmtId="3" fontId="3" fillId="0" borderId="10" xfId="0" applyNumberFormat="1" applyFont="1" applyBorder="1" applyAlignment="1" applyProtection="1">
      <alignment horizontal="center" vertical="top" wrapText="1"/>
      <protection locked="0"/>
    </xf>
    <xf numFmtId="49" fontId="3" fillId="0" borderId="11"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2" fontId="6" fillId="0" borderId="12" xfId="0" applyNumberFormat="1" applyFont="1" applyFill="1" applyBorder="1" applyAlignment="1" applyProtection="1">
      <alignment horizontal="center" vertical="center" wrapText="1"/>
      <protection locked="0"/>
    </xf>
    <xf numFmtId="2" fontId="3" fillId="0" borderId="12"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vertical="top" wrapText="1"/>
      <protection locked="0"/>
    </xf>
    <xf numFmtId="0" fontId="10" fillId="0" borderId="12" xfId="0" applyFont="1" applyFill="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49" fontId="10" fillId="0" borderId="12" xfId="0" applyNumberFormat="1" applyFont="1" applyFill="1" applyBorder="1" applyAlignment="1" applyProtection="1">
      <alignment horizontal="center" vertical="top" wrapText="1"/>
      <protection locked="0"/>
    </xf>
    <xf numFmtId="4" fontId="3" fillId="0" borderId="11"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vertical="top" wrapText="1"/>
      <protection locked="0"/>
    </xf>
    <xf numFmtId="1" fontId="3" fillId="0" borderId="10" xfId="0" applyNumberFormat="1" applyFont="1" applyFill="1" applyBorder="1" applyAlignment="1" applyProtection="1">
      <alignment vertical="top" wrapText="1"/>
      <protection locked="0"/>
    </xf>
    <xf numFmtId="49"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protection locked="0"/>
    </xf>
    <xf numFmtId="4"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10" fillId="0" borderId="10" xfId="0" applyFont="1" applyBorder="1" applyAlignment="1" applyProtection="1">
      <alignment horizontal="left" vertical="top" wrapText="1"/>
      <protection locked="0"/>
    </xf>
    <xf numFmtId="0" fontId="2" fillId="36" borderId="10" xfId="0" applyFont="1" applyFill="1" applyBorder="1" applyAlignment="1" applyProtection="1">
      <alignment horizontal="left" vertical="top" wrapText="1"/>
      <protection locked="0"/>
    </xf>
    <xf numFmtId="2" fontId="3" fillId="36"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164" fontId="2" fillId="0" borderId="10" xfId="0" applyNumberFormat="1" applyFont="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2" fontId="6" fillId="0" borderId="10" xfId="0" applyNumberFormat="1" applyFont="1" applyBorder="1" applyAlignment="1" applyProtection="1">
      <alignment vertical="top" wrapText="1"/>
      <protection locked="0"/>
    </xf>
    <xf numFmtId="164" fontId="6" fillId="0" borderId="10" xfId="0" applyNumberFormat="1" applyFont="1" applyBorder="1" applyAlignment="1" applyProtection="1">
      <alignment vertical="top" wrapText="1"/>
      <protection locked="0"/>
    </xf>
    <xf numFmtId="0" fontId="83" fillId="0" borderId="10" xfId="52" applyBorder="1" applyAlignment="1" applyProtection="1">
      <alignment horizontal="center" vertical="top" wrapText="1"/>
      <protection locked="0"/>
    </xf>
    <xf numFmtId="0" fontId="6"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52"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10" fillId="0" borderId="14" xfId="0" applyFont="1" applyBorder="1" applyAlignment="1" applyProtection="1">
      <alignment vertical="center" wrapText="1"/>
      <protection locked="0"/>
    </xf>
    <xf numFmtId="0" fontId="10" fillId="36" borderId="14" xfId="0" applyFont="1" applyFill="1" applyBorder="1" applyAlignment="1" applyProtection="1">
      <alignment vertical="center" wrapText="1"/>
      <protection locked="0"/>
    </xf>
    <xf numFmtId="0" fontId="10" fillId="0" borderId="14" xfId="0" applyFont="1" applyBorder="1" applyAlignment="1" applyProtection="1">
      <alignment horizontal="right" vertical="center" wrapText="1"/>
      <protection locked="0"/>
    </xf>
    <xf numFmtId="0" fontId="10" fillId="0" borderId="14" xfId="0" applyFont="1" applyBorder="1" applyAlignment="1" applyProtection="1">
      <alignment horizontal="center" vertical="center" wrapText="1"/>
      <protection locked="0"/>
    </xf>
    <xf numFmtId="49" fontId="2" fillId="36" borderId="10" xfId="0" applyNumberFormat="1" applyFont="1" applyFill="1" applyBorder="1" applyAlignment="1" applyProtection="1">
      <alignment vertical="top" wrapText="1"/>
      <protection locked="0"/>
    </xf>
    <xf numFmtId="165" fontId="2" fillId="36" borderId="10" xfId="0" applyNumberFormat="1" applyFont="1" applyFill="1" applyBorder="1" applyAlignment="1" applyProtection="1">
      <alignment horizontal="center" vertical="top" wrapText="1"/>
      <protection locked="0"/>
    </xf>
    <xf numFmtId="49" fontId="2" fillId="0" borderId="10" xfId="0" applyNumberFormat="1" applyFont="1" applyBorder="1" applyAlignment="1" applyProtection="1">
      <alignment vertical="top" wrapText="1"/>
      <protection locked="0"/>
    </xf>
    <xf numFmtId="0" fontId="3" fillId="0" borderId="10" xfId="0" applyNumberFormat="1" applyFont="1" applyBorder="1" applyAlignment="1" applyProtection="1">
      <alignment horizontal="center" vertical="top" wrapText="1"/>
      <protection locked="0"/>
    </xf>
    <xf numFmtId="166" fontId="2" fillId="0" borderId="10" xfId="0" applyNumberFormat="1" applyFont="1" applyBorder="1" applyAlignment="1" applyProtection="1">
      <alignment horizontal="center" vertical="top" wrapText="1"/>
      <protection locked="0"/>
    </xf>
    <xf numFmtId="165" fontId="3" fillId="0" borderId="10" xfId="0" applyNumberFormat="1" applyFont="1" applyBorder="1" applyAlignment="1" applyProtection="1">
      <alignment horizontal="center" vertical="top" wrapText="1"/>
      <protection locked="0"/>
    </xf>
    <xf numFmtId="4" fontId="10" fillId="35" borderId="10" xfId="0" applyNumberFormat="1" applyFont="1" applyFill="1" applyBorder="1" applyAlignment="1">
      <alignment horizontal="center" vertical="center"/>
    </xf>
    <xf numFmtId="49" fontId="2" fillId="36" borderId="10" xfId="0" applyNumberFormat="1" applyFont="1" applyFill="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19" fillId="0" borderId="10" xfId="52" applyFont="1" applyBorder="1" applyAlignment="1" applyProtection="1">
      <alignment horizontal="left" vertical="top" wrapText="1"/>
      <protection locked="0"/>
    </xf>
    <xf numFmtId="4" fontId="3" fillId="0" borderId="11" xfId="0" applyNumberFormat="1" applyFont="1" applyBorder="1" applyAlignment="1" applyProtection="1">
      <alignment horizontal="center" vertical="top" wrapText="1"/>
      <protection locked="0"/>
    </xf>
    <xf numFmtId="1" fontId="10" fillId="0" borderId="10" xfId="0" applyNumberFormat="1" applyFont="1" applyBorder="1" applyAlignment="1" applyProtection="1">
      <alignment horizontal="center" vertical="top" wrapText="1"/>
      <protection locked="0"/>
    </xf>
    <xf numFmtId="1" fontId="3" fillId="36" borderId="10" xfId="0" applyNumberFormat="1" applyFont="1" applyFill="1" applyBorder="1" applyAlignment="1" applyProtection="1">
      <alignment horizontal="center" vertical="top" wrapText="1"/>
      <protection locked="0"/>
    </xf>
    <xf numFmtId="0" fontId="10" fillId="0" borderId="10" xfId="0" applyFont="1" applyBorder="1" applyAlignment="1" applyProtection="1">
      <alignment horizontal="left" vertical="top" wrapText="1"/>
      <protection locked="0"/>
    </xf>
    <xf numFmtId="0" fontId="10"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protection locked="0"/>
    </xf>
    <xf numFmtId="49" fontId="10" fillId="0" borderId="10" xfId="0" applyNumberFormat="1" applyFont="1"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protection locked="0"/>
    </xf>
    <xf numFmtId="0" fontId="10" fillId="0" borderId="0" xfId="0" applyFont="1" applyAlignment="1" applyProtection="1">
      <alignment/>
      <protection locked="0"/>
    </xf>
    <xf numFmtId="0" fontId="2" fillId="0" borderId="11" xfId="0" applyFont="1" applyFill="1" applyBorder="1" applyAlignment="1" applyProtection="1">
      <alignment horizontal="left" vertical="top" wrapText="1"/>
      <protection locked="0"/>
    </xf>
    <xf numFmtId="1" fontId="2" fillId="36" borderId="10" xfId="0" applyNumberFormat="1" applyFont="1" applyFill="1" applyBorder="1" applyAlignment="1" applyProtection="1">
      <alignment horizontal="left" vertical="top" wrapText="1"/>
      <protection locked="0"/>
    </xf>
    <xf numFmtId="0" fontId="20" fillId="0" borderId="10" xfId="0" applyFont="1" applyBorder="1" applyAlignment="1">
      <alignment horizontal="center" vertical="center" wrapText="1"/>
    </xf>
    <xf numFmtId="0" fontId="20" fillId="36" borderId="10"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36" borderId="10" xfId="0" applyFont="1" applyFill="1" applyBorder="1" applyAlignment="1">
      <alignment horizontal="center" vertical="center" wrapText="1"/>
    </xf>
    <xf numFmtId="0" fontId="20" fillId="0" borderId="10" xfId="0" applyFont="1" applyBorder="1" applyAlignment="1">
      <alignment horizontal="center" vertical="center" textRotation="90" wrapText="1"/>
    </xf>
    <xf numFmtId="0" fontId="16" fillId="0" borderId="10" xfId="0" applyFont="1" applyBorder="1" applyAlignment="1">
      <alignment horizontal="left" vertical="center" wrapText="1"/>
    </xf>
    <xf numFmtId="0" fontId="3" fillId="0" borderId="10" xfId="0" applyFont="1" applyBorder="1" applyAlignment="1">
      <alignment horizontal="center" vertical="top" wrapText="1"/>
    </xf>
    <xf numFmtId="0" fontId="20" fillId="36" borderId="11" xfId="0" applyFont="1" applyFill="1" applyBorder="1" applyAlignment="1">
      <alignment horizontal="center" vertical="center" wrapText="1"/>
    </xf>
    <xf numFmtId="0" fontId="10" fillId="0" borderId="10" xfId="0" applyFont="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horizontal="left" vertical="top" wrapText="1"/>
    </xf>
    <xf numFmtId="0" fontId="2" fillId="36" borderId="10" xfId="0" applyFont="1" applyFill="1" applyBorder="1" applyAlignment="1">
      <alignment horizontal="left" vertical="top" wrapText="1"/>
    </xf>
    <xf numFmtId="1" fontId="3" fillId="36" borderId="10" xfId="0" applyNumberFormat="1" applyFont="1" applyFill="1" applyBorder="1" applyAlignment="1">
      <alignment horizontal="center" vertical="top" wrapText="1"/>
    </xf>
    <xf numFmtId="2" fontId="3" fillId="36" borderId="10" xfId="0" applyNumberFormat="1" applyFont="1" applyFill="1" applyBorder="1" applyAlignment="1">
      <alignment horizontal="center" vertical="top" wrapText="1"/>
    </xf>
    <xf numFmtId="0" fontId="2" fillId="0" borderId="10" xfId="0" applyFont="1" applyBorder="1" applyAlignment="1">
      <alignment horizontal="left" vertical="top" wrapText="1"/>
    </xf>
    <xf numFmtId="0" fontId="10" fillId="0" borderId="10" xfId="0" applyFont="1" applyFill="1" applyBorder="1" applyAlignment="1" applyProtection="1">
      <alignment/>
      <protection locked="0"/>
    </xf>
    <xf numFmtId="0" fontId="10" fillId="0" borderId="10" xfId="0" applyFont="1" applyFill="1" applyBorder="1" applyAlignment="1" applyProtection="1">
      <alignment wrapText="1"/>
      <protection locked="0"/>
    </xf>
    <xf numFmtId="0" fontId="10" fillId="0" borderId="10" xfId="0" applyFont="1" applyFill="1" applyBorder="1" applyAlignment="1" applyProtection="1">
      <alignment vertical="top" wrapText="1"/>
      <protection locked="0"/>
    </xf>
    <xf numFmtId="0" fontId="10" fillId="0" borderId="10" xfId="0" applyFont="1" applyFill="1" applyBorder="1" applyAlignment="1" applyProtection="1">
      <alignment/>
      <protection locked="0"/>
    </xf>
    <xf numFmtId="0" fontId="2" fillId="0" borderId="10" xfId="52" applyFont="1" applyFill="1" applyBorder="1" applyAlignment="1" applyProtection="1">
      <alignment horizontal="center" vertical="top" wrapText="1"/>
      <protection locked="0"/>
    </xf>
    <xf numFmtId="0" fontId="2" fillId="0" borderId="11" xfId="0" applyFont="1" applyFill="1" applyBorder="1" applyAlignment="1" applyProtection="1">
      <alignment vertical="top" wrapText="1"/>
      <protection locked="0"/>
    </xf>
    <xf numFmtId="0" fontId="10" fillId="0" borderId="10" xfId="0" applyFont="1" applyFill="1" applyBorder="1" applyAlignment="1" applyProtection="1">
      <alignment vertical="top" wrapText="1"/>
      <protection locked="0"/>
    </xf>
    <xf numFmtId="0" fontId="4" fillId="0" borderId="10" xfId="52"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0" fontId="3" fillId="0" borderId="10" xfId="0" applyFont="1" applyFill="1" applyBorder="1" applyAlignment="1" applyProtection="1">
      <alignment horizontal="center" vertical="top" wrapText="1"/>
      <protection locked="0"/>
    </xf>
    <xf numFmtId="2" fontId="3" fillId="0" borderId="10" xfId="0" applyNumberFormat="1" applyFont="1" applyBorder="1" applyAlignment="1">
      <alignment horizontal="center" vertical="top" wrapText="1"/>
    </xf>
    <xf numFmtId="0" fontId="2" fillId="36" borderId="10" xfId="0" applyFont="1" applyFill="1" applyBorder="1" applyAlignment="1">
      <alignment vertical="top" wrapText="1"/>
    </xf>
    <xf numFmtId="0" fontId="2" fillId="36" borderId="10" xfId="0" applyFont="1" applyFill="1" applyBorder="1" applyAlignment="1">
      <alignment horizontal="center" vertical="top" wrapText="1"/>
    </xf>
    <xf numFmtId="49" fontId="2" fillId="0" borderId="12"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lignment horizontal="center" vertical="top" wrapText="1"/>
    </xf>
    <xf numFmtId="165" fontId="2" fillId="0" borderId="10" xfId="0" applyNumberFormat="1" applyFont="1" applyBorder="1" applyAlignment="1">
      <alignment horizontal="center" vertical="top" wrapText="1"/>
    </xf>
    <xf numFmtId="0" fontId="2" fillId="0" borderId="10" xfId="0" applyFont="1" applyBorder="1" applyAlignment="1">
      <alignment vertical="top"/>
    </xf>
    <xf numFmtId="0" fontId="2" fillId="0" borderId="10" xfId="0" applyFont="1" applyBorder="1" applyAlignment="1">
      <alignment vertical="top" wrapText="1"/>
    </xf>
    <xf numFmtId="49" fontId="2" fillId="0" borderId="10" xfId="0" applyNumberFormat="1" applyFont="1" applyBorder="1" applyAlignment="1">
      <alignment horizontal="center" vertical="top" wrapText="1"/>
    </xf>
    <xf numFmtId="0" fontId="83" fillId="0" borderId="10" xfId="52" applyBorder="1" applyAlignment="1" applyProtection="1">
      <alignment horizontal="center" vertical="top" wrapText="1"/>
      <protection/>
    </xf>
    <xf numFmtId="3" fontId="3" fillId="0" borderId="10" xfId="0" applyNumberFormat="1" applyFont="1" applyBorder="1" applyAlignment="1">
      <alignment horizontal="center" vertical="top"/>
    </xf>
    <xf numFmtId="4" fontId="3" fillId="0" borderId="10" xfId="0" applyNumberFormat="1"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3" fontId="3" fillId="0" borderId="10" xfId="0" applyNumberFormat="1" applyFont="1" applyFill="1" applyBorder="1" applyAlignment="1">
      <alignment horizontal="center" vertical="top"/>
    </xf>
    <xf numFmtId="1" fontId="3" fillId="0" borderId="10"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0" fontId="2" fillId="0" borderId="10" xfId="0" applyFont="1" applyBorder="1" applyAlignment="1" applyProtection="1">
      <alignment vertical="top"/>
      <protection locked="0"/>
    </xf>
    <xf numFmtId="0" fontId="10" fillId="0" borderId="10" xfId="0" applyFont="1" applyBorder="1" applyAlignment="1" applyProtection="1">
      <alignment vertical="center" wrapText="1"/>
      <protection locked="0"/>
    </xf>
    <xf numFmtId="0" fontId="10" fillId="0" borderId="10" xfId="0" applyFont="1" applyBorder="1" applyAlignment="1" applyProtection="1">
      <alignment horizontal="center" vertical="center" wrapText="1"/>
      <protection locked="0"/>
    </xf>
    <xf numFmtId="0" fontId="2" fillId="0" borderId="10" xfId="0" applyFont="1" applyBorder="1" applyAlignment="1">
      <alignment horizontal="center" vertical="top"/>
    </xf>
    <xf numFmtId="3" fontId="2" fillId="0" borderId="10" xfId="0" applyNumberFormat="1" applyFont="1" applyFill="1" applyBorder="1" applyAlignment="1" applyProtection="1">
      <alignment horizontal="center" vertical="top"/>
      <protection locked="0"/>
    </xf>
    <xf numFmtId="3" fontId="2" fillId="0" borderId="10" xfId="0" applyNumberFormat="1" applyFont="1" applyBorder="1" applyAlignment="1">
      <alignment horizontal="center" vertical="top"/>
    </xf>
    <xf numFmtId="0" fontId="3" fillId="0" borderId="10" xfId="0" applyFont="1" applyBorder="1" applyAlignment="1">
      <alignment horizontal="center" vertical="top"/>
    </xf>
    <xf numFmtId="0" fontId="10"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19" fillId="0" borderId="10" xfId="52" applyFont="1" applyFill="1" applyBorder="1" applyAlignment="1" applyProtection="1">
      <alignment horizontal="center" vertical="top" wrapText="1"/>
      <protection locked="0"/>
    </xf>
    <xf numFmtId="0" fontId="19" fillId="0" borderId="10" xfId="52" applyFont="1" applyFill="1" applyBorder="1" applyAlignment="1" applyProtection="1">
      <alignment vertical="top" wrapText="1"/>
      <protection locked="0"/>
    </xf>
    <xf numFmtId="0" fontId="10" fillId="0" borderId="10" xfId="0" applyFont="1" applyFill="1" applyBorder="1" applyAlignment="1" applyProtection="1">
      <alignment horizontal="center" vertical="top"/>
      <protection locked="0"/>
    </xf>
    <xf numFmtId="0" fontId="19" fillId="0" borderId="12" xfId="52" applyFont="1" applyFill="1" applyBorder="1" applyAlignment="1" applyProtection="1">
      <alignment vertical="top" wrapText="1"/>
      <protection locked="0"/>
    </xf>
    <xf numFmtId="0" fontId="2" fillId="0" borderId="10" xfId="52" applyFont="1" applyFill="1" applyBorder="1" applyAlignment="1" applyProtection="1">
      <alignment vertical="top" wrapText="1"/>
      <protection locked="0"/>
    </xf>
    <xf numFmtId="0" fontId="19" fillId="0" borderId="12" xfId="52" applyFont="1" applyBorder="1" applyAlignment="1" applyProtection="1">
      <alignment vertical="top" wrapText="1"/>
      <protection/>
    </xf>
    <xf numFmtId="0" fontId="19" fillId="0" borderId="10" xfId="52" applyFont="1" applyBorder="1" applyAlignment="1" applyProtection="1">
      <alignment horizontal="center" vertical="top" wrapText="1"/>
      <protection/>
    </xf>
    <xf numFmtId="0" fontId="10" fillId="0" borderId="10" xfId="0" applyFont="1" applyFill="1" applyBorder="1" applyAlignment="1" applyProtection="1">
      <alignment horizontal="center" vertical="top" wrapText="1"/>
      <protection locked="0"/>
    </xf>
    <xf numFmtId="0" fontId="19" fillId="0" borderId="10" xfId="52" applyFont="1" applyBorder="1" applyAlignment="1" applyProtection="1">
      <alignment vertical="top" wrapText="1"/>
      <protection/>
    </xf>
    <xf numFmtId="0" fontId="22" fillId="0" borderId="10" xfId="0" applyFont="1" applyBorder="1" applyAlignment="1">
      <alignment vertical="top" wrapText="1"/>
    </xf>
    <xf numFmtId="0" fontId="10" fillId="0" borderId="10" xfId="0" applyFont="1" applyBorder="1" applyAlignment="1" applyProtection="1">
      <alignment horizontal="left" vertical="center" wrapText="1"/>
      <protection locked="0"/>
    </xf>
    <xf numFmtId="2" fontId="2" fillId="0" borderId="10" xfId="0" applyNumberFormat="1" applyFont="1" applyBorder="1" applyAlignment="1" applyProtection="1">
      <alignment/>
      <protection locked="0"/>
    </xf>
    <xf numFmtId="49" fontId="2" fillId="0" borderId="10" xfId="0" applyNumberFormat="1" applyFont="1" applyBorder="1" applyAlignment="1" applyProtection="1">
      <alignment horizontal="left" vertical="top" wrapText="1"/>
      <protection locked="0"/>
    </xf>
    <xf numFmtId="17" fontId="10" fillId="0" borderId="10" xfId="0" applyNumberFormat="1" applyFont="1" applyBorder="1" applyAlignment="1" applyProtection="1">
      <alignment horizontal="center" vertical="top" wrapText="1"/>
      <protection locked="0"/>
    </xf>
    <xf numFmtId="0" fontId="10"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0" fillId="0" borderId="10" xfId="0" applyFont="1" applyBorder="1" applyAlignment="1" applyProtection="1">
      <alignment wrapText="1"/>
      <protection locked="0"/>
    </xf>
    <xf numFmtId="0" fontId="19" fillId="0" borderId="10" xfId="52" applyFont="1" applyBorder="1" applyAlignment="1" applyProtection="1">
      <alignment vertical="top" wrapText="1"/>
      <protection locked="0"/>
    </xf>
    <xf numFmtId="0" fontId="19" fillId="0" borderId="10" xfId="52" applyFont="1" applyBorder="1" applyAlignment="1" applyProtection="1">
      <alignment vertical="top" wrapText="1"/>
      <protection locked="0"/>
    </xf>
    <xf numFmtId="0" fontId="19" fillId="0" borderId="10" xfId="52" applyFont="1" applyBorder="1" applyAlignment="1" applyProtection="1">
      <alignment horizontal="center" vertical="top" wrapText="1"/>
      <protection locked="0"/>
    </xf>
    <xf numFmtId="0" fontId="3"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protection locked="0"/>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vertical="center" wrapText="1"/>
      <protection locked="0"/>
    </xf>
    <xf numFmtId="1" fontId="2" fillId="0" borderId="10" xfId="0" applyNumberFormat="1" applyFont="1" applyBorder="1" applyAlignment="1">
      <alignment horizontal="center" vertical="top" wrapText="1"/>
    </xf>
    <xf numFmtId="0" fontId="2" fillId="0" borderId="10" xfId="0" applyFont="1" applyBorder="1" applyAlignment="1">
      <alignment horizontal="left" vertical="top"/>
    </xf>
    <xf numFmtId="0" fontId="2" fillId="0" borderId="10" xfId="0" applyFont="1" applyFill="1" applyBorder="1" applyAlignment="1" applyProtection="1">
      <alignment vertical="center" wrapText="1"/>
      <protection locked="0"/>
    </xf>
    <xf numFmtId="0" fontId="19" fillId="36" borderId="10" xfId="52" applyFont="1" applyFill="1" applyBorder="1" applyAlignment="1" applyProtection="1">
      <alignment horizontal="left" vertical="top" wrapText="1"/>
      <protection locked="0"/>
    </xf>
    <xf numFmtId="0" fontId="19" fillId="36" borderId="10" xfId="52" applyFont="1" applyFill="1" applyBorder="1" applyAlignment="1" applyProtection="1">
      <alignment vertical="top"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52" applyFont="1" applyBorder="1" applyAlignment="1" applyProtection="1">
      <alignment vertical="center" wrapText="1"/>
      <protection/>
    </xf>
    <xf numFmtId="0" fontId="2" fillId="0" borderId="10" xfId="0" applyFont="1" applyBorder="1" applyAlignment="1">
      <alignment vertical="center" wrapText="1"/>
    </xf>
    <xf numFmtId="0" fontId="2" fillId="0" borderId="10" xfId="0" applyFont="1" applyBorder="1" applyAlignment="1">
      <alignment horizontal="justify" vertical="center"/>
    </xf>
    <xf numFmtId="0" fontId="19" fillId="36" borderId="10" xfId="52" applyFont="1" applyFill="1" applyBorder="1" applyAlignment="1" applyProtection="1">
      <alignment horizontal="left" vertical="top" wrapText="1"/>
      <protection/>
    </xf>
    <xf numFmtId="0" fontId="19" fillId="0" borderId="10" xfId="52" applyFont="1" applyBorder="1" applyAlignment="1" applyProtection="1">
      <alignment horizontal="left" vertical="top" wrapText="1"/>
      <protection/>
    </xf>
    <xf numFmtId="0" fontId="25" fillId="0" borderId="10" xfId="0" applyFont="1" applyBorder="1" applyAlignment="1" applyProtection="1">
      <alignment horizontal="left" vertical="top" wrapText="1"/>
      <protection locked="0"/>
    </xf>
    <xf numFmtId="2" fontId="2" fillId="36" borderId="10" xfId="0" applyNumberFormat="1" applyFont="1" applyFill="1" applyBorder="1" applyAlignment="1" applyProtection="1">
      <alignment horizontal="center" vertical="top" wrapText="1"/>
      <protection locked="0"/>
    </xf>
    <xf numFmtId="0" fontId="3" fillId="36" borderId="10" xfId="0" applyFont="1" applyFill="1" applyBorder="1" applyAlignment="1" applyProtection="1">
      <alignment horizontal="center" vertical="top" wrapText="1"/>
      <protection locked="0"/>
    </xf>
    <xf numFmtId="0" fontId="3" fillId="36" borderId="10" xfId="0" applyFont="1" applyFill="1" applyBorder="1" applyAlignment="1">
      <alignment horizontal="center" vertical="center" wrapText="1"/>
    </xf>
    <xf numFmtId="0" fontId="2" fillId="0" borderId="10" xfId="0" applyNumberFormat="1" applyFont="1" applyBorder="1" applyAlignment="1" applyProtection="1">
      <alignment horizontal="left" vertical="top" wrapText="1"/>
      <protection locked="0"/>
    </xf>
    <xf numFmtId="0" fontId="2" fillId="0" borderId="10" xfId="52" applyFont="1" applyBorder="1" applyAlignment="1" applyProtection="1">
      <alignment horizontal="left" vertical="top" wrapText="1"/>
      <protection locked="0"/>
    </xf>
    <xf numFmtId="0" fontId="6" fillId="0" borderId="10" xfId="0" applyFont="1" applyBorder="1" applyAlignment="1" applyProtection="1">
      <alignment vertical="top" wrapText="1"/>
      <protection locked="0"/>
    </xf>
    <xf numFmtId="0" fontId="10" fillId="0" borderId="10" xfId="0" applyFont="1" applyBorder="1" applyAlignment="1" applyProtection="1">
      <alignment/>
      <protection locked="0"/>
    </xf>
    <xf numFmtId="0" fontId="19" fillId="0" borderId="10" xfId="52" applyFont="1" applyFill="1" applyBorder="1" applyAlignment="1" applyProtection="1">
      <alignment horizontal="left" vertical="top" wrapText="1"/>
      <protection locked="0"/>
    </xf>
    <xf numFmtId="0" fontId="25" fillId="0" borderId="10" xfId="0" applyFont="1" applyBorder="1" applyAlignment="1" applyProtection="1">
      <alignment/>
      <protection locked="0"/>
    </xf>
    <xf numFmtId="0" fontId="2" fillId="36" borderId="12" xfId="0" applyFont="1" applyFill="1" applyBorder="1" applyAlignment="1" applyProtection="1">
      <alignment horizontal="left" vertical="top" wrapText="1"/>
      <protection locked="0"/>
    </xf>
    <xf numFmtId="0" fontId="10" fillId="0" borderId="10" xfId="0" applyFont="1" applyBorder="1" applyAlignment="1">
      <alignment horizontal="center" vertical="top" wrapText="1"/>
    </xf>
    <xf numFmtId="0" fontId="2" fillId="0" borderId="12" xfId="0" applyFont="1" applyBorder="1" applyAlignment="1" applyProtection="1">
      <alignment horizontal="left" vertical="top" wrapText="1"/>
      <protection locked="0"/>
    </xf>
    <xf numFmtId="0" fontId="19" fillId="0" borderId="12" xfId="52"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65" fontId="2" fillId="0" borderId="10" xfId="0" applyNumberFormat="1" applyFont="1" applyBorder="1" applyAlignment="1" applyProtection="1">
      <alignment horizontal="left" vertical="top"/>
      <protection locked="0"/>
    </xf>
    <xf numFmtId="0" fontId="10" fillId="0" borderId="0" xfId="0" applyFont="1" applyAlignment="1" applyProtection="1">
      <alignment wrapText="1"/>
      <protection locked="0"/>
    </xf>
    <xf numFmtId="0" fontId="19" fillId="0" borderId="12" xfId="52" applyFont="1" applyBorder="1" applyAlignment="1" applyProtection="1">
      <alignment vertical="top" wrapText="1"/>
      <protection locked="0"/>
    </xf>
    <xf numFmtId="0" fontId="19" fillId="0" borderId="12" xfId="52" applyFont="1" applyBorder="1" applyAlignment="1" applyProtection="1">
      <alignment horizontal="center" vertical="top" wrapText="1"/>
      <protection locked="0"/>
    </xf>
    <xf numFmtId="0" fontId="19" fillId="0" borderId="12" xfId="52" applyFont="1" applyBorder="1" applyAlignment="1" applyProtection="1">
      <alignment vertical="top" wrapText="1"/>
      <protection locked="0"/>
    </xf>
    <xf numFmtId="0" fontId="2" fillId="0" borderId="12" xfId="0" applyFont="1" applyBorder="1" applyAlignment="1">
      <alignment vertical="top" wrapText="1"/>
    </xf>
    <xf numFmtId="0" fontId="10" fillId="0" borderId="15" xfId="0" applyFont="1" applyBorder="1" applyAlignment="1" applyProtection="1">
      <alignment horizontal="center" vertical="top" wrapText="1"/>
      <protection locked="0"/>
    </xf>
    <xf numFmtId="0" fontId="2" fillId="0" borderId="10" xfId="52" applyFont="1" applyBorder="1" applyAlignment="1" applyProtection="1">
      <alignment vertical="top" wrapText="1"/>
      <protection locked="0"/>
    </xf>
    <xf numFmtId="0" fontId="3" fillId="0" borderId="10" xfId="0" applyFont="1" applyBorder="1" applyAlignment="1" applyProtection="1">
      <alignment horizontal="center" vertical="top"/>
      <protection locked="0"/>
    </xf>
    <xf numFmtId="0" fontId="2" fillId="37" borderId="16" xfId="0" applyFont="1" applyFill="1" applyBorder="1" applyAlignment="1" applyProtection="1">
      <alignment vertical="top" wrapText="1"/>
      <protection locked="0"/>
    </xf>
    <xf numFmtId="0" fontId="10" fillId="0" borderId="16" xfId="0" applyFont="1" applyBorder="1" applyAlignment="1" applyProtection="1">
      <alignment horizontal="center" vertical="top" wrapText="1"/>
      <protection locked="0"/>
    </xf>
    <xf numFmtId="0" fontId="10" fillId="0" borderId="16" xfId="0" applyFont="1" applyBorder="1" applyAlignment="1" applyProtection="1">
      <alignment vertical="top" wrapText="1"/>
      <protection locked="0"/>
    </xf>
    <xf numFmtId="3" fontId="2" fillId="0" borderId="16" xfId="0" applyNumberFormat="1" applyFont="1" applyBorder="1" applyAlignment="1" applyProtection="1">
      <alignment horizontal="center" vertical="top"/>
      <protection locked="0"/>
    </xf>
    <xf numFmtId="0" fontId="19" fillId="0" borderId="16" xfId="0" applyFont="1" applyBorder="1" applyAlignment="1" applyProtection="1">
      <alignment horizontal="center" vertical="top" wrapText="1"/>
      <protection locked="0"/>
    </xf>
    <xf numFmtId="0" fontId="19" fillId="37" borderId="16" xfId="0" applyFont="1" applyFill="1" applyBorder="1" applyAlignment="1" applyProtection="1">
      <alignment vertical="top" wrapText="1"/>
      <protection locked="0"/>
    </xf>
    <xf numFmtId="0" fontId="2" fillId="0" borderId="16" xfId="0" applyFont="1" applyBorder="1" applyAlignment="1" applyProtection="1">
      <alignment horizontal="center" vertical="top"/>
      <protection locked="0"/>
    </xf>
    <xf numFmtId="3" fontId="3" fillId="0" borderId="16" xfId="0" applyNumberFormat="1" applyFont="1" applyBorder="1" applyAlignment="1" applyProtection="1">
      <alignment horizontal="center" vertical="top"/>
      <protection locked="0"/>
    </xf>
    <xf numFmtId="4" fontId="3" fillId="0" borderId="16"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10" fillId="0" borderId="10" xfId="0" applyFont="1" applyBorder="1" applyAlignment="1" applyProtection="1">
      <alignment horizontal="center" vertical="top" wrapText="1"/>
      <protection locked="0"/>
    </xf>
    <xf numFmtId="0" fontId="10" fillId="0" borderId="10" xfId="0" applyFont="1" applyBorder="1" applyAlignment="1" applyProtection="1">
      <alignment vertical="top" wrapText="1"/>
      <protection locked="0"/>
    </xf>
    <xf numFmtId="3" fontId="2" fillId="0" borderId="10" xfId="0" applyNumberFormat="1" applyFont="1" applyBorder="1" applyAlignment="1" applyProtection="1">
      <alignment horizontal="center" vertical="top"/>
      <protection locked="0"/>
    </xf>
    <xf numFmtId="0" fontId="19" fillId="0" borderId="10" xfId="0" applyFont="1" applyBorder="1" applyAlignment="1" applyProtection="1">
      <alignment horizontal="center" vertical="top" wrapText="1"/>
      <protection locked="0"/>
    </xf>
    <xf numFmtId="0" fontId="19" fillId="37" borderId="10" xfId="0" applyFont="1" applyFill="1" applyBorder="1" applyAlignment="1" applyProtection="1">
      <alignment vertical="top" wrapText="1"/>
      <protection locked="0"/>
    </xf>
    <xf numFmtId="0" fontId="4" fillId="0" borderId="10" xfId="52" applyFont="1" applyBorder="1" applyAlignment="1" applyProtection="1">
      <alignment vertical="top" wrapText="1"/>
      <protection locked="0"/>
    </xf>
    <xf numFmtId="0" fontId="4" fillId="0" borderId="10" xfId="52" applyFont="1" applyBorder="1" applyAlignment="1" applyProtection="1">
      <alignment horizontal="left" vertical="top" wrapText="1"/>
      <protection locked="0"/>
    </xf>
    <xf numFmtId="0" fontId="22" fillId="0" borderId="10" xfId="0" applyFont="1" applyBorder="1" applyAlignment="1" applyProtection="1">
      <alignment wrapText="1"/>
      <protection locked="0"/>
    </xf>
    <xf numFmtId="0" fontId="19" fillId="0" borderId="10" xfId="52" applyFont="1" applyBorder="1" applyAlignment="1" applyProtection="1">
      <alignment wrapText="1"/>
      <protection locked="0"/>
    </xf>
    <xf numFmtId="0" fontId="25" fillId="0" borderId="10"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22" fillId="0" borderId="10" xfId="0" applyFont="1" applyBorder="1" applyAlignment="1" applyProtection="1">
      <alignment/>
      <protection locked="0"/>
    </xf>
    <xf numFmtId="0" fontId="19" fillId="0" borderId="10" xfId="52" applyFont="1" applyBorder="1" applyAlignment="1" applyProtection="1">
      <alignment/>
      <protection locked="0"/>
    </xf>
    <xf numFmtId="166" fontId="2" fillId="0" borderId="10" xfId="0" applyNumberFormat="1" applyFont="1" applyBorder="1" applyAlignment="1" applyProtection="1">
      <alignment horizontal="left" vertical="top" wrapText="1"/>
      <protection locked="0"/>
    </xf>
    <xf numFmtId="0" fontId="10" fillId="0" borderId="10" xfId="0" applyFont="1" applyBorder="1" applyAlignment="1" applyProtection="1">
      <alignment horizontal="center"/>
      <protection locked="0"/>
    </xf>
    <xf numFmtId="0" fontId="10" fillId="0" borderId="10" xfId="0" applyFont="1" applyBorder="1" applyAlignment="1" applyProtection="1">
      <alignment/>
      <protection locked="0"/>
    </xf>
    <xf numFmtId="0" fontId="10" fillId="0" borderId="10" xfId="0" applyFont="1" applyBorder="1" applyAlignment="1" applyProtection="1">
      <alignment/>
      <protection locked="0"/>
    </xf>
    <xf numFmtId="2" fontId="3" fillId="0" borderId="10" xfId="0" applyNumberFormat="1" applyFont="1" applyBorder="1" applyAlignment="1" applyProtection="1">
      <alignment horizontal="center" vertical="center" wrapText="1"/>
      <protection locked="0"/>
    </xf>
    <xf numFmtId="0" fontId="4" fillId="0" borderId="10" xfId="52" applyFont="1" applyBorder="1" applyAlignment="1" applyProtection="1">
      <alignment horizontal="center" vertical="center" wrapText="1"/>
      <protection/>
    </xf>
    <xf numFmtId="0" fontId="2" fillId="0" borderId="10" xfId="0" applyFont="1" applyBorder="1" applyAlignment="1">
      <alignment horizontal="center" vertical="center"/>
    </xf>
    <xf numFmtId="0" fontId="10" fillId="0" borderId="10" xfId="0" applyFont="1" applyFill="1" applyBorder="1" applyAlignment="1">
      <alignment vertical="top" wrapText="1"/>
    </xf>
    <xf numFmtId="1" fontId="6"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36" borderId="10" xfId="0" applyNumberFormat="1" applyFont="1" applyFill="1" applyBorder="1" applyAlignment="1">
      <alignment horizontal="center" vertical="top" wrapText="1"/>
    </xf>
    <xf numFmtId="0" fontId="6" fillId="0" borderId="10" xfId="0" applyNumberFormat="1" applyFont="1" applyBorder="1" applyAlignment="1">
      <alignment horizontal="center" vertical="top" wrapText="1"/>
    </xf>
    <xf numFmtId="0" fontId="10" fillId="0" borderId="10" xfId="0" applyFont="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10" fillId="0" borderId="10" xfId="0" applyFont="1" applyBorder="1" applyAlignment="1">
      <alignment horizontal="left" vertical="top" wrapText="1"/>
    </xf>
    <xf numFmtId="0" fontId="2" fillId="37" borderId="10" xfId="0" applyFont="1" applyFill="1" applyBorder="1" applyAlignment="1">
      <alignment horizontal="left" vertical="top" wrapText="1"/>
    </xf>
    <xf numFmtId="0" fontId="19" fillId="37" borderId="10" xfId="0" applyFont="1" applyFill="1" applyBorder="1" applyAlignment="1">
      <alignment horizontal="left" vertical="top" wrapText="1"/>
    </xf>
    <xf numFmtId="1" fontId="3" fillId="37" borderId="10" xfId="0" applyNumberFormat="1" applyFont="1" applyFill="1" applyBorder="1" applyAlignment="1">
      <alignment horizontal="center" vertical="top" wrapText="1"/>
    </xf>
    <xf numFmtId="2" fontId="3" fillId="37" borderId="10" xfId="0" applyNumberFormat="1" applyFont="1" applyFill="1" applyBorder="1" applyAlignment="1">
      <alignment horizontal="center" vertical="top" wrapText="1"/>
    </xf>
    <xf numFmtId="0" fontId="10" fillId="0" borderId="10" xfId="0" applyNumberFormat="1" applyFont="1" applyBorder="1" applyAlignment="1">
      <alignment horizontal="left" vertical="top" wrapText="1"/>
    </xf>
    <xf numFmtId="0" fontId="10" fillId="0" borderId="10" xfId="0" applyFont="1" applyBorder="1" applyAlignment="1">
      <alignment horizontal="left" vertical="top" wrapText="1"/>
    </xf>
    <xf numFmtId="0" fontId="25" fillId="0" borderId="10" xfId="0" applyFont="1" applyBorder="1" applyAlignment="1">
      <alignment wrapText="1"/>
    </xf>
    <xf numFmtId="0" fontId="6" fillId="0" borderId="10" xfId="0" applyFont="1" applyBorder="1" applyAlignment="1">
      <alignment horizontal="center" vertical="top" wrapText="1"/>
    </xf>
    <xf numFmtId="0" fontId="19" fillId="0" borderId="10" xfId="52" applyFont="1" applyBorder="1" applyAlignment="1" applyProtection="1">
      <alignment horizontal="center" vertical="top" wrapText="1"/>
      <protection locked="0"/>
    </xf>
    <xf numFmtId="0" fontId="2" fillId="0" borderId="17" xfId="0" applyFont="1" applyFill="1" applyBorder="1" applyAlignment="1" applyProtection="1">
      <alignment vertical="top" wrapText="1"/>
      <protection locked="0"/>
    </xf>
    <xf numFmtId="0" fontId="28" fillId="0" borderId="17" xfId="52" applyNumberFormat="1" applyFont="1" applyFill="1" applyBorder="1" applyAlignment="1" applyProtection="1">
      <alignment horizontal="center" vertical="top" wrapText="1"/>
      <protection locked="0"/>
    </xf>
    <xf numFmtId="0" fontId="2" fillId="0" borderId="17" xfId="0" applyFont="1" applyFill="1" applyBorder="1" applyAlignment="1" applyProtection="1">
      <alignment horizontal="center" vertical="top" wrapText="1"/>
      <protection locked="0"/>
    </xf>
    <xf numFmtId="0" fontId="19" fillId="36" borderId="10" xfId="52" applyFont="1" applyFill="1" applyBorder="1" applyAlignment="1" applyProtection="1">
      <alignment vertical="top" wrapText="1"/>
      <protection locked="0"/>
    </xf>
    <xf numFmtId="0" fontId="3" fillId="0" borderId="10" xfId="0" applyFont="1" applyBorder="1" applyAlignment="1">
      <alignment horizontal="center" vertical="center" wrapText="1"/>
    </xf>
    <xf numFmtId="164" fontId="2" fillId="0" borderId="10" xfId="0" applyNumberFormat="1" applyFont="1" applyBorder="1" applyAlignment="1">
      <alignment horizontal="center" vertical="top" wrapText="1"/>
    </xf>
    <xf numFmtId="0" fontId="19" fillId="36" borderId="10" xfId="52" applyFont="1" applyFill="1" applyBorder="1" applyAlignment="1" applyProtection="1">
      <alignment vertical="top" wrapText="1"/>
      <protection/>
    </xf>
    <xf numFmtId="0" fontId="10" fillId="0" borderId="10" xfId="0" applyFont="1" applyBorder="1" applyAlignment="1">
      <alignment horizontal="left" vertical="center" wrapText="1"/>
    </xf>
    <xf numFmtId="0" fontId="10"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2" fontId="3" fillId="0" borderId="14" xfId="0" applyNumberFormat="1"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166" fontId="3" fillId="0" borderId="10" xfId="0" applyNumberFormat="1" applyFont="1" applyBorder="1" applyAlignment="1" applyProtection="1">
      <alignment horizontal="center" vertical="top" wrapText="1"/>
      <protection locked="0"/>
    </xf>
    <xf numFmtId="0" fontId="22" fillId="0" borderId="0" xfId="0" applyFont="1" applyFill="1" applyAlignment="1" applyProtection="1">
      <alignment wrapText="1"/>
      <protection locked="0"/>
    </xf>
    <xf numFmtId="0" fontId="19" fillId="0" borderId="10" xfId="52" applyFont="1" applyFill="1" applyBorder="1" applyAlignment="1" applyProtection="1">
      <alignment vertical="top" wrapText="1"/>
      <protection/>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165" fontId="2" fillId="0" borderId="10" xfId="0" applyNumberFormat="1" applyFont="1" applyFill="1" applyBorder="1" applyAlignment="1">
      <alignment horizontal="center" vertical="top"/>
    </xf>
    <xf numFmtId="0" fontId="29" fillId="0" borderId="0" xfId="0" applyFont="1" applyFill="1" applyAlignment="1">
      <alignment vertical="top" wrapText="1"/>
    </xf>
    <xf numFmtId="0" fontId="29" fillId="0" borderId="0" xfId="0" applyFont="1" applyFill="1" applyAlignment="1">
      <alignment horizontal="center" vertical="top" wrapText="1"/>
    </xf>
    <xf numFmtId="0" fontId="3" fillId="0" borderId="0" xfId="0" applyFont="1" applyFill="1" applyAlignment="1">
      <alignment vertical="top"/>
    </xf>
    <xf numFmtId="0" fontId="22" fillId="0" borderId="0" xfId="0" applyFont="1" applyFill="1" applyAlignment="1">
      <alignment vertical="top" wrapText="1"/>
    </xf>
    <xf numFmtId="165" fontId="2" fillId="0" borderId="10"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0" fontId="19" fillId="0" borderId="12" xfId="52" applyFont="1" applyFill="1" applyBorder="1" applyAlignment="1" applyProtection="1">
      <alignment vertical="top" wrapText="1"/>
      <protection/>
    </xf>
    <xf numFmtId="0" fontId="19" fillId="0" borderId="10" xfId="52" applyFont="1" applyFill="1" applyBorder="1" applyAlignment="1" applyProtection="1">
      <alignment vertical="top" wrapText="1"/>
      <protection/>
    </xf>
    <xf numFmtId="165" fontId="2" fillId="0" borderId="10" xfId="0" applyNumberFormat="1" applyFont="1" applyBorder="1" applyAlignment="1">
      <alignment horizontal="center" vertical="top"/>
    </xf>
    <xf numFmtId="0" fontId="2" fillId="36" borderId="12" xfId="0" applyFont="1" applyFill="1" applyBorder="1" applyAlignment="1">
      <alignment horizontal="center" vertical="top" wrapText="1"/>
    </xf>
    <xf numFmtId="0" fontId="10" fillId="0" borderId="10" xfId="0" applyFont="1" applyBorder="1" applyAlignment="1">
      <alignment horizontal="center" vertical="center" wrapText="1"/>
    </xf>
    <xf numFmtId="0" fontId="19" fillId="0" borderId="10" xfId="52" applyFont="1" applyBorder="1" applyAlignment="1" applyProtection="1">
      <alignment horizontal="center" vertical="center" wrapText="1"/>
      <protection/>
    </xf>
    <xf numFmtId="49" fontId="2" fillId="0" borderId="10" xfId="0" applyNumberFormat="1" applyFont="1" applyBorder="1" applyAlignment="1">
      <alignment horizontal="center" vertical="center" wrapText="1"/>
    </xf>
    <xf numFmtId="165" fontId="2" fillId="0" borderId="1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9" fontId="2" fillId="36" borderId="10" xfId="0" applyNumberFormat="1" applyFont="1" applyFill="1" applyBorder="1" applyAlignment="1">
      <alignment horizontal="center" vertical="top" wrapText="1"/>
    </xf>
    <xf numFmtId="49" fontId="2" fillId="0" borderId="11" xfId="0" applyNumberFormat="1" applyFont="1" applyBorder="1" applyAlignment="1">
      <alignment vertical="top" wrapText="1"/>
    </xf>
    <xf numFmtId="0" fontId="4" fillId="0" borderId="10" xfId="52" applyFont="1" applyBorder="1" applyAlignment="1" applyProtection="1">
      <alignment vertical="top" wrapText="1"/>
      <protection/>
    </xf>
    <xf numFmtId="0" fontId="3" fillId="0" borderId="12" xfId="0" applyFont="1" applyBorder="1" applyAlignment="1">
      <alignment horizontal="center" vertical="top" wrapText="1"/>
    </xf>
    <xf numFmtId="0" fontId="19" fillId="0" borderId="12" xfId="52" applyFont="1" applyBorder="1" applyAlignment="1" applyProtection="1">
      <alignment horizontal="center" vertical="top" wrapText="1"/>
      <protection/>
    </xf>
    <xf numFmtId="0" fontId="19" fillId="0" borderId="10" xfId="52" applyFont="1" applyBorder="1" applyAlignment="1" applyProtection="1">
      <alignment horizontal="center" vertical="top" wrapText="1"/>
      <protection/>
    </xf>
    <xf numFmtId="0" fontId="10" fillId="0" borderId="14" xfId="0" applyFont="1" applyBorder="1" applyAlignment="1">
      <alignment horizontal="center" vertical="top" wrapText="1"/>
    </xf>
    <xf numFmtId="2" fontId="6" fillId="0" borderId="14" xfId="0" applyNumberFormat="1" applyFont="1" applyBorder="1" applyAlignment="1">
      <alignment horizontal="center" vertical="top" wrapText="1"/>
    </xf>
    <xf numFmtId="16" fontId="10" fillId="0" borderId="10" xfId="0" applyNumberFormat="1" applyFont="1" applyBorder="1" applyAlignment="1" quotePrefix="1">
      <alignment horizontal="center" vertical="top" wrapText="1"/>
    </xf>
    <xf numFmtId="0" fontId="6" fillId="0" borderId="10" xfId="0" applyFont="1" applyBorder="1" applyAlignment="1">
      <alignment horizontal="center" vertical="top" wrapText="1"/>
    </xf>
    <xf numFmtId="0" fontId="30" fillId="0" borderId="10" xfId="0" applyFont="1" applyBorder="1" applyAlignment="1">
      <alignment horizontal="left" vertical="top" wrapText="1"/>
    </xf>
    <xf numFmtId="165" fontId="2" fillId="0" borderId="10" xfId="0" applyNumberFormat="1" applyFont="1" applyBorder="1" applyAlignment="1">
      <alignment horizontal="left" vertical="top"/>
    </xf>
    <xf numFmtId="49" fontId="2" fillId="36" borderId="10" xfId="0" applyNumberFormat="1" applyFont="1" applyFill="1" applyBorder="1" applyAlignment="1">
      <alignment horizontal="left" vertical="top" wrapText="1"/>
    </xf>
    <xf numFmtId="49" fontId="2" fillId="0" borderId="10" xfId="0" applyNumberFormat="1" applyFont="1" applyBorder="1" applyAlignment="1">
      <alignment horizontal="left" vertical="top" wrapText="1"/>
    </xf>
    <xf numFmtId="165" fontId="2" fillId="0" borderId="10" xfId="0" applyNumberFormat="1" applyFont="1" applyBorder="1" applyAlignment="1">
      <alignment horizontal="left" vertical="top" wrapText="1"/>
    </xf>
    <xf numFmtId="0" fontId="2" fillId="0" borderId="11" xfId="0" applyFont="1" applyFill="1" applyBorder="1" applyAlignment="1" applyProtection="1">
      <alignment horizontal="center" vertical="top" wrapText="1"/>
      <protection locked="0"/>
    </xf>
    <xf numFmtId="0" fontId="22" fillId="0" borderId="0" xfId="0" applyFont="1" applyFill="1" applyAlignment="1" applyProtection="1">
      <alignment/>
      <protection locked="0"/>
    </xf>
    <xf numFmtId="0" fontId="2" fillId="0" borderId="11" xfId="0" applyFont="1" applyFill="1" applyBorder="1" applyAlignment="1" applyProtection="1">
      <alignment horizontal="center" vertical="top"/>
      <protection locked="0"/>
    </xf>
    <xf numFmtId="165" fontId="2" fillId="0" borderId="11" xfId="0" applyNumberFormat="1" applyFont="1" applyFill="1" applyBorder="1" applyAlignment="1" applyProtection="1">
      <alignment horizontal="center" vertical="top"/>
      <protection locked="0"/>
    </xf>
    <xf numFmtId="3" fontId="3" fillId="0" borderId="11" xfId="0" applyNumberFormat="1" applyFont="1" applyFill="1" applyBorder="1" applyAlignment="1" applyProtection="1">
      <alignment horizontal="center" vertical="top" wrapText="1"/>
      <protection locked="0"/>
    </xf>
    <xf numFmtId="0" fontId="10" fillId="0" borderId="10"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16" fontId="10" fillId="0" borderId="10" xfId="0" applyNumberFormat="1" applyFont="1" applyBorder="1" applyAlignment="1" applyProtection="1">
      <alignment horizontal="center" vertical="center" wrapText="1"/>
      <protection locked="0"/>
    </xf>
    <xf numFmtId="0" fontId="19" fillId="0" borderId="10" xfId="52"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3" fontId="6"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center" vertical="center" wrapText="1"/>
      <protection locked="0"/>
    </xf>
    <xf numFmtId="0" fontId="21" fillId="0" borderId="10" xfId="52" applyFont="1" applyBorder="1" applyAlignment="1" applyProtection="1">
      <alignment vertical="top" wrapText="1"/>
      <protection locked="0"/>
    </xf>
    <xf numFmtId="3" fontId="3" fillId="0" borderId="11" xfId="0" applyNumberFormat="1" applyFont="1" applyBorder="1" applyAlignment="1" applyProtection="1">
      <alignment horizontal="center" vertical="top" wrapText="1"/>
      <protection locked="0"/>
    </xf>
    <xf numFmtId="0" fontId="2" fillId="0" borderId="10" xfId="52" applyFont="1" applyBorder="1" applyAlignment="1" applyProtection="1">
      <alignment vertical="top" wrapText="1"/>
      <protection/>
    </xf>
    <xf numFmtId="0" fontId="22" fillId="0" borderId="10" xfId="0" applyFont="1" applyFill="1" applyBorder="1" applyAlignment="1" applyProtection="1">
      <alignment vertical="top" wrapText="1"/>
      <protection locked="0"/>
    </xf>
    <xf numFmtId="0" fontId="2" fillId="0" borderId="10" xfId="0" applyFont="1" applyFill="1" applyBorder="1" applyAlignment="1">
      <alignment horizontal="justify" vertical="top"/>
    </xf>
    <xf numFmtId="0" fontId="22" fillId="0" borderId="10" xfId="0" applyFont="1" applyFill="1" applyBorder="1" applyAlignment="1">
      <alignment vertical="top"/>
    </xf>
    <xf numFmtId="0" fontId="19" fillId="0" borderId="10" xfId="52" applyFont="1" applyFill="1" applyBorder="1" applyAlignment="1" applyProtection="1">
      <alignment vertical="top"/>
      <protection/>
    </xf>
    <xf numFmtId="0" fontId="2" fillId="0" borderId="10" xfId="52" applyFont="1" applyFill="1" applyBorder="1" applyAlignment="1" applyProtection="1">
      <alignment horizontal="center" vertical="top" wrapText="1"/>
      <protection/>
    </xf>
    <xf numFmtId="16" fontId="2" fillId="0" borderId="10" xfId="0" applyNumberFormat="1" applyFont="1" applyFill="1" applyBorder="1" applyAlignment="1">
      <alignment vertical="top" wrapText="1"/>
    </xf>
    <xf numFmtId="0" fontId="4" fillId="0" borderId="10" xfId="52" applyFont="1" applyFill="1" applyBorder="1" applyAlignment="1" applyProtection="1">
      <alignment vertical="top" wrapText="1"/>
      <protection/>
    </xf>
    <xf numFmtId="0" fontId="2"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10" fillId="0" borderId="10" xfId="0" applyFont="1" applyFill="1" applyBorder="1" applyAlignment="1">
      <alignment wrapText="1"/>
    </xf>
    <xf numFmtId="0" fontId="10" fillId="0" borderId="10" xfId="0" applyFont="1" applyFill="1" applyBorder="1" applyAlignment="1">
      <alignment wrapText="1"/>
    </xf>
    <xf numFmtId="0" fontId="2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9" fillId="0" borderId="10" xfId="52" applyFont="1" applyFill="1" applyBorder="1" applyAlignment="1" applyProtection="1">
      <alignment vertical="center" wrapText="1"/>
      <protection/>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4" fillId="0" borderId="10" xfId="0" applyFont="1" applyFill="1" applyBorder="1" applyAlignment="1">
      <alignment vertical="top"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2" fillId="0" borderId="10" xfId="52" applyFont="1" applyFill="1" applyBorder="1" applyAlignment="1" applyProtection="1">
      <alignment horizontal="left" vertical="top" wrapText="1"/>
      <protection/>
    </xf>
    <xf numFmtId="0" fontId="10" fillId="0" borderId="10" xfId="0" applyFont="1" applyFill="1" applyBorder="1" applyAlignment="1">
      <alignment horizontal="left" vertical="top" wrapText="1"/>
    </xf>
    <xf numFmtId="0" fontId="2" fillId="0" borderId="10" xfId="0" applyFont="1" applyFill="1" applyBorder="1" applyAlignment="1">
      <alignment horizontal="left" vertical="top"/>
    </xf>
    <xf numFmtId="49" fontId="2" fillId="0" borderId="10" xfId="0" applyNumberFormat="1" applyFont="1" applyFill="1" applyBorder="1" applyAlignment="1">
      <alignment horizontal="left" vertical="top" wrapText="1"/>
    </xf>
    <xf numFmtId="0" fontId="10" fillId="0" borderId="10" xfId="0" applyFont="1" applyFill="1" applyBorder="1" applyAlignment="1">
      <alignment vertical="top" wrapText="1"/>
    </xf>
    <xf numFmtId="49" fontId="2" fillId="0" borderId="10" xfId="0" applyNumberFormat="1" applyFont="1" applyFill="1" applyBorder="1" applyAlignment="1">
      <alignment vertical="top" wrapText="1"/>
    </xf>
    <xf numFmtId="2" fontId="2" fillId="0"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0" fontId="25" fillId="0" borderId="10" xfId="0" applyFont="1" applyBorder="1" applyAlignment="1" applyProtection="1">
      <alignment vertical="top"/>
      <protection locked="0"/>
    </xf>
    <xf numFmtId="0" fontId="10" fillId="0" borderId="10" xfId="0" applyFont="1" applyBorder="1" applyAlignment="1" applyProtection="1">
      <alignment wrapText="1"/>
      <protection locked="0"/>
    </xf>
    <xf numFmtId="0" fontId="25" fillId="0" borderId="10" xfId="0" applyFont="1" applyBorder="1" applyAlignment="1" applyProtection="1">
      <alignment vertical="center" wrapText="1"/>
      <protection locked="0"/>
    </xf>
    <xf numFmtId="0" fontId="25" fillId="0" borderId="10" xfId="0" applyFont="1" applyBorder="1" applyAlignment="1" applyProtection="1">
      <alignment horizontal="justify" vertical="center"/>
      <protection locked="0"/>
    </xf>
    <xf numFmtId="0" fontId="31" fillId="0" borderId="10" xfId="0" applyFont="1" applyBorder="1" applyAlignment="1" applyProtection="1">
      <alignment horizontal="justify" vertical="center"/>
      <protection locked="0"/>
    </xf>
    <xf numFmtId="0" fontId="22" fillId="0" borderId="1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17" fontId="2" fillId="36" borderId="10" xfId="0" applyNumberFormat="1" applyFont="1" applyFill="1" applyBorder="1" applyAlignment="1" applyProtection="1">
      <alignment vertical="top" wrapText="1"/>
      <protection locked="0"/>
    </xf>
    <xf numFmtId="0" fontId="22" fillId="0" borderId="10" xfId="0" applyFont="1" applyBorder="1" applyAlignment="1" applyProtection="1">
      <alignment horizontal="left" vertical="top"/>
      <protection locked="0"/>
    </xf>
    <xf numFmtId="0" fontId="22" fillId="0" borderId="10" xfId="0" applyFont="1" applyBorder="1" applyAlignment="1" applyProtection="1">
      <alignment vertical="top"/>
      <protection locked="0"/>
    </xf>
    <xf numFmtId="2" fontId="2" fillId="0" borderId="10" xfId="0" applyNumberFormat="1" applyFont="1" applyBorder="1" applyAlignment="1" applyProtection="1">
      <alignment vertical="top"/>
      <protection locked="0"/>
    </xf>
    <xf numFmtId="0" fontId="2" fillId="0" borderId="10" xfId="52" applyFont="1" applyBorder="1" applyAlignment="1" applyProtection="1">
      <alignment horizontal="center" vertical="top" wrapText="1"/>
      <protection locked="0"/>
    </xf>
    <xf numFmtId="1" fontId="2" fillId="0" borderId="10" xfId="0" applyNumberFormat="1" applyFont="1" applyBorder="1" applyAlignment="1" applyProtection="1">
      <alignment vertical="top" wrapText="1"/>
      <protection locked="0"/>
    </xf>
    <xf numFmtId="165" fontId="2" fillId="0" borderId="10" xfId="0" applyNumberFormat="1"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3" fontId="10" fillId="0" borderId="10" xfId="0" applyNumberFormat="1" applyFont="1" applyBorder="1" applyAlignment="1" applyProtection="1">
      <alignment horizontal="center" vertical="top" wrapText="1"/>
      <protection locked="0"/>
    </xf>
    <xf numFmtId="0" fontId="10" fillId="0" borderId="10" xfId="0" applyFont="1" applyBorder="1" applyAlignment="1" applyProtection="1" quotePrefix="1">
      <alignment horizontal="center" vertical="top" wrapText="1"/>
      <protection locked="0"/>
    </xf>
    <xf numFmtId="0" fontId="25" fillId="0" borderId="10" xfId="0" applyFont="1" applyBorder="1" applyAlignment="1" applyProtection="1">
      <alignment horizontal="center" vertical="center" wrapText="1"/>
      <protection locked="0"/>
    </xf>
    <xf numFmtId="0" fontId="19" fillId="0" borderId="10" xfId="52" applyFont="1" applyBorder="1" applyAlignment="1" applyProtection="1">
      <alignment horizontal="center" vertical="center" wrapText="1"/>
      <protection locked="0"/>
    </xf>
    <xf numFmtId="0" fontId="10" fillId="0" borderId="10" xfId="0" applyNumberFormat="1" applyFont="1" applyBorder="1" applyAlignment="1" applyProtection="1">
      <alignment horizontal="center" vertical="center" wrapText="1"/>
      <protection locked="0"/>
    </xf>
    <xf numFmtId="2" fontId="2"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19" fillId="0" borderId="10" xfId="52" applyFont="1" applyBorder="1" applyAlignment="1" applyProtection="1">
      <alignment vertical="center" wrapText="1"/>
      <protection locked="0"/>
    </xf>
    <xf numFmtId="0" fontId="27" fillId="0" borderId="10" xfId="0" applyFont="1" applyBorder="1" applyAlignment="1" applyProtection="1">
      <alignment horizontal="center" vertical="center" wrapText="1"/>
      <protection locked="0"/>
    </xf>
    <xf numFmtId="0" fontId="2" fillId="36" borderId="10" xfId="0" applyNumberFormat="1" applyFont="1" applyFill="1" applyBorder="1" applyAlignment="1" applyProtection="1">
      <alignment horizontal="center" vertical="top" wrapText="1"/>
      <protection locked="0"/>
    </xf>
    <xf numFmtId="0" fontId="10" fillId="0" borderId="10" xfId="0" applyFont="1" applyFill="1" applyBorder="1" applyAlignment="1" applyProtection="1">
      <alignment vertical="center" wrapText="1"/>
      <protection locked="0"/>
    </xf>
    <xf numFmtId="0" fontId="19" fillId="0" borderId="10" xfId="52" applyFont="1" applyBorder="1" applyAlignment="1" applyProtection="1">
      <alignment wrapText="1"/>
      <protection locked="0"/>
    </xf>
    <xf numFmtId="0" fontId="22"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vertical="center" wrapText="1"/>
      <protection locked="0"/>
    </xf>
    <xf numFmtId="0" fontId="2" fillId="36" borderId="10" xfId="0" applyFont="1" applyFill="1" applyBorder="1" applyAlignment="1" applyProtection="1">
      <alignment horizontal="center" vertical="center" wrapText="1"/>
      <protection locked="0"/>
    </xf>
    <xf numFmtId="49" fontId="2" fillId="0" borderId="10" xfId="0" applyNumberFormat="1" applyFont="1" applyBorder="1" applyAlignment="1" applyProtection="1">
      <alignment horizontal="left" vertical="center" wrapText="1"/>
      <protection locked="0"/>
    </xf>
    <xf numFmtId="0" fontId="2" fillId="36" borderId="10" xfId="0" applyNumberFormat="1" applyFont="1" applyFill="1" applyBorder="1" applyAlignment="1" applyProtection="1">
      <alignment horizontal="center" vertical="center" wrapText="1"/>
      <protection locked="0"/>
    </xf>
    <xf numFmtId="49" fontId="10" fillId="0" borderId="10" xfId="0" applyNumberFormat="1" applyFont="1" applyBorder="1" applyAlignment="1" applyProtection="1">
      <alignment horizontal="left" vertical="top" wrapText="1"/>
      <protection locked="0"/>
    </xf>
    <xf numFmtId="0" fontId="22" fillId="0" borderId="10" xfId="0" applyFont="1" applyBorder="1" applyAlignment="1" applyProtection="1">
      <alignment horizontal="center" vertical="top" wrapText="1"/>
      <protection locked="0"/>
    </xf>
    <xf numFmtId="0" fontId="32" fillId="0" borderId="10" xfId="0" applyFont="1" applyBorder="1" applyAlignment="1" applyProtection="1">
      <alignment/>
      <protection locked="0"/>
    </xf>
    <xf numFmtId="0" fontId="10" fillId="0" borderId="10" xfId="0" applyNumberFormat="1"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9" fillId="0" borderId="10" xfId="52" applyFont="1" applyBorder="1" applyAlignment="1" applyProtection="1">
      <alignment horizontal="justify" vertical="center"/>
      <protection locked="0"/>
    </xf>
    <xf numFmtId="0" fontId="19" fillId="0" borderId="10" xfId="52" applyFont="1" applyBorder="1" applyAlignment="1" applyProtection="1">
      <alignment horizontal="justify" vertical="center"/>
      <protection locked="0"/>
    </xf>
    <xf numFmtId="0" fontId="2" fillId="0" borderId="10" xfId="0" applyFont="1" applyBorder="1" applyAlignment="1" applyProtection="1">
      <alignment horizontal="justify" vertical="center" wrapText="1"/>
      <protection locked="0"/>
    </xf>
    <xf numFmtId="0" fontId="10" fillId="0" borderId="10" xfId="0" applyFont="1" applyBorder="1" applyAlignment="1" applyProtection="1">
      <alignment horizontal="left" wrapText="1"/>
      <protection locked="0"/>
    </xf>
    <xf numFmtId="0" fontId="10" fillId="0" borderId="10" xfId="0" applyFont="1" applyBorder="1" applyAlignment="1" applyProtection="1">
      <alignment horizontal="left" vertical="center" wrapText="1"/>
      <protection locked="0"/>
    </xf>
    <xf numFmtId="0" fontId="2" fillId="0" borderId="10" xfId="52" applyFont="1" applyBorder="1" applyAlignment="1" applyProtection="1">
      <alignment horizontal="center" vertical="center" wrapText="1"/>
      <protection locked="0"/>
    </xf>
    <xf numFmtId="0" fontId="2" fillId="36" borderId="10" xfId="0" applyNumberFormat="1" applyFont="1" applyFill="1" applyBorder="1" applyAlignment="1">
      <alignment horizontal="center" vertical="center" wrapText="1"/>
    </xf>
    <xf numFmtId="0" fontId="2" fillId="36" borderId="10" xfId="0" applyNumberFormat="1" applyFont="1" applyFill="1" applyBorder="1" applyAlignment="1">
      <alignment horizontal="center" vertical="top" wrapText="1"/>
    </xf>
    <xf numFmtId="0" fontId="10" fillId="0" borderId="10" xfId="0" applyFont="1" applyBorder="1" applyAlignment="1">
      <alignment wrapText="1"/>
    </xf>
    <xf numFmtId="49" fontId="10" fillId="0" borderId="10" xfId="0" applyNumberFormat="1" applyFont="1" applyBorder="1" applyAlignment="1">
      <alignment horizontal="left" vertical="top" wrapText="1"/>
    </xf>
    <xf numFmtId="0" fontId="10" fillId="0" borderId="0" xfId="0" applyFont="1" applyAlignment="1">
      <alignment horizontal="left"/>
    </xf>
    <xf numFmtId="0" fontId="10" fillId="0" borderId="0" xfId="0" applyFont="1" applyAlignment="1" applyProtection="1">
      <alignment horizontal="left"/>
      <protection locked="0"/>
    </xf>
    <xf numFmtId="0" fontId="22" fillId="0" borderId="10" xfId="0" applyFont="1" applyBorder="1" applyAlignment="1" applyProtection="1">
      <alignment horizontal="left" vertical="center" wrapText="1" indent="1"/>
      <protection locked="0"/>
    </xf>
    <xf numFmtId="0" fontId="2" fillId="36" borderId="10" xfId="0" applyFont="1" applyFill="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10" fillId="0" borderId="10" xfId="0" applyFont="1" applyBorder="1" applyAlignment="1">
      <alignment wrapText="1"/>
    </xf>
    <xf numFmtId="0" fontId="10" fillId="0" borderId="10" xfId="0" applyFont="1" applyBorder="1" applyAlignment="1">
      <alignment vertical="center" wrapText="1"/>
    </xf>
    <xf numFmtId="0" fontId="2" fillId="0" borderId="10" xfId="52" applyFont="1" applyBorder="1" applyAlignment="1" applyProtection="1">
      <alignment horizontal="left" vertical="top" wrapText="1"/>
      <protection/>
    </xf>
    <xf numFmtId="0" fontId="2" fillId="0" borderId="10" xfId="0" applyNumberFormat="1" applyFont="1" applyBorder="1" applyAlignment="1">
      <alignment wrapText="1"/>
    </xf>
    <xf numFmtId="0" fontId="2" fillId="36" borderId="10" xfId="0" applyNumberFormat="1" applyFont="1" applyFill="1" applyBorder="1" applyAlignment="1">
      <alignment horizontal="left" vertical="top" wrapText="1"/>
    </xf>
    <xf numFmtId="0" fontId="2" fillId="0" borderId="10" xfId="0" applyNumberFormat="1" applyFont="1" applyBorder="1" applyAlignment="1">
      <alignment horizontal="left" vertical="top" wrapText="1"/>
    </xf>
    <xf numFmtId="0" fontId="3" fillId="36" borderId="10" xfId="0" applyFont="1" applyFill="1" applyBorder="1" applyAlignment="1">
      <alignment horizontal="center" vertical="top" wrapText="1"/>
    </xf>
    <xf numFmtId="0" fontId="10" fillId="0" borderId="10" xfId="0" applyFont="1" applyBorder="1" applyAlignment="1">
      <alignment horizontal="left" vertical="center"/>
    </xf>
    <xf numFmtId="0" fontId="19" fillId="36" borderId="10" xfId="52" applyFont="1" applyFill="1" applyBorder="1" applyAlignment="1" applyProtection="1">
      <alignment horizontal="left" vertical="top" wrapText="1"/>
      <protection/>
    </xf>
    <xf numFmtId="0" fontId="6" fillId="0" borderId="10" xfId="0" applyFont="1" applyBorder="1" applyAlignment="1">
      <alignment horizontal="center" vertical="top"/>
    </xf>
    <xf numFmtId="0" fontId="10" fillId="0" borderId="10" xfId="52" applyFont="1" applyBorder="1" applyAlignment="1" applyProtection="1">
      <alignment horizontal="left" vertical="top" wrapText="1"/>
      <protection/>
    </xf>
    <xf numFmtId="0" fontId="6" fillId="0" borderId="10" xfId="0" applyFont="1" applyFill="1" applyBorder="1" applyAlignment="1">
      <alignment horizontal="center" vertical="top"/>
    </xf>
    <xf numFmtId="0" fontId="10" fillId="36" borderId="10" xfId="0" applyFont="1" applyFill="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36"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wrapText="1"/>
      <protection locked="0"/>
    </xf>
    <xf numFmtId="0" fontId="6" fillId="0" borderId="10" xfId="0" applyFont="1" applyBorder="1" applyAlignment="1" applyProtection="1">
      <alignment/>
      <protection locked="0"/>
    </xf>
    <xf numFmtId="0" fontId="6" fillId="0" borderId="10" xfId="0" applyFont="1" applyBorder="1" applyAlignment="1" applyProtection="1">
      <alignment wrapText="1"/>
      <protection locked="0"/>
    </xf>
    <xf numFmtId="164" fontId="6" fillId="0" borderId="10" xfId="0" applyNumberFormat="1" applyFont="1" applyBorder="1" applyAlignment="1" applyProtection="1">
      <alignment vertical="top" wrapText="1"/>
      <protection locked="0"/>
    </xf>
    <xf numFmtId="0" fontId="83" fillId="0" borderId="10" xfId="52" applyBorder="1" applyAlignment="1" applyProtection="1">
      <alignment wrapText="1"/>
      <protection locked="0"/>
    </xf>
    <xf numFmtId="0" fontId="83" fillId="0" borderId="10" xfId="52" applyBorder="1" applyAlignment="1" applyProtection="1">
      <alignment horizontal="justify" vertical="center"/>
      <protection locked="0"/>
    </xf>
    <xf numFmtId="0" fontId="10" fillId="0" borderId="10" xfId="0" applyFont="1" applyBorder="1" applyAlignment="1" applyProtection="1">
      <alignment horizontal="justify" vertical="center" wrapText="1"/>
      <protection locked="0"/>
    </xf>
    <xf numFmtId="0" fontId="25" fillId="0" borderId="10" xfId="0" applyFont="1" applyBorder="1" applyAlignment="1" applyProtection="1">
      <alignment wrapText="1"/>
      <protection locked="0"/>
    </xf>
    <xf numFmtId="0" fontId="33" fillId="0" borderId="10" xfId="0" applyFont="1" applyBorder="1" applyAlignment="1" applyProtection="1">
      <alignment wrapText="1"/>
      <protection locked="0"/>
    </xf>
    <xf numFmtId="0" fontId="2" fillId="0" borderId="10" xfId="0" applyFont="1" applyBorder="1" applyAlignment="1">
      <alignment wrapText="1"/>
    </xf>
    <xf numFmtId="0" fontId="22" fillId="0" borderId="10" xfId="0" applyFont="1" applyBorder="1" applyAlignment="1">
      <alignment vertical="center" wrapText="1"/>
    </xf>
    <xf numFmtId="164" fontId="2" fillId="0" borderId="10" xfId="0" applyNumberFormat="1" applyFont="1" applyBorder="1" applyAlignment="1">
      <alignment horizontal="left" vertical="center" wrapText="1"/>
    </xf>
    <xf numFmtId="0" fontId="83" fillId="0" borderId="10" xfId="52" applyBorder="1" applyAlignment="1" applyProtection="1">
      <alignment horizontal="left" vertical="center" wrapText="1"/>
      <protection/>
    </xf>
    <xf numFmtId="0" fontId="83" fillId="0" borderId="10" xfId="52" applyBorder="1" applyAlignment="1" applyProtection="1">
      <alignment horizontal="left" wrapText="1" indent="1"/>
      <protection/>
    </xf>
    <xf numFmtId="0" fontId="10" fillId="0" borderId="10" xfId="0" applyFont="1" applyBorder="1" applyAlignment="1">
      <alignment horizontal="left"/>
    </xf>
    <xf numFmtId="164" fontId="2" fillId="0" borderId="10" xfId="0" applyNumberFormat="1" applyFont="1" applyBorder="1" applyAlignment="1">
      <alignment horizontal="left" vertical="top" wrapText="1"/>
    </xf>
    <xf numFmtId="0" fontId="19" fillId="0" borderId="10" xfId="52" applyFont="1" applyBorder="1" applyAlignment="1" applyProtection="1">
      <alignment horizontal="left" vertical="top" wrapText="1"/>
      <protection/>
    </xf>
    <xf numFmtId="0" fontId="83" fillId="0" borderId="10" xfId="52" applyBorder="1" applyAlignment="1" applyProtection="1">
      <alignment/>
      <protection/>
    </xf>
    <xf numFmtId="164" fontId="6" fillId="0" borderId="10" xfId="0" applyNumberFormat="1" applyFont="1" applyBorder="1" applyAlignment="1">
      <alignment vertical="top" wrapText="1"/>
    </xf>
    <xf numFmtId="164" fontId="10" fillId="0" borderId="10" xfId="0" applyNumberFormat="1" applyFont="1" applyBorder="1" applyAlignment="1">
      <alignment vertical="top" wrapText="1"/>
    </xf>
    <xf numFmtId="0" fontId="6" fillId="0" borderId="10" xfId="0" applyFont="1" applyBorder="1" applyAlignment="1">
      <alignment horizontal="center" vertical="top" wrapText="1"/>
    </xf>
    <xf numFmtId="0" fontId="18" fillId="0" borderId="10" xfId="52" applyFont="1" applyBorder="1" applyAlignment="1" applyProtection="1">
      <alignment wrapText="1"/>
      <protection/>
    </xf>
    <xf numFmtId="0" fontId="26" fillId="0" borderId="10" xfId="0" applyFont="1" applyBorder="1" applyAlignment="1">
      <alignment vertical="top" wrapText="1"/>
    </xf>
    <xf numFmtId="2" fontId="3"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14" fontId="2" fillId="0" borderId="10" xfId="0" applyNumberFormat="1" applyFont="1" applyBorder="1" applyAlignment="1" applyProtection="1">
      <alignment horizontal="center" vertical="top" wrapText="1"/>
      <protection locked="0"/>
    </xf>
    <xf numFmtId="17" fontId="2" fillId="0" borderId="10" xfId="0" applyNumberFormat="1" applyFont="1" applyBorder="1" applyAlignment="1" applyProtection="1">
      <alignment horizontal="center" vertical="top" wrapText="1"/>
      <protection locked="0"/>
    </xf>
    <xf numFmtId="14" fontId="2"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left"/>
      <protection locked="0"/>
    </xf>
    <xf numFmtId="0" fontId="23" fillId="0" borderId="0" xfId="0" applyFont="1" applyAlignment="1" applyProtection="1">
      <alignment horizontal="left"/>
      <protection locked="0"/>
    </xf>
    <xf numFmtId="49" fontId="19" fillId="0" borderId="10" xfId="52" applyNumberFormat="1" applyFont="1" applyBorder="1" applyAlignment="1" applyProtection="1">
      <alignment vertical="top" wrapText="1"/>
      <protection locked="0"/>
    </xf>
    <xf numFmtId="0" fontId="3" fillId="0" borderId="10" xfId="0" applyNumberFormat="1" applyFont="1" applyBorder="1" applyAlignment="1" applyProtection="1">
      <alignment horizontal="center" vertical="center" wrapText="1"/>
      <protection locked="0"/>
    </xf>
    <xf numFmtId="166" fontId="3"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2" fillId="36" borderId="10" xfId="0" applyFont="1" applyFill="1" applyBorder="1" applyAlignment="1" applyProtection="1">
      <alignment vertical="center" wrapText="1"/>
      <protection locked="0"/>
    </xf>
    <xf numFmtId="165" fontId="2" fillId="0" borderId="10" xfId="0" applyNumberFormat="1" applyFont="1" applyBorder="1" applyAlignment="1" applyProtection="1">
      <alignment horizontal="center" vertical="center" wrapText="1"/>
      <protection locked="0"/>
    </xf>
    <xf numFmtId="165" fontId="3"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vertical="top" wrapText="1"/>
      <protection locked="0"/>
    </xf>
    <xf numFmtId="16" fontId="2" fillId="0" borderId="10" xfId="0" applyNumberFormat="1" applyFont="1" applyBorder="1" applyAlignment="1" applyProtection="1">
      <alignment horizontal="left" vertical="top" wrapText="1"/>
      <protection locked="0"/>
    </xf>
    <xf numFmtId="0" fontId="4" fillId="36" borderId="10" xfId="52" applyFont="1" applyFill="1" applyBorder="1" applyAlignment="1" applyProtection="1">
      <alignment horizontal="left" vertical="top" wrapText="1"/>
      <protection locked="0"/>
    </xf>
    <xf numFmtId="2" fontId="2" fillId="0" borderId="10" xfId="0" applyNumberFormat="1" applyFont="1" applyBorder="1" applyAlignment="1" applyProtection="1">
      <alignment horizontal="left" vertical="top" wrapText="1"/>
      <protection locked="0"/>
    </xf>
    <xf numFmtId="0" fontId="2" fillId="0" borderId="10" xfId="0" applyFont="1" applyBorder="1" applyAlignment="1" applyProtection="1">
      <alignment horizontal="left" wrapText="1"/>
      <protection locked="0"/>
    </xf>
    <xf numFmtId="2" fontId="2" fillId="36" borderId="10" xfId="0" applyNumberFormat="1" applyFont="1" applyFill="1" applyBorder="1" applyAlignment="1" applyProtection="1">
      <alignment horizontal="left" vertical="top" wrapText="1"/>
      <protection locked="0"/>
    </xf>
    <xf numFmtId="2" fontId="2" fillId="0" borderId="10" xfId="52" applyNumberFormat="1" applyFont="1" applyBorder="1" applyAlignment="1" applyProtection="1">
      <alignment horizontal="left" vertical="top" wrapText="1"/>
      <protection locked="0"/>
    </xf>
    <xf numFmtId="0" fontId="24" fillId="0" borderId="10" xfId="0" applyFont="1" applyBorder="1" applyAlignment="1" applyProtection="1">
      <alignment horizontal="left" wrapText="1"/>
      <protection locked="0"/>
    </xf>
    <xf numFmtId="0" fontId="24" fillId="0" borderId="10" xfId="0" applyFont="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49" fontId="24" fillId="36" borderId="10" xfId="0" applyNumberFormat="1" applyFont="1" applyFill="1" applyBorder="1" applyAlignment="1" applyProtection="1">
      <alignment horizontal="left" vertical="top" wrapText="1"/>
      <protection locked="0"/>
    </xf>
    <xf numFmtId="0" fontId="2" fillId="36" borderId="10" xfId="0" applyFont="1" applyFill="1" applyBorder="1" applyAlignment="1" applyProtection="1">
      <alignment horizontal="left" wrapText="1"/>
      <protection locked="0"/>
    </xf>
    <xf numFmtId="0" fontId="2" fillId="0" borderId="10" xfId="0" applyNumberFormat="1" applyFont="1" applyFill="1" applyBorder="1" applyAlignment="1" applyProtection="1">
      <alignment horizontal="left" vertical="top" wrapText="1"/>
      <protection locked="0"/>
    </xf>
    <xf numFmtId="2" fontId="2" fillId="0" borderId="10" xfId="0" applyNumberFormat="1" applyFont="1" applyBorder="1" applyAlignment="1" applyProtection="1">
      <alignment horizontal="left"/>
      <protection locked="0"/>
    </xf>
    <xf numFmtId="165" fontId="2" fillId="36" borderId="10" xfId="0" applyNumberFormat="1" applyFont="1" applyFill="1" applyBorder="1" applyAlignment="1" applyProtection="1">
      <alignment horizontal="left" vertical="top" wrapText="1"/>
      <protection locked="0"/>
    </xf>
    <xf numFmtId="0" fontId="16" fillId="0" borderId="12" xfId="52" applyFont="1" applyBorder="1" applyAlignment="1" applyProtection="1">
      <alignment vertical="top" wrapText="1"/>
      <protection locked="0"/>
    </xf>
    <xf numFmtId="17" fontId="2" fillId="0" borderId="10" xfId="0" applyNumberFormat="1" applyFont="1" applyBorder="1" applyAlignment="1" applyProtection="1">
      <alignment horizontal="left" vertical="top" wrapText="1"/>
      <protection locked="0"/>
    </xf>
    <xf numFmtId="0" fontId="34" fillId="0" borderId="10" xfId="0" applyFont="1" applyBorder="1" applyAlignment="1" applyProtection="1">
      <alignment horizontal="left" vertical="top" wrapText="1"/>
      <protection locked="0"/>
    </xf>
    <xf numFmtId="0" fontId="34" fillId="0" borderId="10" xfId="0" applyFont="1" applyBorder="1" applyAlignment="1" applyProtection="1">
      <alignment horizontal="left" vertical="top"/>
      <protection locked="0"/>
    </xf>
    <xf numFmtId="49" fontId="35" fillId="0" borderId="10" xfId="0" applyNumberFormat="1" applyFont="1" applyBorder="1" applyAlignment="1" applyProtection="1">
      <alignment horizontal="left" vertical="top" wrapText="1"/>
      <protection locked="0"/>
    </xf>
    <xf numFmtId="4" fontId="36" fillId="0" borderId="10" xfId="0" applyNumberFormat="1" applyFont="1" applyBorder="1" applyAlignment="1" applyProtection="1">
      <alignment horizontal="center" vertical="top" wrapText="1"/>
      <protection locked="0"/>
    </xf>
    <xf numFmtId="0" fontId="24"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38" fillId="0" borderId="10" xfId="0" applyFont="1" applyBorder="1" applyAlignment="1" applyProtection="1">
      <alignment horizontal="left"/>
      <protection locked="0"/>
    </xf>
    <xf numFmtId="0" fontId="10" fillId="0" borderId="0" xfId="0" applyFont="1" applyAlignment="1" applyProtection="1">
      <alignment wrapText="1"/>
      <protection locked="0"/>
    </xf>
    <xf numFmtId="0" fontId="10" fillId="0" borderId="10" xfId="0" applyFont="1" applyBorder="1" applyAlignment="1" applyProtection="1">
      <alignment horizontal="center" vertical="top"/>
      <protection locked="0"/>
    </xf>
    <xf numFmtId="0" fontId="2" fillId="36" borderId="10" xfId="52" applyFont="1" applyFill="1" applyBorder="1" applyAlignment="1" applyProtection="1">
      <alignment horizontal="left" vertical="top" wrapText="1"/>
      <protection locked="0"/>
    </xf>
    <xf numFmtId="0" fontId="2" fillId="36" borderId="10" xfId="0" applyFont="1" applyFill="1" applyBorder="1" applyAlignment="1" applyProtection="1">
      <alignment horizontal="left" vertical="top"/>
      <protection locked="0"/>
    </xf>
    <xf numFmtId="164" fontId="2" fillId="36" borderId="10" xfId="0" applyNumberFormat="1" applyFont="1" applyFill="1" applyBorder="1" applyAlignment="1" applyProtection="1">
      <alignment horizontal="left" vertical="top" wrapText="1"/>
      <protection locked="0"/>
    </xf>
    <xf numFmtId="164" fontId="3" fillId="36" borderId="10" xfId="0" applyNumberFormat="1" applyFont="1" applyFill="1" applyBorder="1" applyAlignment="1" applyProtection="1">
      <alignment horizontal="left" vertical="top" wrapText="1"/>
      <protection locked="0"/>
    </xf>
    <xf numFmtId="167" fontId="2" fillId="36" borderId="10" xfId="0" applyNumberFormat="1" applyFont="1" applyFill="1" applyBorder="1" applyAlignment="1" applyProtection="1">
      <alignment horizontal="left" vertical="top" wrapText="1"/>
      <protection locked="0"/>
    </xf>
    <xf numFmtId="2" fontId="3" fillId="36" borderId="10" xfId="0" applyNumberFormat="1" applyFont="1" applyFill="1" applyBorder="1" applyAlignment="1" applyProtection="1">
      <alignment horizontal="left" vertical="top" wrapText="1"/>
      <protection locked="0"/>
    </xf>
    <xf numFmtId="0" fontId="24" fillId="36" borderId="10" xfId="0" applyFont="1" applyFill="1" applyBorder="1" applyAlignment="1" applyProtection="1">
      <alignment horizontal="left" vertical="top" wrapText="1"/>
      <protection locked="0"/>
    </xf>
    <xf numFmtId="2" fontId="2" fillId="36" borderId="10" xfId="0" applyNumberFormat="1" applyFont="1" applyFill="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10" xfId="52" applyFont="1" applyFill="1" applyBorder="1" applyAlignment="1" applyProtection="1">
      <alignment horizontal="left" vertical="top" wrapText="1"/>
      <protection locked="0"/>
    </xf>
    <xf numFmtId="0" fontId="2" fillId="0" borderId="17" xfId="0" applyFont="1" applyBorder="1" applyAlignment="1" applyProtection="1">
      <alignment vertical="top" wrapText="1"/>
      <protection locked="0"/>
    </xf>
    <xf numFmtId="3" fontId="3" fillId="0" borderId="17" xfId="0" applyNumberFormat="1" applyFont="1" applyBorder="1" applyAlignment="1" applyProtection="1">
      <alignment horizontal="center" vertical="top" wrapText="1"/>
      <protection locked="0"/>
    </xf>
    <xf numFmtId="2" fontId="3" fillId="0" borderId="17" xfId="0" applyNumberFormat="1" applyFont="1" applyBorder="1" applyAlignment="1" applyProtection="1">
      <alignment horizontal="center" vertical="top" wrapText="1"/>
      <protection locked="0"/>
    </xf>
    <xf numFmtId="0" fontId="2" fillId="0" borderId="0" xfId="0" applyFont="1" applyAlignment="1" applyProtection="1">
      <alignment wrapText="1"/>
      <protection locked="0"/>
    </xf>
    <xf numFmtId="0" fontId="2" fillId="0" borderId="0" xfId="52" applyFont="1" applyAlignment="1" applyProtection="1">
      <alignment horizontal="left" vertical="top"/>
      <protection locked="0"/>
    </xf>
    <xf numFmtId="0" fontId="2" fillId="0" borderId="14" xfId="0" applyFont="1" applyBorder="1" applyAlignment="1" applyProtection="1">
      <alignment horizontal="left" vertical="top" wrapText="1"/>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left"/>
      <protection locked="0"/>
    </xf>
    <xf numFmtId="0" fontId="2" fillId="0" borderId="13" xfId="0" applyFont="1" applyBorder="1" applyAlignment="1" applyProtection="1">
      <alignment horizontal="left" vertical="top" wrapText="1"/>
      <protection locked="0"/>
    </xf>
    <xf numFmtId="16" fontId="2" fillId="0" borderId="10" xfId="0" applyNumberFormat="1" applyFont="1" applyBorder="1" applyAlignment="1" applyProtection="1">
      <alignment horizontal="left" vertical="top"/>
      <protection locked="0"/>
    </xf>
    <xf numFmtId="0" fontId="3" fillId="0" borderId="14" xfId="0" applyFont="1" applyBorder="1" applyAlignment="1" applyProtection="1">
      <alignment horizontal="center" vertical="top" wrapText="1"/>
      <protection locked="0"/>
    </xf>
    <xf numFmtId="165" fontId="2" fillId="0" borderId="10" xfId="0" applyNumberFormat="1" applyFont="1" applyBorder="1" applyAlignment="1" applyProtection="1">
      <alignment horizontal="left" vertical="top" wrapText="1"/>
      <protection locked="0"/>
    </xf>
    <xf numFmtId="0" fontId="2" fillId="38" borderId="10" xfId="0" applyFont="1" applyFill="1" applyBorder="1" applyAlignment="1" applyProtection="1">
      <alignment horizontal="left" vertical="top" wrapText="1"/>
      <protection locked="0"/>
    </xf>
    <xf numFmtId="0" fontId="24"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indent="1"/>
      <protection locked="0"/>
    </xf>
    <xf numFmtId="166" fontId="3" fillId="0" borderId="10" xfId="0" applyNumberFormat="1" applyFont="1" applyBorder="1" applyAlignment="1">
      <alignment horizontal="center" vertical="top" wrapText="1"/>
    </xf>
    <xf numFmtId="0" fontId="2" fillId="0" borderId="10" xfId="0" applyFont="1" applyBorder="1" applyAlignment="1">
      <alignment horizontal="left"/>
    </xf>
    <xf numFmtId="0" fontId="2" fillId="0" borderId="10" xfId="0" applyFont="1" applyBorder="1" applyAlignment="1">
      <alignment horizontal="left" vertical="center"/>
    </xf>
    <xf numFmtId="0" fontId="24" fillId="0" borderId="10" xfId="0" applyFont="1" applyBorder="1" applyAlignment="1">
      <alignment horizontal="left"/>
    </xf>
    <xf numFmtId="16" fontId="2" fillId="0" borderId="10" xfId="0" applyNumberFormat="1" applyFont="1" applyBorder="1" applyAlignment="1">
      <alignment horizontal="left" vertical="top" wrapText="1"/>
    </xf>
    <xf numFmtId="0" fontId="2" fillId="0" borderId="10" xfId="0" applyFont="1" applyBorder="1" applyAlignment="1">
      <alignment horizontal="left" wrapText="1"/>
    </xf>
    <xf numFmtId="3" fontId="2" fillId="0" borderId="10" xfId="0" applyNumberFormat="1"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3" fontId="3" fillId="0" borderId="10" xfId="0" applyNumberFormat="1" applyFont="1" applyBorder="1" applyAlignment="1" applyProtection="1">
      <alignment horizontal="left" vertical="top"/>
      <protection locked="0"/>
    </xf>
    <xf numFmtId="49" fontId="3" fillId="0" borderId="10" xfId="0" applyNumberFormat="1"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2" fontId="2" fillId="0" borderId="10" xfId="0" applyNumberFormat="1" applyFont="1" applyBorder="1" applyAlignment="1" applyProtection="1">
      <alignment horizontal="left" vertical="top"/>
      <protection locked="0"/>
    </xf>
    <xf numFmtId="0" fontId="25" fillId="0" borderId="0" xfId="0" applyFont="1" applyAlignment="1" applyProtection="1">
      <alignment horizontal="left" vertical="top"/>
      <protection locked="0"/>
    </xf>
    <xf numFmtId="0" fontId="10" fillId="0" borderId="0" xfId="0" applyFont="1" applyAlignment="1" applyProtection="1">
      <alignment horizontal="left" vertical="top"/>
      <protection locked="0"/>
    </xf>
    <xf numFmtId="0" fontId="2" fillId="0" borderId="10" xfId="0" applyFont="1" applyBorder="1" applyAlignment="1" applyProtection="1">
      <alignment wrapText="1"/>
      <protection locked="0"/>
    </xf>
    <xf numFmtId="2" fontId="2" fillId="0" borderId="10" xfId="0" applyNumberFormat="1" applyFont="1" applyBorder="1" applyAlignment="1" applyProtection="1">
      <alignment horizontal="left" vertical="top" wrapText="1"/>
      <protection locked="0"/>
    </xf>
    <xf numFmtId="164" fontId="2" fillId="0" borderId="10" xfId="0" applyNumberFormat="1" applyFont="1" applyBorder="1" applyAlignment="1" applyProtection="1">
      <alignment horizontal="left" vertical="top" wrapText="1"/>
      <protection locked="0"/>
    </xf>
    <xf numFmtId="0" fontId="16" fillId="36" borderId="10" xfId="52" applyFont="1" applyFill="1" applyBorder="1" applyAlignment="1" applyProtection="1">
      <alignment horizontal="left" vertical="top" wrapText="1"/>
      <protection locked="0"/>
    </xf>
    <xf numFmtId="0" fontId="16" fillId="0" borderId="10" xfId="52"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164" fontId="2" fillId="0" borderId="10" xfId="0" applyNumberFormat="1" applyFont="1" applyBorder="1" applyAlignment="1" applyProtection="1">
      <alignment horizontal="left" vertical="top" wrapText="1"/>
      <protection locked="0"/>
    </xf>
    <xf numFmtId="0" fontId="16" fillId="0" borderId="10" xfId="52" applyFont="1" applyBorder="1" applyAlignment="1" applyProtection="1">
      <alignment horizontal="left" vertical="top" wrapText="1"/>
      <protection locked="0"/>
    </xf>
    <xf numFmtId="0" fontId="39" fillId="36" borderId="10" xfId="52" applyFont="1" applyFill="1" applyBorder="1" applyAlignment="1" applyProtection="1">
      <alignment horizontal="left" vertical="top" wrapText="1"/>
      <protection locked="0"/>
    </xf>
    <xf numFmtId="0" fontId="3" fillId="36" borderId="10" xfId="0" applyFont="1" applyFill="1" applyBorder="1" applyAlignment="1" applyProtection="1">
      <alignment horizontal="left" vertical="top" wrapText="1"/>
      <protection locked="0"/>
    </xf>
    <xf numFmtId="15" fontId="2" fillId="36" borderId="10" xfId="0" applyNumberFormat="1" applyFont="1" applyFill="1" applyBorder="1" applyAlignment="1" applyProtection="1">
      <alignment horizontal="left" vertical="top" wrapText="1"/>
      <protection locked="0"/>
    </xf>
    <xf numFmtId="0" fontId="3" fillId="36" borderId="10" xfId="0" applyFont="1" applyFill="1" applyBorder="1" applyAlignment="1" applyProtection="1">
      <alignment horizontal="left" vertical="top"/>
      <protection locked="0"/>
    </xf>
    <xf numFmtId="0" fontId="2" fillId="0" borderId="12" xfId="52" applyFont="1" applyBorder="1" applyAlignment="1" applyProtection="1">
      <alignment vertical="top" wrapText="1"/>
      <protection locked="0"/>
    </xf>
    <xf numFmtId="3" fontId="2" fillId="0" borderId="10" xfId="0" applyNumberFormat="1" applyFont="1" applyBorder="1" applyAlignment="1" applyProtection="1">
      <alignment vertical="top" wrapText="1"/>
      <protection locked="0"/>
    </xf>
    <xf numFmtId="0" fontId="2" fillId="36" borderId="10" xfId="0" applyFont="1" applyFill="1" applyBorder="1" applyAlignment="1" applyProtection="1" quotePrefix="1">
      <alignment vertical="top" wrapText="1"/>
      <protection locked="0"/>
    </xf>
    <xf numFmtId="0" fontId="2" fillId="36" borderId="13" xfId="0" applyFont="1" applyFill="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vertical="top" wrapText="1"/>
      <protection locked="0"/>
    </xf>
    <xf numFmtId="165" fontId="2" fillId="0" borderId="10" xfId="0" applyNumberFormat="1" applyFont="1" applyBorder="1" applyAlignment="1" applyProtection="1">
      <alignment vertical="top"/>
      <protection locked="0"/>
    </xf>
    <xf numFmtId="0" fontId="2" fillId="0" borderId="0" xfId="0" applyFont="1" applyAlignment="1" applyProtection="1">
      <alignment vertical="top"/>
      <protection locked="0"/>
    </xf>
    <xf numFmtId="49" fontId="2" fillId="0" borderId="12" xfId="0" applyNumberFormat="1" applyFont="1" applyBorder="1" applyAlignment="1" applyProtection="1">
      <alignment vertical="top" wrapText="1"/>
      <protection locked="0"/>
    </xf>
    <xf numFmtId="0" fontId="2" fillId="36" borderId="10" xfId="52" applyFont="1" applyFill="1" applyBorder="1" applyAlignment="1" applyProtection="1">
      <alignment vertical="top" wrapText="1"/>
      <protection locked="0"/>
    </xf>
    <xf numFmtId="0" fontId="2" fillId="38" borderId="10" xfId="0" applyFont="1" applyFill="1" applyBorder="1" applyAlignment="1" applyProtection="1">
      <alignment vertical="top" wrapText="1"/>
      <protection locked="0"/>
    </xf>
    <xf numFmtId="0" fontId="2" fillId="0" borderId="10" xfId="52" applyNumberFormat="1" applyFont="1" applyFill="1" applyBorder="1" applyAlignment="1" applyProtection="1">
      <alignment vertical="top" wrapText="1"/>
      <protection locked="0"/>
    </xf>
    <xf numFmtId="0" fontId="41" fillId="0" borderId="10" xfId="52"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0" xfId="0" applyNumberFormat="1" applyFont="1" applyBorder="1" applyAlignment="1" applyProtection="1">
      <alignment horizontal="left" vertical="top" wrapText="1"/>
      <protection locked="0"/>
    </xf>
    <xf numFmtId="0" fontId="17" fillId="0" borderId="10" xfId="0" applyFont="1" applyBorder="1" applyAlignment="1" applyProtection="1">
      <alignment horizontal="left" vertical="top"/>
      <protection locked="0"/>
    </xf>
    <xf numFmtId="49" fontId="17" fillId="0" borderId="10" xfId="0" applyNumberFormat="1" applyFont="1" applyBorder="1" applyAlignment="1" applyProtection="1">
      <alignment horizontal="left" vertical="top" wrapText="1"/>
      <protection locked="0"/>
    </xf>
    <xf numFmtId="0" fontId="40" fillId="0" borderId="10" xfId="52" applyFont="1" applyBorder="1" applyAlignment="1" applyProtection="1">
      <alignment horizontal="left" vertical="top" wrapText="1"/>
      <protection locked="0"/>
    </xf>
    <xf numFmtId="1" fontId="43" fillId="0" borderId="10" xfId="0" applyNumberFormat="1" applyFont="1" applyBorder="1" applyAlignment="1" applyProtection="1">
      <alignment horizontal="center" vertical="top" wrapText="1"/>
      <protection locked="0"/>
    </xf>
    <xf numFmtId="4" fontId="43"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left" vertical="top" wrapText="1"/>
      <protection locked="0"/>
    </xf>
    <xf numFmtId="0" fontId="2" fillId="0" borderId="10" xfId="0" applyNumberFormat="1" applyFont="1" applyBorder="1" applyAlignment="1" applyProtection="1">
      <alignment horizontal="left" vertical="top" wrapText="1"/>
      <protection locked="0"/>
    </xf>
    <xf numFmtId="1" fontId="3" fillId="0" borderId="10" xfId="0" applyNumberFormat="1" applyFont="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16" fillId="0" borderId="10" xfId="0" applyFont="1" applyBorder="1" applyAlignment="1" applyProtection="1">
      <alignment horizontal="left" wrapText="1"/>
      <protection locked="0"/>
    </xf>
    <xf numFmtId="0" fontId="16" fillId="0" borderId="10" xfId="0" applyFont="1" applyBorder="1" applyAlignment="1" applyProtection="1">
      <alignment horizontal="left" wrapText="1"/>
      <protection locked="0"/>
    </xf>
    <xf numFmtId="0" fontId="44" fillId="0" borderId="10" xfId="0" applyFont="1" applyBorder="1" applyAlignment="1" applyProtection="1">
      <alignment horizontal="left"/>
      <protection locked="0"/>
    </xf>
    <xf numFmtId="0" fontId="45" fillId="0" borderId="10" xfId="0" applyFont="1" applyBorder="1" applyAlignment="1" applyProtection="1">
      <alignment horizontal="left"/>
      <protection locked="0"/>
    </xf>
    <xf numFmtId="0" fontId="46" fillId="0" borderId="10" xfId="0" applyFont="1" applyBorder="1" applyAlignment="1" applyProtection="1">
      <alignment horizontal="left"/>
      <protection locked="0"/>
    </xf>
    <xf numFmtId="0" fontId="16" fillId="0" borderId="10" xfId="0" applyFont="1" applyBorder="1" applyAlignment="1" applyProtection="1">
      <alignment horizontal="left"/>
      <protection locked="0"/>
    </xf>
    <xf numFmtId="49" fontId="47" fillId="0" borderId="10" xfId="0" applyNumberFormat="1" applyFont="1" applyBorder="1" applyAlignment="1" applyProtection="1">
      <alignment horizontal="left" vertical="top" wrapText="1"/>
      <protection locked="0"/>
    </xf>
    <xf numFmtId="49" fontId="17" fillId="38" borderId="10" xfId="0" applyNumberFormat="1" applyFont="1" applyFill="1" applyBorder="1" applyAlignment="1" applyProtection="1">
      <alignment horizontal="left" vertical="top" wrapText="1"/>
      <protection locked="0"/>
    </xf>
    <xf numFmtId="0" fontId="2" fillId="38" borderId="10" xfId="0" applyNumberFormat="1" applyFont="1" applyFill="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1" fontId="3" fillId="0" borderId="17" xfId="0" applyNumberFormat="1" applyFont="1" applyBorder="1" applyAlignment="1" applyProtection="1">
      <alignment horizontal="center" vertical="top" wrapText="1"/>
      <protection locked="0"/>
    </xf>
    <xf numFmtId="4" fontId="3" fillId="0" borderId="17" xfId="0" applyNumberFormat="1" applyFont="1" applyBorder="1" applyAlignment="1" applyProtection="1">
      <alignment horizontal="center" vertical="top" wrapText="1"/>
      <protection locked="0"/>
    </xf>
    <xf numFmtId="0" fontId="2" fillId="36" borderId="10" xfId="52" applyFont="1" applyFill="1" applyBorder="1" applyAlignment="1" applyProtection="1">
      <alignment horizontal="left" vertical="top" wrapText="1"/>
      <protection/>
    </xf>
    <xf numFmtId="0" fontId="16" fillId="0" borderId="10" xfId="52" applyFont="1" applyBorder="1" applyAlignment="1" applyProtection="1">
      <alignment horizontal="left" vertical="top" wrapText="1"/>
      <protection/>
    </xf>
    <xf numFmtId="0" fontId="2" fillId="38" borderId="10" xfId="0" applyFont="1" applyFill="1" applyBorder="1" applyAlignment="1">
      <alignment horizontal="left" vertical="top" wrapText="1"/>
    </xf>
    <xf numFmtId="2" fontId="3" fillId="38" borderId="10" xfId="0" applyNumberFormat="1" applyFont="1" applyFill="1" applyBorder="1" applyAlignment="1">
      <alignment horizontal="center" vertical="top" wrapText="1"/>
    </xf>
    <xf numFmtId="0" fontId="2" fillId="0" borderId="10" xfId="52" applyFont="1" applyBorder="1" applyAlignment="1" applyProtection="1">
      <alignment horizontal="left" vertical="top"/>
      <protection/>
    </xf>
    <xf numFmtId="0" fontId="2" fillId="36" borderId="10" xfId="0" applyFont="1" applyFill="1" applyBorder="1" applyAlignment="1" applyProtection="1">
      <alignment horizontal="left" vertical="top" wrapText="1"/>
      <protection locked="0"/>
    </xf>
    <xf numFmtId="0" fontId="2" fillId="0" borderId="10" xfId="52" applyFont="1" applyBorder="1" applyAlignment="1" applyProtection="1">
      <alignment horizontal="left" vertical="top" wrapText="1"/>
      <protection locked="0"/>
    </xf>
    <xf numFmtId="164" fontId="2" fillId="0" borderId="10" xfId="0" applyNumberFormat="1" applyFont="1" applyBorder="1" applyAlignment="1" applyProtection="1">
      <alignment vertical="top" wrapText="1"/>
      <protection locked="0"/>
    </xf>
    <xf numFmtId="0" fontId="2" fillId="0" borderId="10" xfId="52" applyFont="1" applyBorder="1" applyAlignment="1" applyProtection="1">
      <alignment vertical="center" wrapText="1"/>
      <protection locked="0"/>
    </xf>
    <xf numFmtId="2" fontId="2" fillId="0" borderId="10" xfId="52" applyNumberFormat="1" applyFont="1" applyBorder="1" applyAlignment="1" applyProtection="1">
      <alignment vertical="top" wrapText="1"/>
      <protection locked="0"/>
    </xf>
    <xf numFmtId="0" fontId="2" fillId="0" borderId="10" xfId="0" applyFont="1" applyBorder="1" applyAlignment="1" applyProtection="1">
      <alignment vertical="top" wrapText="1" readingOrder="1"/>
      <protection locked="0"/>
    </xf>
    <xf numFmtId="0" fontId="24" fillId="0" borderId="10" xfId="0" applyFont="1" applyBorder="1" applyAlignment="1" applyProtection="1">
      <alignment vertical="top" wrapText="1"/>
      <protection locked="0"/>
    </xf>
    <xf numFmtId="167" fontId="2" fillId="0" borderId="10" xfId="0" applyNumberFormat="1" applyFont="1" applyBorder="1" applyAlignment="1" applyProtection="1">
      <alignment vertical="top" wrapText="1"/>
      <protection locked="0"/>
    </xf>
    <xf numFmtId="2" fontId="2" fillId="0" borderId="10" xfId="0" applyNumberFormat="1" applyFont="1" applyBorder="1" applyAlignment="1">
      <alignment vertical="top" wrapText="1"/>
    </xf>
    <xf numFmtId="164" fontId="2" fillId="0" borderId="10" xfId="0" applyNumberFormat="1" applyFont="1" applyBorder="1" applyAlignment="1">
      <alignment vertical="top" wrapText="1"/>
    </xf>
    <xf numFmtId="49" fontId="2" fillId="0" borderId="10" xfId="0" applyNumberFormat="1" applyFont="1" applyBorder="1" applyAlignment="1">
      <alignment vertical="top" wrapText="1"/>
    </xf>
    <xf numFmtId="1" fontId="2" fillId="0" borderId="10" xfId="0" applyNumberFormat="1" applyFont="1" applyBorder="1" applyAlignment="1">
      <alignment vertical="top" wrapText="1"/>
    </xf>
    <xf numFmtId="0" fontId="2" fillId="0" borderId="10" xfId="0" applyFont="1" applyBorder="1" applyAlignment="1">
      <alignment/>
    </xf>
    <xf numFmtId="0" fontId="2" fillId="36" borderId="10" xfId="52" applyFont="1" applyFill="1" applyBorder="1" applyAlignment="1" applyProtection="1">
      <alignment vertical="top" wrapText="1"/>
      <protection/>
    </xf>
    <xf numFmtId="167" fontId="2" fillId="0" borderId="10" xfId="0" applyNumberFormat="1" applyFont="1" applyBorder="1" applyAlignment="1">
      <alignment vertical="top" wrapText="1"/>
    </xf>
    <xf numFmtId="0" fontId="2" fillId="0" borderId="10" xfId="0" applyNumberFormat="1" applyFont="1" applyBorder="1" applyAlignment="1">
      <alignment vertical="top" wrapText="1"/>
    </xf>
    <xf numFmtId="0" fontId="2" fillId="0" borderId="10" xfId="52" applyFont="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locked="0"/>
    </xf>
    <xf numFmtId="17" fontId="2" fillId="0" borderId="10" xfId="0" applyNumberFormat="1" applyFont="1" applyFill="1" applyBorder="1" applyAlignment="1" applyProtection="1">
      <alignment horizontal="center" vertical="top" wrapText="1"/>
      <protection locked="0"/>
    </xf>
    <xf numFmtId="0" fontId="2" fillId="0" borderId="10" xfId="0" applyFont="1" applyBorder="1" applyAlignment="1" applyProtection="1">
      <alignment horizontal="justify" vertical="top" wrapText="1"/>
      <protection locked="0"/>
    </xf>
    <xf numFmtId="0" fontId="2" fillId="0" borderId="10" xfId="52" applyFont="1" applyBorder="1" applyAlignment="1" applyProtection="1">
      <alignment horizontal="justify" vertical="top" wrapText="1"/>
      <protection locked="0"/>
    </xf>
    <xf numFmtId="0" fontId="2" fillId="0" borderId="10" xfId="0" applyFont="1" applyBorder="1" applyAlignment="1" applyProtection="1">
      <alignment horizontal="justify" vertical="center"/>
      <protection locked="0"/>
    </xf>
    <xf numFmtId="1" fontId="2" fillId="0" borderId="10" xfId="0" applyNumberFormat="1" applyFont="1" applyBorder="1" applyAlignment="1" applyProtection="1">
      <alignment horizontal="left" vertical="top" wrapText="1"/>
      <protection locked="0"/>
    </xf>
    <xf numFmtId="17" fontId="2" fillId="36" borderId="10" xfId="0" applyNumberFormat="1" applyFont="1" applyFill="1" applyBorder="1" applyAlignment="1" applyProtection="1">
      <alignment horizontal="left" vertical="center" wrapText="1"/>
      <protection locked="0"/>
    </xf>
    <xf numFmtId="17" fontId="2" fillId="36"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14" fontId="2" fillId="0" borderId="10" xfId="0" applyNumberFormat="1" applyFont="1" applyBorder="1" applyAlignment="1" applyProtection="1">
      <alignment horizontal="left" vertical="top" wrapText="1"/>
      <protection locked="0"/>
    </xf>
    <xf numFmtId="14" fontId="17" fillId="36" borderId="10" xfId="0" applyNumberFormat="1" applyFont="1" applyFill="1" applyBorder="1" applyAlignment="1" applyProtection="1">
      <alignment horizontal="left" vertical="top" wrapText="1"/>
      <protection locked="0"/>
    </xf>
    <xf numFmtId="0" fontId="16" fillId="0" borderId="10" xfId="52" applyFont="1" applyBorder="1" applyAlignment="1" applyProtection="1">
      <alignment vertical="top" wrapText="1"/>
      <protection locked="0"/>
    </xf>
    <xf numFmtId="0" fontId="2" fillId="0" borderId="10" xfId="0" applyFont="1" applyBorder="1" applyAlignment="1" applyProtection="1">
      <alignment horizontal="right" vertical="top" wrapText="1"/>
      <protection locked="0"/>
    </xf>
    <xf numFmtId="0" fontId="2" fillId="0" borderId="10" xfId="0" applyFont="1" applyBorder="1" applyAlignment="1" applyProtection="1">
      <alignment horizontal="justify" vertical="top" wrapText="1"/>
      <protection locked="0"/>
    </xf>
    <xf numFmtId="0" fontId="2" fillId="0" borderId="18" xfId="0" applyFont="1" applyBorder="1" applyAlignment="1" applyProtection="1">
      <alignment horizontal="justify" vertical="top" wrapText="1"/>
      <protection locked="0"/>
    </xf>
    <xf numFmtId="0" fontId="2" fillId="0" borderId="19" xfId="0" applyFont="1" applyBorder="1" applyAlignment="1" applyProtection="1">
      <alignment horizontal="justify" vertical="top"/>
      <protection locked="0"/>
    </xf>
    <xf numFmtId="0" fontId="2" fillId="0" borderId="10" xfId="52" applyFont="1" applyBorder="1" applyAlignment="1" applyProtection="1">
      <alignment horizontal="justify" vertical="top" wrapText="1"/>
      <protection locked="0"/>
    </xf>
    <xf numFmtId="14" fontId="2" fillId="0" borderId="10" xfId="0" applyNumberFormat="1" applyFont="1" applyBorder="1" applyAlignment="1" applyProtection="1">
      <alignment horizontal="justify" vertical="top" wrapText="1"/>
      <protection locked="0"/>
    </xf>
    <xf numFmtId="49" fontId="16" fillId="0" borderId="10" xfId="52" applyNumberFormat="1" applyFont="1" applyBorder="1" applyAlignment="1" applyProtection="1">
      <alignment horizontal="center" vertical="top" wrapText="1"/>
      <protection locked="0"/>
    </xf>
    <xf numFmtId="0" fontId="41" fillId="0" borderId="10" xfId="52" applyFont="1" applyBorder="1" applyAlignment="1" applyProtection="1">
      <alignment vertical="top" wrapText="1"/>
      <protection locked="0"/>
    </xf>
    <xf numFmtId="0" fontId="10" fillId="0" borderId="10" xfId="0" applyNumberFormat="1" applyFont="1" applyBorder="1" applyAlignment="1" applyProtection="1">
      <alignment vertical="top" wrapText="1"/>
      <protection locked="0"/>
    </xf>
    <xf numFmtId="0" fontId="10" fillId="0" borderId="10" xfId="0" applyFont="1" applyBorder="1" applyAlignment="1" applyProtection="1">
      <alignment vertical="top"/>
      <protection locked="0"/>
    </xf>
    <xf numFmtId="0" fontId="49" fillId="0" borderId="10" xfId="0" applyFont="1" applyBorder="1" applyAlignment="1" applyProtection="1">
      <alignment vertical="top"/>
      <protection locked="0"/>
    </xf>
    <xf numFmtId="0" fontId="2" fillId="36" borderId="10" xfId="0" applyFont="1" applyFill="1" applyBorder="1" applyAlignment="1" applyProtection="1" quotePrefix="1">
      <alignment horizontal="left" vertical="top" wrapText="1"/>
      <protection locked="0"/>
    </xf>
    <xf numFmtId="165" fontId="2" fillId="36" borderId="10" xfId="0" applyNumberFormat="1" applyFont="1" applyFill="1" applyBorder="1" applyAlignment="1">
      <alignment horizontal="left" vertical="top" wrapText="1"/>
    </xf>
    <xf numFmtId="0" fontId="2" fillId="36" borderId="10" xfId="56" applyFont="1" applyFill="1" applyBorder="1" applyAlignment="1">
      <alignment horizontal="left" vertical="top" wrapText="1"/>
      <protection/>
    </xf>
    <xf numFmtId="0" fontId="24" fillId="36" borderId="10" xfId="0" applyFont="1" applyFill="1" applyBorder="1" applyAlignment="1">
      <alignment horizontal="left" vertical="top"/>
    </xf>
    <xf numFmtId="14" fontId="2" fillId="36" borderId="10" xfId="0" applyNumberFormat="1" applyFont="1" applyFill="1" applyBorder="1" applyAlignment="1">
      <alignment horizontal="left" vertical="top" wrapText="1"/>
    </xf>
    <xf numFmtId="0" fontId="2" fillId="36" borderId="10" xfId="0" applyFont="1" applyFill="1" applyBorder="1" applyAlignment="1">
      <alignment horizontal="left" vertical="top"/>
    </xf>
    <xf numFmtId="0" fontId="10" fillId="0" borderId="10" xfId="0" applyFont="1" applyBorder="1" applyAlignment="1" applyProtection="1">
      <alignment horizontal="center" vertical="top"/>
      <protection locked="0"/>
    </xf>
    <xf numFmtId="0" fontId="10" fillId="0" borderId="10" xfId="0" applyFont="1" applyBorder="1" applyAlignment="1" applyProtection="1">
      <alignment horizontal="left" vertical="top" wrapText="1"/>
      <protection locked="0"/>
    </xf>
    <xf numFmtId="0" fontId="50" fillId="0" borderId="10" xfId="0" applyFont="1" applyBorder="1" applyAlignment="1" applyProtection="1">
      <alignment horizontal="left" vertical="top" wrapText="1"/>
      <protection locked="0"/>
    </xf>
    <xf numFmtId="0" fontId="10" fillId="0" borderId="10" xfId="0" applyFont="1" applyBorder="1" applyAlignment="1" applyProtection="1">
      <alignment horizontal="left" vertical="top"/>
      <protection locked="0"/>
    </xf>
    <xf numFmtId="0" fontId="2" fillId="0" borderId="10" xfId="52" applyFont="1" applyBorder="1" applyAlignment="1" applyProtection="1">
      <alignment horizontal="left"/>
      <protection locked="0"/>
    </xf>
    <xf numFmtId="0" fontId="2" fillId="0" borderId="10" xfId="52" applyFont="1" applyBorder="1" applyAlignment="1" applyProtection="1">
      <alignment horizontal="left" wrapText="1"/>
      <protection locked="0"/>
    </xf>
    <xf numFmtId="49" fontId="2" fillId="0" borderId="10" xfId="52" applyNumberFormat="1" applyFont="1" applyBorder="1" applyAlignment="1" applyProtection="1">
      <alignment horizontal="left" vertical="top" wrapText="1"/>
      <protection locked="0"/>
    </xf>
    <xf numFmtId="0" fontId="2" fillId="0" borderId="10" xfId="52" applyFont="1" applyBorder="1" applyAlignment="1" applyProtection="1">
      <alignment horizontal="left" vertical="top"/>
      <protection locked="0"/>
    </xf>
    <xf numFmtId="0" fontId="2" fillId="0" borderId="10" xfId="0" applyFont="1" applyBorder="1" applyAlignment="1" applyProtection="1">
      <alignment horizontal="left" vertical="top" readingOrder="2"/>
      <protection locked="0"/>
    </xf>
    <xf numFmtId="0" fontId="20" fillId="0" borderId="0" xfId="0" applyFont="1" applyAlignment="1" applyProtection="1">
      <alignment/>
      <protection locked="0"/>
    </xf>
    <xf numFmtId="2" fontId="38" fillId="0" borderId="0" xfId="0" applyNumberFormat="1" applyFont="1" applyAlignment="1" applyProtection="1">
      <alignment horizontal="left" vertical="center" wrapText="1"/>
      <protection locked="0"/>
    </xf>
    <xf numFmtId="0" fontId="2" fillId="0" borderId="0" xfId="0" applyFont="1" applyAlignment="1" applyProtection="1">
      <alignment vertical="top" wrapText="1"/>
      <protection locked="0"/>
    </xf>
    <xf numFmtId="0" fontId="10" fillId="0" borderId="0" xfId="0" applyFont="1" applyAlignment="1" applyProtection="1">
      <alignment horizontal="left" vertical="top" wrapText="1"/>
      <protection locked="0"/>
    </xf>
    <xf numFmtId="0" fontId="51" fillId="0" borderId="0" xfId="0" applyFont="1" applyAlignment="1" applyProtection="1">
      <alignment horizontal="left" vertical="top" wrapText="1"/>
      <protection locked="0"/>
    </xf>
    <xf numFmtId="0" fontId="2" fillId="0" borderId="0" xfId="52" applyFont="1" applyAlignment="1" applyProtection="1">
      <alignment horizontal="left" vertical="top" wrapText="1"/>
      <protection locked="0"/>
    </xf>
    <xf numFmtId="0" fontId="2" fillId="0" borderId="10" xfId="52" applyNumberFormat="1" applyFont="1" applyBorder="1" applyAlignment="1" applyProtection="1">
      <alignment horizontal="left" vertical="top" wrapText="1"/>
      <protection locked="0"/>
    </xf>
    <xf numFmtId="0" fontId="2" fillId="36" borderId="10" xfId="52" applyNumberFormat="1" applyFont="1" applyFill="1" applyBorder="1" applyAlignment="1" applyProtection="1">
      <alignment horizontal="left" vertical="top" wrapText="1"/>
      <protection locked="0"/>
    </xf>
    <xf numFmtId="1" fontId="3" fillId="0" borderId="10" xfId="52" applyNumberFormat="1" applyFont="1" applyBorder="1" applyAlignment="1" applyProtection="1">
      <alignment horizontal="center" vertical="top" wrapText="1"/>
      <protection locked="0"/>
    </xf>
    <xf numFmtId="0" fontId="52" fillId="0" borderId="10" xfId="0" applyFont="1" applyBorder="1" applyAlignment="1" applyProtection="1">
      <alignment horizontal="left" wrapText="1"/>
      <protection locked="0"/>
    </xf>
    <xf numFmtId="0" fontId="20" fillId="0" borderId="10" xfId="52" applyFont="1" applyBorder="1" applyAlignment="1" applyProtection="1">
      <alignment horizontal="left"/>
      <protection locked="0"/>
    </xf>
    <xf numFmtId="0" fontId="20" fillId="0" borderId="10" xfId="52" applyFont="1" applyBorder="1" applyAlignment="1" applyProtection="1">
      <alignment horizontal="left" vertical="top" wrapText="1"/>
      <protection locked="0"/>
    </xf>
    <xf numFmtId="2" fontId="2" fillId="0" borderId="10" xfId="0" applyNumberFormat="1" applyFont="1" applyBorder="1" applyAlignment="1" applyProtection="1">
      <alignment horizontal="left" vertical="center" wrapText="1"/>
      <protection locked="0"/>
    </xf>
    <xf numFmtId="164" fontId="2" fillId="0" borderId="10" xfId="0" applyNumberFormat="1" applyFont="1" applyBorder="1" applyAlignment="1" applyProtection="1">
      <alignment horizontal="left" vertical="center" wrapText="1"/>
      <protection locked="0"/>
    </xf>
    <xf numFmtId="0" fontId="2" fillId="36" borderId="10" xfId="52" applyFont="1" applyFill="1" applyBorder="1" applyAlignment="1" applyProtection="1">
      <alignment horizontal="left" vertical="center" wrapText="1"/>
      <protection locked="0"/>
    </xf>
    <xf numFmtId="0" fontId="16" fillId="36" borderId="10" xfId="52" applyFont="1" applyFill="1" applyBorder="1" applyAlignment="1" applyProtection="1">
      <alignment horizontal="left" vertical="top" wrapText="1"/>
      <protection locked="0"/>
    </xf>
    <xf numFmtId="0" fontId="16" fillId="0" borderId="10" xfId="52" applyFont="1" applyFill="1" applyBorder="1" applyAlignment="1" applyProtection="1">
      <alignment horizontal="left" vertical="top" wrapText="1"/>
      <protection locked="0"/>
    </xf>
    <xf numFmtId="0" fontId="2" fillId="0" borderId="10" xfId="0" applyFont="1" applyFill="1" applyBorder="1" applyAlignment="1" applyProtection="1">
      <alignment horizontal="left" wrapText="1"/>
      <protection locked="0"/>
    </xf>
    <xf numFmtId="0" fontId="16" fillId="0" borderId="10" xfId="52" applyNumberFormat="1" applyFont="1" applyFill="1" applyBorder="1" applyAlignment="1" applyProtection="1">
      <alignment horizontal="left" vertical="top" wrapText="1"/>
      <protection locked="0"/>
    </xf>
    <xf numFmtId="0" fontId="2" fillId="0" borderId="0" xfId="52" applyFont="1" applyAlignment="1" applyProtection="1">
      <alignment horizontal="left" wrapText="1"/>
      <protection locked="0"/>
    </xf>
    <xf numFmtId="49" fontId="2" fillId="0" borderId="0" xfId="52" applyNumberFormat="1" applyFont="1" applyAlignment="1" applyProtection="1">
      <alignment horizontal="left" vertical="top" wrapText="1"/>
      <protection locked="0"/>
    </xf>
    <xf numFmtId="0" fontId="2" fillId="0" borderId="17" xfId="52" applyFont="1" applyBorder="1" applyAlignment="1" applyProtection="1">
      <alignment horizontal="left" vertical="top" wrapText="1"/>
      <protection locked="0"/>
    </xf>
    <xf numFmtId="0" fontId="21" fillId="0" borderId="0" xfId="52" applyFont="1" applyAlignment="1" applyProtection="1">
      <alignment/>
      <protection locked="0"/>
    </xf>
    <xf numFmtId="0" fontId="2" fillId="0" borderId="10" xfId="0" applyFont="1" applyBorder="1" applyAlignment="1" applyProtection="1">
      <alignment horizontal="right" vertical="center" wrapText="1"/>
      <protection locked="0"/>
    </xf>
    <xf numFmtId="165" fontId="16" fillId="0" borderId="10" xfId="52" applyNumberFormat="1"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165" fontId="2" fillId="0" borderId="10" xfId="0" applyNumberFormat="1" applyFont="1" applyBorder="1" applyAlignment="1" applyProtection="1">
      <alignment horizontal="left" vertical="top" wrapText="1"/>
      <protection locked="0"/>
    </xf>
    <xf numFmtId="0" fontId="54" fillId="0" borderId="0" xfId="0" applyFont="1" applyAlignment="1" applyProtection="1">
      <alignment/>
      <protection locked="0"/>
    </xf>
    <xf numFmtId="0" fontId="3" fillId="0" borderId="0" xfId="0" applyFont="1" applyAlignment="1">
      <alignment horizontal="center"/>
    </xf>
    <xf numFmtId="49" fontId="3" fillId="0" borderId="10" xfId="0" applyNumberFormat="1" applyFont="1" applyBorder="1" applyAlignment="1" applyProtection="1">
      <alignment horizontal="center" vertical="top" wrapText="1"/>
      <protection locked="0"/>
    </xf>
    <xf numFmtId="0" fontId="2" fillId="0" borderId="0" xfId="0" applyFont="1" applyAlignment="1">
      <alignment horizontal="center"/>
    </xf>
    <xf numFmtId="0" fontId="6" fillId="0" borderId="0" xfId="0" applyFont="1" applyAlignment="1">
      <alignment horizontal="center" vertical="top" wrapText="1"/>
    </xf>
    <xf numFmtId="0" fontId="3" fillId="36" borderId="10" xfId="0" applyNumberFormat="1" applyFont="1" applyFill="1" applyBorder="1" applyAlignment="1" applyProtection="1">
      <alignment horizontal="center" vertical="top" wrapText="1"/>
      <protection locked="0"/>
    </xf>
    <xf numFmtId="0" fontId="6"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xf>
    <xf numFmtId="0" fontId="6" fillId="0" borderId="0" xfId="0" applyFont="1" applyAlignment="1">
      <alignment horizontal="center" wrapText="1"/>
    </xf>
    <xf numFmtId="166" fontId="3" fillId="36" borderId="10" xfId="0" applyNumberFormat="1" applyFont="1" applyFill="1" applyBorder="1" applyAlignment="1" applyProtection="1">
      <alignment horizontal="center" vertical="top" wrapText="1"/>
      <protection locked="0"/>
    </xf>
    <xf numFmtId="166" fontId="3" fillId="36" borderId="10" xfId="0" applyNumberFormat="1" applyFont="1" applyFill="1" applyBorder="1" applyAlignment="1">
      <alignment horizontal="center" vertical="top" wrapText="1"/>
    </xf>
    <xf numFmtId="0" fontId="3" fillId="36" borderId="10" xfId="56" applyFont="1" applyFill="1" applyBorder="1" applyAlignment="1">
      <alignment horizontal="center" vertical="top" wrapText="1"/>
      <protection/>
    </xf>
    <xf numFmtId="0" fontId="6" fillId="39" borderId="10" xfId="0" applyFont="1" applyFill="1" applyBorder="1" applyAlignment="1">
      <alignment horizontal="center" vertical="center" wrapText="1"/>
    </xf>
    <xf numFmtId="0" fontId="6" fillId="39" borderId="11" xfId="0" applyFont="1" applyFill="1" applyBorder="1" applyAlignment="1">
      <alignment horizontal="center" vertical="center" wrapText="1"/>
    </xf>
    <xf numFmtId="4" fontId="2"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center" vertical="center"/>
      <protection locked="0"/>
    </xf>
    <xf numFmtId="0" fontId="10" fillId="0" borderId="0" xfId="0" applyFont="1" applyAlignment="1">
      <alignment/>
    </xf>
    <xf numFmtId="4" fontId="2" fillId="0" borderId="13"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10" fillId="0" borderId="10" xfId="0" applyFont="1" applyFill="1" applyBorder="1" applyAlignment="1">
      <alignment/>
    </xf>
    <xf numFmtId="0" fontId="10" fillId="0" borderId="10" xfId="0" applyFont="1" applyFill="1" applyBorder="1" applyAlignment="1">
      <alignment vertical="center"/>
    </xf>
    <xf numFmtId="4" fontId="10" fillId="0" borderId="13" xfId="0" applyNumberFormat="1" applyFont="1" applyFill="1" applyBorder="1" applyAlignment="1" applyProtection="1">
      <alignment horizontal="center" vertical="center"/>
      <protection locked="0"/>
    </xf>
    <xf numFmtId="0" fontId="10" fillId="0" borderId="0" xfId="0" applyFont="1" applyFill="1" applyAlignment="1">
      <alignment/>
    </xf>
    <xf numFmtId="0" fontId="10" fillId="0" borderId="0" xfId="0" applyFont="1" applyFill="1" applyAlignment="1">
      <alignment vertical="center"/>
    </xf>
    <xf numFmtId="3" fontId="2" fillId="0" borderId="10" xfId="0" applyNumberFormat="1" applyFont="1" applyFill="1" applyBorder="1" applyAlignment="1" applyProtection="1">
      <alignment horizontal="center" vertical="center" wrapText="1"/>
      <protection locked="0"/>
    </xf>
    <xf numFmtId="4" fontId="2" fillId="0" borderId="20" xfId="0" applyNumberFormat="1" applyFont="1" applyFill="1" applyBorder="1" applyAlignment="1" applyProtection="1">
      <alignment horizontal="center" vertical="center" wrapText="1"/>
      <protection locked="0"/>
    </xf>
    <xf numFmtId="4" fontId="2" fillId="0" borderId="17" xfId="0" applyNumberFormat="1" applyFont="1" applyFill="1" applyBorder="1" applyAlignment="1" applyProtection="1">
      <alignment horizontal="center" vertical="center" wrapText="1"/>
      <protection locked="0"/>
    </xf>
    <xf numFmtId="4" fontId="30" fillId="0" borderId="10" xfId="0" applyNumberFormat="1"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locked="0"/>
    </xf>
    <xf numFmtId="4" fontId="30" fillId="0" borderId="10"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vertical="center"/>
      <protection locked="0"/>
    </xf>
    <xf numFmtId="0" fontId="55" fillId="39"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4" fontId="10" fillId="4" borderId="10" xfId="0" applyNumberFormat="1" applyFont="1" applyFill="1" applyBorder="1" applyAlignment="1">
      <alignment horizontal="center" vertical="center"/>
    </xf>
    <xf numFmtId="0" fontId="7" fillId="33" borderId="21" xfId="0" applyFont="1" applyFill="1" applyBorder="1" applyAlignment="1">
      <alignment horizontal="center" wrapText="1"/>
    </xf>
    <xf numFmtId="0" fontId="7" fillId="33" borderId="22" xfId="0" applyFont="1" applyFill="1" applyBorder="1" applyAlignment="1">
      <alignment horizontal="center" wrapText="1"/>
    </xf>
    <xf numFmtId="0" fontId="7" fillId="33" borderId="13" xfId="0" applyFont="1" applyFill="1" applyBorder="1" applyAlignment="1">
      <alignment horizontal="center" wrapText="1"/>
    </xf>
    <xf numFmtId="0" fontId="2" fillId="33" borderId="0" xfId="0" applyFont="1" applyFill="1" applyAlignment="1">
      <alignment horizontal="left" wrapText="1"/>
    </xf>
    <xf numFmtId="0" fontId="7" fillId="33" borderId="10" xfId="0" applyFont="1" applyFill="1" applyBorder="1" applyAlignment="1">
      <alignment horizontal="center" wrapText="1"/>
    </xf>
    <xf numFmtId="0" fontId="2" fillId="33" borderId="0" xfId="0" applyFont="1" applyFill="1" applyAlignment="1">
      <alignment horizontal="left"/>
    </xf>
    <xf numFmtId="0" fontId="2" fillId="33" borderId="0" xfId="0" applyFont="1" applyFill="1" applyAlignment="1">
      <alignment horizontal="left" wrapText="1"/>
    </xf>
    <xf numFmtId="0" fontId="10" fillId="33" borderId="0" xfId="0" applyFont="1" applyFill="1" applyAlignment="1">
      <alignment horizontal="left" wrapText="1"/>
    </xf>
    <xf numFmtId="0" fontId="7" fillId="33" borderId="10" xfId="0" applyFont="1" applyFill="1" applyBorder="1" applyAlignment="1">
      <alignment horizontal="center" wrapText="1"/>
    </xf>
    <xf numFmtId="0" fontId="0" fillId="0" borderId="0" xfId="0" applyAlignment="1">
      <alignment/>
    </xf>
    <xf numFmtId="0" fontId="2" fillId="33" borderId="0" xfId="0" applyFont="1" applyFill="1" applyBorder="1" applyAlignment="1">
      <alignment horizontal="left" wrapText="1"/>
    </xf>
    <xf numFmtId="0" fontId="2" fillId="33" borderId="0" xfId="0" applyFont="1" applyFill="1" applyBorder="1" applyAlignment="1">
      <alignment horizontal="left" wrapText="1"/>
    </xf>
    <xf numFmtId="0" fontId="16" fillId="0" borderId="0" xfId="0" applyFont="1" applyAlignment="1">
      <alignment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0" xfId="0" applyAlignment="1">
      <alignment wrapText="1"/>
    </xf>
    <xf numFmtId="0" fontId="8" fillId="33" borderId="21" xfId="0" applyFont="1" applyFill="1" applyBorder="1" applyAlignment="1">
      <alignment horizontal="center" wrapText="1"/>
    </xf>
    <xf numFmtId="0" fontId="0" fillId="0" borderId="22" xfId="0" applyBorder="1" applyAlignment="1">
      <alignment horizontal="center" wrapText="1"/>
    </xf>
    <xf numFmtId="0" fontId="0" fillId="0" borderId="13" xfId="0" applyBorder="1" applyAlignment="1">
      <alignment horizontal="center" wrapText="1"/>
    </xf>
    <xf numFmtId="0" fontId="16" fillId="0" borderId="0" xfId="0" applyFont="1" applyAlignment="1">
      <alignment wrapText="1"/>
    </xf>
    <xf numFmtId="0" fontId="2" fillId="33" borderId="0" xfId="0" applyFont="1" applyFill="1" applyAlignment="1">
      <alignment/>
    </xf>
    <xf numFmtId="0" fontId="7" fillId="33" borderId="21" xfId="0" applyFont="1" applyFill="1" applyBorder="1" applyAlignment="1">
      <alignment horizontal="center" wrapText="1"/>
    </xf>
    <xf numFmtId="0" fontId="2" fillId="33" borderId="0" xfId="0" applyFont="1" applyFill="1" applyAlignment="1">
      <alignment horizontal="left" vertical="top" wrapText="1"/>
    </xf>
    <xf numFmtId="0" fontId="16" fillId="0" borderId="0" xfId="0" applyFont="1" applyAlignment="1">
      <alignment/>
    </xf>
    <xf numFmtId="0" fontId="2" fillId="33" borderId="0" xfId="0" applyFont="1" applyFill="1" applyAlignment="1">
      <alignment wrapText="1"/>
    </xf>
    <xf numFmtId="0" fontId="2" fillId="33" borderId="0" xfId="0" applyFont="1" applyFill="1" applyAlignment="1">
      <alignment horizontal="left" vertical="top" wrapText="1"/>
    </xf>
    <xf numFmtId="0" fontId="10" fillId="33" borderId="0" xfId="0" applyFont="1" applyFill="1" applyAlignment="1">
      <alignment wrapText="1"/>
    </xf>
    <xf numFmtId="0" fontId="7" fillId="33" borderId="21" xfId="0" applyFont="1" applyFill="1" applyBorder="1" applyAlignment="1">
      <alignment horizontal="center" wrapText="1"/>
    </xf>
    <xf numFmtId="0" fontId="7" fillId="33" borderId="22" xfId="0" applyFont="1" applyFill="1" applyBorder="1" applyAlignment="1">
      <alignment horizontal="center" wrapText="1"/>
    </xf>
    <xf numFmtId="0" fontId="7" fillId="33" borderId="13" xfId="0" applyFont="1" applyFill="1" applyBorder="1" applyAlignment="1">
      <alignment horizontal="center" wrapText="1"/>
    </xf>
    <xf numFmtId="0" fontId="6" fillId="0" borderId="0" xfId="0" applyFont="1" applyAlignment="1">
      <alignment horizontal="left" wrapText="1"/>
    </xf>
    <xf numFmtId="0" fontId="10" fillId="0" borderId="0" xfId="0" applyFont="1" applyAlignment="1">
      <alignment horizontal="left" wrapText="1"/>
    </xf>
    <xf numFmtId="0" fontId="3" fillId="0" borderId="10" xfId="0" applyFont="1" applyBorder="1" applyAlignment="1">
      <alignment horizontal="center" vertical="top" wrapText="1"/>
    </xf>
    <xf numFmtId="0" fontId="2" fillId="0" borderId="10" xfId="0" applyFont="1" applyBorder="1" applyAlignment="1">
      <alignment vertical="top" wrapText="1"/>
    </xf>
    <xf numFmtId="164"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10" fillId="0" borderId="10" xfId="0" applyFont="1" applyBorder="1" applyAlignment="1">
      <alignment horizontal="center" vertical="top" wrapText="1"/>
    </xf>
    <xf numFmtId="0" fontId="5" fillId="33" borderId="10" xfId="0" applyFont="1" applyFill="1" applyBorder="1" applyAlignment="1">
      <alignment horizontal="center" wrapText="1"/>
    </xf>
    <xf numFmtId="0" fontId="5" fillId="33" borderId="21" xfId="0" applyFont="1" applyFill="1" applyBorder="1" applyAlignment="1">
      <alignment horizontal="center" wrapText="1"/>
    </xf>
    <xf numFmtId="0" fontId="5" fillId="33" borderId="22" xfId="0" applyFont="1" applyFill="1" applyBorder="1" applyAlignment="1">
      <alignment horizontal="center" wrapText="1"/>
    </xf>
    <xf numFmtId="0" fontId="5" fillId="33" borderId="13" xfId="0" applyFont="1" applyFill="1" applyBorder="1" applyAlignment="1">
      <alignment horizontal="center" wrapText="1"/>
    </xf>
    <xf numFmtId="49" fontId="2" fillId="36" borderId="10" xfId="0" applyNumberFormat="1" applyFont="1" applyFill="1" applyBorder="1" applyAlignment="1">
      <alignment horizontal="left" vertical="top" wrapText="1"/>
    </xf>
    <xf numFmtId="0" fontId="10" fillId="33" borderId="0" xfId="0" applyFont="1" applyFill="1" applyBorder="1" applyAlignment="1">
      <alignment horizontal="left" wrapText="1"/>
    </xf>
    <xf numFmtId="0" fontId="6" fillId="33" borderId="10" xfId="0" applyFont="1" applyFill="1" applyBorder="1" applyAlignment="1">
      <alignment horizontal="center" wrapText="1"/>
    </xf>
    <xf numFmtId="0" fontId="6" fillId="33" borderId="10" xfId="0" applyFont="1" applyFill="1" applyBorder="1" applyAlignment="1">
      <alignment horizontal="center" wrapText="1"/>
    </xf>
    <xf numFmtId="0" fontId="2" fillId="0" borderId="17" xfId="0" applyFont="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72</xdr:row>
      <xdr:rowOff>0</xdr:rowOff>
    </xdr:from>
    <xdr:to>
      <xdr:col>1</xdr:col>
      <xdr:colOff>28575</xdr:colOff>
      <xdr:row>72</xdr:row>
      <xdr:rowOff>38100</xdr:rowOff>
    </xdr:to>
    <xdr:pic>
      <xdr:nvPicPr>
        <xdr:cNvPr id="1" name="Picture 3" descr="http://search.proquest.com/assets/r20171.2.0.615.901/core/spacer.gif"/>
        <xdr:cNvPicPr preferRelativeResize="1">
          <a:picLocks noChangeAspect="1"/>
        </xdr:cNvPicPr>
      </xdr:nvPicPr>
      <xdr:blipFill>
        <a:blip r:embed="rId1"/>
        <a:stretch>
          <a:fillRect/>
        </a:stretch>
      </xdr:blipFill>
      <xdr:spPr>
        <a:xfrm>
          <a:off x="1476375" y="90687525"/>
          <a:ext cx="28575" cy="38100"/>
        </a:xfrm>
        <a:prstGeom prst="rect">
          <a:avLst/>
        </a:prstGeom>
        <a:noFill/>
        <a:ln w="9525" cmpd="sng">
          <a:noFill/>
        </a:ln>
      </xdr:spPr>
    </xdr:pic>
    <xdr:clientData/>
  </xdr:twoCellAnchor>
  <xdr:twoCellAnchor editAs="oneCell">
    <xdr:from>
      <xdr:col>1</xdr:col>
      <xdr:colOff>38100</xdr:colOff>
      <xdr:row>72</xdr:row>
      <xdr:rowOff>0</xdr:rowOff>
    </xdr:from>
    <xdr:to>
      <xdr:col>1</xdr:col>
      <xdr:colOff>66675</xdr:colOff>
      <xdr:row>72</xdr:row>
      <xdr:rowOff>38100</xdr:rowOff>
    </xdr:to>
    <xdr:pic>
      <xdr:nvPicPr>
        <xdr:cNvPr id="2" name="Picture 4" descr="http://search.proquest.com/assets/r20171.2.0.615.901/core/spacer.gif"/>
        <xdr:cNvPicPr preferRelativeResize="1">
          <a:picLocks noChangeAspect="1"/>
        </xdr:cNvPicPr>
      </xdr:nvPicPr>
      <xdr:blipFill>
        <a:blip r:embed="rId1"/>
        <a:stretch>
          <a:fillRect/>
        </a:stretch>
      </xdr:blipFill>
      <xdr:spPr>
        <a:xfrm>
          <a:off x="1514475" y="90687525"/>
          <a:ext cx="28575" cy="38100"/>
        </a:xfrm>
        <a:prstGeom prst="rect">
          <a:avLst/>
        </a:prstGeom>
        <a:noFill/>
        <a:ln w="9525" cmpd="sng">
          <a:noFill/>
        </a:ln>
      </xdr:spPr>
    </xdr:pic>
    <xdr:clientData/>
  </xdr:twoCellAnchor>
  <xdr:twoCellAnchor editAs="oneCell">
    <xdr:from>
      <xdr:col>0</xdr:col>
      <xdr:colOff>0</xdr:colOff>
      <xdr:row>72</xdr:row>
      <xdr:rowOff>0</xdr:rowOff>
    </xdr:from>
    <xdr:to>
      <xdr:col>0</xdr:col>
      <xdr:colOff>28575</xdr:colOff>
      <xdr:row>72</xdr:row>
      <xdr:rowOff>38100</xdr:rowOff>
    </xdr:to>
    <xdr:pic>
      <xdr:nvPicPr>
        <xdr:cNvPr id="3" name="Picture 1" descr="http://search.proquest.com/assets/r20171.2.0.615.901/core/spacer.gif"/>
        <xdr:cNvPicPr preferRelativeResize="1">
          <a:picLocks noChangeAspect="1"/>
        </xdr:cNvPicPr>
      </xdr:nvPicPr>
      <xdr:blipFill>
        <a:blip r:embed="rId1"/>
        <a:stretch>
          <a:fillRect/>
        </a:stretch>
      </xdr:blipFill>
      <xdr:spPr>
        <a:xfrm>
          <a:off x="0" y="90687525"/>
          <a:ext cx="28575" cy="38100"/>
        </a:xfrm>
        <a:prstGeom prst="rect">
          <a:avLst/>
        </a:prstGeom>
        <a:noFill/>
        <a:ln w="9525" cmpd="sng">
          <a:noFill/>
        </a:ln>
      </xdr:spPr>
    </xdr:pic>
    <xdr:clientData/>
  </xdr:twoCellAnchor>
  <xdr:twoCellAnchor editAs="oneCell">
    <xdr:from>
      <xdr:col>0</xdr:col>
      <xdr:colOff>38100</xdr:colOff>
      <xdr:row>72</xdr:row>
      <xdr:rowOff>0</xdr:rowOff>
    </xdr:from>
    <xdr:to>
      <xdr:col>0</xdr:col>
      <xdr:colOff>66675</xdr:colOff>
      <xdr:row>72</xdr:row>
      <xdr:rowOff>38100</xdr:rowOff>
    </xdr:to>
    <xdr:pic>
      <xdr:nvPicPr>
        <xdr:cNvPr id="4" name="Picture 2" descr="http://search.proquest.com/assets/r20171.2.0.615.901/core/spacer.gif"/>
        <xdr:cNvPicPr preferRelativeResize="1">
          <a:picLocks noChangeAspect="1"/>
        </xdr:cNvPicPr>
      </xdr:nvPicPr>
      <xdr:blipFill>
        <a:blip r:embed="rId1"/>
        <a:stretch>
          <a:fillRect/>
        </a:stretch>
      </xdr:blipFill>
      <xdr:spPr>
        <a:xfrm>
          <a:off x="38100" y="90687525"/>
          <a:ext cx="28575"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ilvia%20Marginean\Desktop\Socio%20umane\FSSU4_DJRPSP\FSSU4_MOSOIU_Corneliu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tii"/>
      <sheetName val="Tabel_centralizator"/>
      <sheetName val="I.1"/>
      <sheetName val="I.2"/>
      <sheetName val="I.3"/>
      <sheetName val="I.4"/>
      <sheetName val="I.5"/>
      <sheetName val="I.6"/>
      <sheetName val="I.7"/>
      <sheetName val="I.8"/>
      <sheetName val="I.9"/>
      <sheetName val="I.10"/>
      <sheetName val="I.11"/>
      <sheetName val="I.12"/>
      <sheetName val="I.13"/>
      <sheetName val="I.14"/>
      <sheetName val="I.15"/>
      <sheetName val="I.16"/>
      <sheetName val="I. 17."/>
      <sheetName val="I. 18"/>
      <sheetName val="I.19"/>
      <sheetName val="I.20"/>
      <sheetName val="I.21"/>
      <sheetName val="I.22"/>
      <sheetName val="I.23"/>
      <sheetName val="I.24"/>
      <sheetName val="I.25."/>
      <sheetName val="I.2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arhin.ro/images/conf2016/Volum_ArhIn2016.pdf" TargetMode="External" /><Relationship Id="rId2" Type="http://schemas.openxmlformats.org/officeDocument/2006/relationships/hyperlink" Target="https://www.academia.edu/20945888/SOCIAL_AND_POLITICAL_ELITES_IN_EASTERN_AND_CENTRAL_EUROPE_15TH_18TH_CENTURIES" TargetMode="External" /><Relationship Id="rId3" Type="http://schemas.openxmlformats.org/officeDocument/2006/relationships/hyperlink" Target="https://play.google.com/store/books/details/Ioan_Pop_Cur&#537;eu_Magie_&#537;i_vr&#259;jitorie_&#238;n_cultura_rom?id=dINsDAAAQBAJ" TargetMode="External" /><Relationship Id="rId4" Type="http://schemas.openxmlformats.org/officeDocument/2006/relationships/hyperlink" Target="https://www.academia.edu/32415646/Patronajul_preo&#539;ilor_sa&#537;i_&#238;n_Transilvania_evului_mediu_t&#226;rziu_norme_inscrip&#539;ii_simboluri" TargetMode="External" /><Relationship Id="rId5" Type="http://schemas.openxmlformats.org/officeDocument/2006/relationships/hyperlink" Target="http://scholar.google.ro/scholar?cites=16594900640440467726&amp;as_sdt=2005&amp;sciodt=0,5&amp;hl=en" TargetMode="External" /><Relationship Id="rId6" Type="http://schemas.openxmlformats.org/officeDocument/2006/relationships/hyperlink" Target="http://www.cnaa.md/files/theses/2016/50225/manole_brihunet_thesis.pdf" TargetMode="External" /><Relationship Id="rId7" Type="http://schemas.openxmlformats.org/officeDocument/2006/relationships/hyperlink" Target="http://article.sciencepublishinggroup.com/html/10.11648.j.jhrm.20160401.11.html" TargetMode="External" /><Relationship Id="rId8" Type="http://schemas.openxmlformats.org/officeDocument/2006/relationships/hyperlink" Target="http://www.msocialwork.com/volume-1-issue-1" TargetMode="External" /><Relationship Id="rId9" Type="http://schemas.openxmlformats.org/officeDocument/2006/relationships/hyperlink" Target="http://www.drji.org/" TargetMode="External" /><Relationship Id="rId10" Type="http://schemas.openxmlformats.org/officeDocument/2006/relationships/hyperlink" Target="http://www.scholarworks.waldenu.edu/" TargetMode="External" /><Relationship Id="rId11" Type="http://schemas.openxmlformats.org/officeDocument/2006/relationships/hyperlink" Target="https://scholar.google/" TargetMode="External" /><Relationship Id="rId12" Type="http://schemas.openxmlformats.org/officeDocument/2006/relationships/hyperlink" Target="https://www.slideshare.net/ikhsansetiawan2/entrepreneurshipbased-course-design-a-case-study-of-its-application-in-human-resource-planning-and-development-course-56617490" TargetMode="External" /><Relationship Id="rId13" Type="http://schemas.openxmlformats.org/officeDocument/2006/relationships/hyperlink" Target="http://www.bloomsbury.com/academic" TargetMode="External" /><Relationship Id="rId14" Type="http://schemas.openxmlformats.org/officeDocument/2006/relationships/hyperlink" Target="http://www.futureacademy.org.uk/publication/EpSBS/" TargetMode="External" /><Relationship Id="rId15" Type="http://schemas.openxmlformats.org/officeDocument/2006/relationships/hyperlink" Target="http://econpapers.repec.org/article/iagreviea/v_3a12_3ay_3a2015_3ai_3a1_3ap_3a103-113.htm" TargetMode="External" /><Relationship Id="rId16" Type="http://schemas.openxmlformats.org/officeDocument/2006/relationships/hyperlink" Target="http://www.maklu.be/MakluEnGarant/en/AllOf.aspx?publisher=garant" TargetMode="External" /><Relationship Id="rId17" Type="http://schemas.openxmlformats.org/officeDocument/2006/relationships/hyperlink" Target="http://intermaster.geo.unibuc.ro/wp-content/uploads/2016/01/2.-stoica_rural.pdf" TargetMode="External" /><Relationship Id="rId18" Type="http://schemas.openxmlformats.org/officeDocument/2006/relationships/hyperlink" Target="http://theopennetwork.ro/wp-content/uploads/2015/03/Country_Report_Romania_WP3_v5_20161211-1.pdf" TargetMode="External" /><Relationship Id="rId19" Type="http://schemas.openxmlformats.org/officeDocument/2006/relationships/hyperlink" Target="http://journals.plos.org/plosone/" TargetMode="External" /><Relationship Id="rId20" Type="http://schemas.openxmlformats.org/officeDocument/2006/relationships/hyperlink" Target="http://ejournal-balitbang.kkp.go.id/index.php/jkpi/article/view/2005" TargetMode="External" /><Relationship Id="rId21" Type="http://schemas.openxmlformats.org/officeDocument/2006/relationships/hyperlink" Target="http://www.springer.com/us/book/9783319231402" TargetMode="External" /><Relationship Id="rId22" Type="http://schemas.openxmlformats.org/officeDocument/2006/relationships/hyperlink" Target="http://intjourbsr.org/index.php/ijbsr" TargetMode="External" /><Relationship Id="rId23" Type="http://schemas.openxmlformats.org/officeDocument/2006/relationships/hyperlink" Target="http://www.tandfonline.com/toc/rapt20/current" TargetMode="External" /><Relationship Id="rId24" Type="http://schemas.openxmlformats.org/officeDocument/2006/relationships/hyperlink" Target="http://gradworks.umi.com/37/06/3706403.html" TargetMode="External" /><Relationship Id="rId25" Type="http://schemas.openxmlformats.org/officeDocument/2006/relationships/hyperlink" Target="http://revistas.up.edu.pe/index.php/business/article/view/887" TargetMode="External" /><Relationship Id="rId26" Type="http://schemas.openxmlformats.org/officeDocument/2006/relationships/hyperlink" Target="https://mpra.ub.uni-muenchen.de/information.html" TargetMode="External" /><Relationship Id="rId27" Type="http://schemas.openxmlformats.org/officeDocument/2006/relationships/hyperlink" Target="http://www.unitbv.ro/editura/Primapagina.aspx" TargetMode="External" /><Relationship Id="rId28" Type="http://schemas.openxmlformats.org/officeDocument/2006/relationships/hyperlink" Target="http://linkinghub.elsevier.com/retrieve/pii/S2444569X16000135" TargetMode="External" /><Relationship Id="rId29" Type="http://schemas.openxmlformats.org/officeDocument/2006/relationships/hyperlink" Target="https://link.springer.com/journal/12113" TargetMode="External" /><Relationship Id="rId30" Type="http://schemas.openxmlformats.org/officeDocument/2006/relationships/hyperlink" Target="http://gradworks.umi.com/10/14/10149983.html" TargetMode="External" /><Relationship Id="rId31" Type="http://schemas.openxmlformats.org/officeDocument/2006/relationships/hyperlink" Target="http://www.rejournal.eu/page/abstracting-indexing" TargetMode="External" /><Relationship Id="rId32" Type="http://schemas.openxmlformats.org/officeDocument/2006/relationships/hyperlink" Target="http://www.redalyc.org/revista.oa?id=290" TargetMode="External" /><Relationship Id="rId33" Type="http://schemas.openxmlformats.org/officeDocument/2006/relationships/hyperlink" Target="http://www.rmee.org/abstracting.htm" TargetMode="External" /><Relationship Id="rId34" Type="http://schemas.openxmlformats.org/officeDocument/2006/relationships/hyperlink" Target="http://dergipark.ulakbim.gov.tr/kusbd/article/view/5000198796" TargetMode="External" /><Relationship Id="rId35" Type="http://schemas.openxmlformats.org/officeDocument/2006/relationships/hyperlink" Target="http://dl6.globalstf.org/index.php/gbr/article/view/1610" TargetMode="External" /><Relationship Id="rId36" Type="http://schemas.openxmlformats.org/officeDocument/2006/relationships/hyperlink" Target="http://scientificia.com/index.php/JEBE/article/view/44" TargetMode="External" /><Relationship Id="rId37" Type="http://schemas.openxmlformats.org/officeDocument/2006/relationships/hyperlink" Target="https://books.google.ro/books?id=5TkLDgAAQBAJ&amp;dq=International+symposium+Symorg+2016:+Reshaping+the+Future+Through+Sustainable+Business+Development+and+Entrepreneurship.&amp;source=gbs_navlinks_s" TargetMode="External" /><Relationship Id="rId38" Type="http://schemas.openxmlformats.org/officeDocument/2006/relationships/hyperlink" Target="http://search.proquest.com.am.e-nformation.ro/docview/1784209680/previewPDF/2C5710017C5D4315PQ/3?accountid=136549" TargetMode="External" /><Relationship Id="rId39" Type="http://schemas.openxmlformats.org/officeDocument/2006/relationships/hyperlink" Target="http://search.proquest.com/openview/2cc14c55f554b011f0f54082f616a335/1?pq-origsite=gscholar&amp;cbl=18750&amp;diss=y" TargetMode="External" /><Relationship Id="rId40" Type="http://schemas.openxmlformats.org/officeDocument/2006/relationships/hyperlink" Target="https://jppc.ro/?lang=ro" TargetMode="External" /><Relationship Id="rId41" Type="http://schemas.openxmlformats.org/officeDocument/2006/relationships/hyperlink" Target="http://road.issn.org/issn/2393-5162-journal-of-applied-economic-sciences-#.WOIA9ojyiUk" TargetMode="External" /><Relationship Id="rId42" Type="http://schemas.openxmlformats.org/officeDocument/2006/relationships/hyperlink" Target="http://spbrta.customs.ru/spbrta/images/stories/chtenia/2016/tch16_t1_fin.pdf" TargetMode="External" /><Relationship Id="rId43" Type="http://schemas.openxmlformats.org/officeDocument/2006/relationships/hyperlink" Target="http://www.revistadeasistentasociala.ro/" TargetMode="External" /><Relationship Id="rId44" Type="http://schemas.openxmlformats.org/officeDocument/2006/relationships/hyperlink" Target="http://pqdtopen.proquest.com/results.html?school=University%20of%20Phoenix" TargetMode="External" /><Relationship Id="rId45" Type="http://schemas.openxmlformats.org/officeDocument/2006/relationships/hyperlink" Target="https://apps.webofknowledge.com/full_record.do?product=WOS&amp;search_mode=CitedRefIndex&amp;qid=5&amp;SID=T14cJLpjnj3bqpovnix&amp;page=1&amp;doc=3" TargetMode="External" /><Relationship Id="rId46" Type="http://schemas.openxmlformats.org/officeDocument/2006/relationships/hyperlink" Target="https://jed.ut.ac.ir/article_55977_7469.html" TargetMode="External" /><Relationship Id="rId47" Type="http://schemas.openxmlformats.org/officeDocument/2006/relationships/hyperlink" Target="http://polish-sociological-review.eu/" TargetMode="External" /><Relationship Id="rId48" Type="http://schemas.openxmlformats.org/officeDocument/2006/relationships/hyperlink" Target="http://www.ub.edu/geocrit/nova.htm" TargetMode="External" /><Relationship Id="rId49" Type="http://schemas.openxmlformats.org/officeDocument/2006/relationships/hyperlink" Target="http://article.sciencepublishinggroup.com/html/10.11648.j.jhrm.20160401.11.html" TargetMode="External" /><Relationship Id="rId50" Type="http://schemas.openxmlformats.org/officeDocument/2006/relationships/hyperlink" Target="http://journals.ru.lv/index.php/SIE/article/viewFile/1522/1670" TargetMode="External" /><Relationship Id="rId51" Type="http://schemas.openxmlformats.org/officeDocument/2006/relationships/hyperlink" Target="https://books.google.ro/books?hl=ro&amp;lr=&amp;id=7NeECwAAQBAJ&amp;oi=fnd&amp;pg=PP1&amp;ots=qa7DauVD6N&amp;sig=txM7PWffBiDwXY2PIcJokxfNkCc&amp;redir_esc=y#v=snippet&amp;q=Rusu&amp;f=false" TargetMode="External" /><Relationship Id="rId52" Type="http://schemas.openxmlformats.org/officeDocument/2006/relationships/hyperlink" Target="http://www.tandfonline.com/doi/abs/10.1080/00224545.2016.1262812" TargetMode="External" /><Relationship Id="rId53" Type="http://schemas.openxmlformats.org/officeDocument/2006/relationships/hyperlink" Target="http://tde.sagepub.com/content/37/3/392.short" TargetMode="External" /><Relationship Id="rId54" Type="http://schemas.openxmlformats.org/officeDocument/2006/relationships/hyperlink" Target="https://www.journals.elsevier.com/diabetes-and-metabolism" TargetMode="External" /><Relationship Id="rId55" Type="http://schemas.openxmlformats.org/officeDocument/2006/relationships/hyperlink" Target="http://onlinelibrary.wiley.com/doi/10.1002/pdi.1574/full" TargetMode="External" /><Relationship Id="rId56" Type="http://schemas.openxmlformats.org/officeDocument/2006/relationships/hyperlink" Target="http://www.tandfonline.com/doi/ref/10.1080/1369183X.2016.1170592?scroll=top" TargetMode="External" /><Relationship Id="rId57" Type="http://schemas.openxmlformats.org/officeDocument/2006/relationships/hyperlink" Target="http://www.tandfonline.com/doi/ref/10.1080/1369183X.2016.1138853?scroll=top" TargetMode="External" /><Relationship Id="rId58" Type="http://schemas.openxmlformats.org/officeDocument/2006/relationships/hyperlink" Target="http://journals.sagepub.com/doi/abs/10.1177/0896920515623076" TargetMode="External" /><Relationship Id="rId59" Type="http://schemas.openxmlformats.org/officeDocument/2006/relationships/hyperlink" Target="http://www.sciencedirect.com/science/article/pii/S1877042815014159" TargetMode="External" /><Relationship Id="rId60" Type="http://schemas.openxmlformats.org/officeDocument/2006/relationships/hyperlink" Target="https://alhim.revues.org/5515#quotation" TargetMode="External" /><Relationship Id="rId61" Type="http://schemas.openxmlformats.org/officeDocument/2006/relationships/hyperlink" Target="http://www.flacsoandes.edu.ec/agora/62827-las-migraciones-de-retorno-de-la-poblacion-ecuatoriana-y-boliviana-motivaciones" TargetMode="External" /><Relationship Id="rId62" Type="http://schemas.openxmlformats.org/officeDocument/2006/relationships/hyperlink" Target="https://genus.springeropen.com/articles/10.1186/s41118-016-0006-y" TargetMode="External" /><Relationship Id="rId63" Type="http://schemas.openxmlformats.org/officeDocument/2006/relationships/hyperlink" Target="https://www.degruyter.com/view/j/subbs.2016.61.issue-1/subbs-2016-0002/subbs-2016-0002.xml" TargetMode="External" /><Relationship Id="rId64" Type="http://schemas.openxmlformats.org/officeDocument/2006/relationships/hyperlink" Target="https://link.springer.com/chapter/10.1057%2F978-1-137-57509-8_14" TargetMode="External" /><Relationship Id="rId65" Type="http://schemas.openxmlformats.org/officeDocument/2006/relationships/hyperlink" Target="http://journals.sagepub.com/doi/abs/10.1177/0263395716668537" TargetMode="External" /><Relationship Id="rId66" Type="http://schemas.openxmlformats.org/officeDocument/2006/relationships/hyperlink" Target="http://www.cairn.info/article.php?ID_ARTICLE=REMI_321_0007" TargetMode="External" /><Relationship Id="rId67" Type="http://schemas.openxmlformats.org/officeDocument/2006/relationships/hyperlink" Target="http://econpapers.repec.org/article/migjournl/v_3a13_3ay_3a2016_3ai_3a2_3ap_3a228-241.htm" TargetMode="External" /><Relationship Id="rId68" Type="http://schemas.openxmlformats.org/officeDocument/2006/relationships/hyperlink" Target="http://thomsonreuters.com/en/products-services/scholarly-scientific-research/scholarly-search-and-discovery/conference-proceedings-citation-index.html" TargetMode="External" /><Relationship Id="rId69" Type="http://schemas.openxmlformats.org/officeDocument/2006/relationships/hyperlink" Target="http://revistatransilvania.ro/metafora-conceptuala-in-jurnalismul-de-televiziune-fenomenul-brexit/" TargetMode="External" /><Relationship Id="rId70" Type="http://schemas.openxmlformats.org/officeDocument/2006/relationships/hyperlink" Target="https://www.worldcat.org/" TargetMode="External" /><Relationship Id="rId71" Type="http://schemas.openxmlformats.org/officeDocument/2006/relationships/hyperlink" Target="http://bibliotecadesociologie.ro/download/voicu-bogdan-rusu-horatiu-m-popa-adela-elena-eds-2015-este-romania-altfel-societatea-si-sociologia-incotro-sibiu-eulbs/" TargetMode="External" /><Relationship Id="rId72" Type="http://schemas.openxmlformats.org/officeDocument/2006/relationships/hyperlink" Target="http://www.irdo.ro/file.php?fisiere_id=775&amp;inline=" TargetMode="External" /><Relationship Id="rId73" Type="http://schemas.openxmlformats.org/officeDocument/2006/relationships/hyperlink" Target="http://sserr.ro/wp-content/uploads/2016/12/3-2-120-125.pdf" TargetMode="External" /><Relationship Id="rId74" Type="http://schemas.openxmlformats.org/officeDocument/2006/relationships/hyperlink" Target="https://www.ceeol.com/search/article-detail?id=480573" TargetMode="External" /><Relationship Id="rId75" Type="http://schemas.openxmlformats.org/officeDocument/2006/relationships/hyperlink" Target="http://sserr.ro/wp-content/uploads/2016/12/3-2-89-102.pdf" TargetMode="External" /><Relationship Id="rId76" Type="http://schemas.openxmlformats.org/officeDocument/2006/relationships/hyperlink" Target="https://doaj.org/toc/2256-" TargetMode="External" /><Relationship Id="rId77" Type="http://schemas.openxmlformats.org/officeDocument/2006/relationships/hyperlink" Target="http://journals.univ-danubius.ro/index.php/communicatio/article/view/3799" TargetMode="External" /><Relationship Id="rId78" Type="http://schemas.openxmlformats.org/officeDocument/2006/relationships/hyperlink" Target="http://www.mcser.org/journal/index.php/mjss/article/viewFile/9446/9117" TargetMode="External" /><Relationship Id="rId79" Type="http://schemas.openxmlformats.org/officeDocument/2006/relationships/hyperlink" Target="http://worldwidejournals.in/ojs/index.php/ijar/article/view/11749" TargetMode="External" /><Relationship Id="rId80" Type="http://schemas.openxmlformats.org/officeDocument/2006/relationships/hyperlink" Target="http://ojs.studiamsu.eu/index.php/education/article/view/670" TargetMode="External" /><Relationship Id="rId81" Type="http://schemas.openxmlformats.org/officeDocument/2006/relationships/hyperlink" Target="http://hrcak.srce.hr/index.php?show=clanak&amp;id_clanak_jezik=211209" TargetMode="External" /><Relationship Id="rId82" Type="http://schemas.openxmlformats.org/officeDocument/2006/relationships/hyperlink" Target="http://hrcak.srce.hr/index.php?show=toc&amp;id_broj=11585" TargetMode="External" /><Relationship Id="rId83" Type="http://schemas.openxmlformats.org/officeDocument/2006/relationships/hyperlink" Target="https://pearl.plymouth.ac.uk/bitstream/handle/10026.1/5282/2016Eynon10384110ResM.pdf?sequence=1&amp;isAllowed=y" TargetMode="External" /><Relationship Id="rId84" Type="http://schemas.openxmlformats.org/officeDocument/2006/relationships/hyperlink" Target="https://www.worldcat.org/search?q=Interkulturalit%C3%A4t+und+Mehrsprachigkeit+an+Schulen+im+Donauraum&amp;qt=notfound_page&amp;search=Search" TargetMode="External" /><Relationship Id="rId85" Type="http://schemas.openxmlformats.org/officeDocument/2006/relationships/hyperlink" Target="http://www.academia.edu/30128751/Developments_in_Educational_Sciences-Book.pdf" TargetMode="External" /><Relationship Id="rId86" Type="http://schemas.openxmlformats.org/officeDocument/2006/relationships/hyperlink" Target="https://www.phil.muni.cz/journals/index.php/proinflow/article/view/1526" TargetMode="External" /><Relationship Id="rId87" Type="http://schemas.openxmlformats.org/officeDocument/2006/relationships/hyperlink" Target="http://duan.edu.ua/uploads/spetsializovana-rada/17232.pdf" TargetMode="External" /><Relationship Id="rId88" Type="http://schemas.openxmlformats.org/officeDocument/2006/relationships/hyperlink" Target="http://hrcak.srce.hr/index.php?show=clanak&amp;id_clanak_jezik=229222" TargetMode="External" /><Relationship Id="rId89" Type="http://schemas.openxmlformats.org/officeDocument/2006/relationships/hyperlink" Target="http://digitalcommons.liberty.edu/honors/623/" TargetMode="External" /><Relationship Id="rId90" Type="http://schemas.openxmlformats.org/officeDocument/2006/relationships/hyperlink" Target="http://journals.ut.ac.ir/article_59431.html" TargetMode="External" /><Relationship Id="rId91" Type="http://schemas.openxmlformats.org/officeDocument/2006/relationships/hyperlink" Target="https://scholar.google.ro/scholar?oi=bibs&amp;hl=ro&amp;cites=12514546489633803498" TargetMode="External" /><Relationship Id="rId92" Type="http://schemas.openxmlformats.org/officeDocument/2006/relationships/hyperlink" Target="https://scholar.google.ro/scholar?oi=bibs&amp;hl=ro&amp;cites=12514546489633803498" TargetMode="External" /><Relationship Id="rId9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fonduri-patrimoniu.ro/galerii-foto_doc_195_expozitia-sarutate-iarai-i-iara-icoane-romaneti-din-transilvania-4-decembrie-2015-14-februarie-2016_pg_0.htm"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brukenthalmuseum.ro/publicatii_en/01_5.htm" TargetMode="External" /><Relationship Id="rId2" Type="http://schemas.openxmlformats.org/officeDocument/2006/relationships/hyperlink" Target="http://www.icsusib.ro/periodice/forschungen" TargetMode="External" /><Relationship Id="rId3" Type="http://schemas.openxmlformats.org/officeDocument/2006/relationships/hyperlink" Target="http://ccpisc.ulbsibiu.ro/language/en/studia-en/" TargetMode="External" /><Relationship Id="rId4" Type="http://schemas.openxmlformats.org/officeDocument/2006/relationships/hyperlink" Target="http://www.res.ecum.ro/" TargetMode="External" /><Relationship Id="rId5" Type="http://schemas.openxmlformats.org/officeDocument/2006/relationships/hyperlink" Target="http://www.socialchangereview.ro/" TargetMode="External" /><Relationship Id="rId6" Type="http://schemas.openxmlformats.org/officeDocument/2006/relationships/hyperlink" Target="http://www.revue-alkemie.com/" TargetMode="External" /><Relationship Id="rId7" Type="http://schemas.openxmlformats.org/officeDocument/2006/relationships/hyperlink" Target="http://www.ejer.com.tr/?git=5" TargetMode="External" /><Relationship Id="rId8" Type="http://schemas.openxmlformats.org/officeDocument/2006/relationships/hyperlink" Target="http://www.socialchangereview.ro/" TargetMode="External" /><Relationship Id="rId9" Type="http://schemas.openxmlformats.org/officeDocument/2006/relationships/hyperlink" Target="http://socio-umane.ulbsibiu.ro/jurnalistica/revista_saeculum.html" TargetMode="External" /><Relationship Id="rId10" Type="http://schemas.openxmlformats.org/officeDocument/2006/relationships/hyperlink" Target="http://www.ijttp.ro/" TargetMode="External" /><Relationship Id="rId11" Type="http://schemas.openxmlformats.org/officeDocument/2006/relationships/hyperlink" Target="http://www.rjeap.ro/" TargetMode="External" /><Relationship Id="rId12" Type="http://schemas.openxmlformats.org/officeDocument/2006/relationships/hyperlink" Target="http://agingandsociety.com/assets/pdf/Learner_Collection_new.pdf" TargetMode="External" /><Relationship Id="rId13" Type="http://schemas.openxmlformats.org/officeDocument/2006/relationships/hyperlink" Target="http://gssrr.org/index.php?journal=JournalOfBasicAndApplied&amp;page=about&amp;op=editorialTeam" TargetMode="External" /><Relationship Id="rId14" Type="http://schemas.openxmlformats.org/officeDocument/2006/relationships/hyperlink" Target="http://asrjetsjournal.org/index.php/American_Scientific_Journal/about/editorialTeam" TargetMode="External" /><Relationship Id="rId15"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s://mc.manuscriptcentral.com/tasj" TargetMode="External" /><Relationship Id="rId2" Type="http://schemas.openxmlformats.org/officeDocument/2006/relationships/hyperlink" Target="http://www.brukenthalmuseum.ro/publicatii/01.htm" TargetMode="External" /><Relationship Id="rId3" Type="http://schemas.openxmlformats.org/officeDocument/2006/relationships/hyperlink" Target="http://icsusib.ro/periodice/anuarul-institutului" TargetMode="External" /><Relationship Id="rId4" Type="http://schemas.openxmlformats.org/officeDocument/2006/relationships/hyperlink" Target="http://icsusib.ro/periodice/forschungen" TargetMode="External" /><Relationship Id="rId5" Type="http://schemas.openxmlformats.org/officeDocument/2006/relationships/hyperlink" Target="http://ccpisc.ulbsibiu.ro/language/en/editorial/" TargetMode="External" /><Relationship Id="rId6" Type="http://schemas.openxmlformats.org/officeDocument/2006/relationships/hyperlink" Target="http://www.umft.ro/data_files/documente-atasate-evenimente/2432/international_20seminar_20of_20corpus_202016.pdf" TargetMode="External" /><Relationship Id="rId7" Type="http://schemas.openxmlformats.org/officeDocument/2006/relationships/hyperlink" Target="http://www.brukenthalmuseum.ro/pdf/BAM/BAM%20XI%204.pdf" TargetMode="External" /><Relationship Id="rId8" Type="http://schemas.openxmlformats.org/officeDocument/2006/relationships/hyperlink" Target="http://www.res.ecum.ro/" TargetMode="External" /><Relationship Id="rId9" Type="http://schemas.openxmlformats.org/officeDocument/2006/relationships/hyperlink" Target="http://www.muzee-valcea.ro/buridava/buridava.XII.1.pdf" TargetMode="External" /><Relationship Id="rId10" Type="http://schemas.openxmlformats.org/officeDocument/2006/relationships/hyperlink" Target="http://www.snr-1903.ro/bsnr/bsnr.html" TargetMode="External" /><Relationship Id="rId11" Type="http://schemas.openxmlformats.org/officeDocument/2006/relationships/hyperlink" Target="http://annals-politics.univ-ovidius.ro/editorial-board/" TargetMode="External" /><Relationship Id="rId12" Type="http://schemas.openxmlformats.org/officeDocument/2006/relationships/hyperlink" Target="http://diam.uab.ro/" TargetMode="External" /><Relationship Id="rId13" Type="http://schemas.openxmlformats.org/officeDocument/2006/relationships/hyperlink" Target="http://mhprl.pl/mysl-ludowa/komitet-redakcyjny/" TargetMode="External" /><Relationship Id="rId14" Type="http://schemas.openxmlformats.org/officeDocument/2006/relationships/hyperlink" Target="http://www.hiu.cas.cz/cs/nakladatelstvi/periodika/slovansky-prehled.ep/" TargetMode="External" /><Relationship Id="rId15" Type="http://schemas.openxmlformats.org/officeDocument/2006/relationships/hyperlink" Target="http://komunizm.net.pl/" TargetMode="External" /><Relationship Id="rId16" Type="http://schemas.openxmlformats.org/officeDocument/2006/relationships/hyperlink" Target="http://www.nuovaumanita.cittanuova.it/" TargetMode="External" /><Relationship Id="rId17" Type="http://schemas.openxmlformats.org/officeDocument/2006/relationships/hyperlink" Target="http://anhalt.gustav-adolf-werk.de/jahrbuch.html" TargetMode="External" /><Relationship Id="rId18" Type="http://schemas.openxmlformats.org/officeDocument/2006/relationships/hyperlink" Target="http://www.tandfonline.com/loi/rjsc20#.U5aOIihqNyw" TargetMode="External" /><Relationship Id="rId19" Type="http://schemas.openxmlformats.org/officeDocument/2006/relationships/hyperlink" Target="http://www.arheologie.ulbsibiu.ro/" TargetMode="External" /><Relationship Id="rId20" Type="http://schemas.openxmlformats.org/officeDocument/2006/relationships/hyperlink" Target="http://ccsenet.org/journal/index.php/jpl/about/editorialTeam" TargetMode="External" /><Relationship Id="rId21" Type="http://schemas.openxmlformats.org/officeDocument/2006/relationships/hyperlink" Target="http://www.ccsenet.org/journal/index.php/ilr" TargetMode="External" /><Relationship Id="rId22" Type="http://schemas.openxmlformats.org/officeDocument/2006/relationships/hyperlink" Target="http://www.ccsenet.org/journal/index.php/par" TargetMode="External" /><Relationship Id="rId23" Type="http://schemas.openxmlformats.org/officeDocument/2006/relationships/hyperlink" Target="http://grants.ulbsibiu.ro/migration/committee.php" TargetMode="External" /><Relationship Id="rId24" Type="http://schemas.openxmlformats.org/officeDocument/2006/relationships/hyperlink" Target="http://conferences.ulbsibiu.ro/crissp/old/comorg.html" TargetMode="External" /><Relationship Id="rId25" Type="http://schemas.openxmlformats.org/officeDocument/2006/relationships/hyperlink" Target="http://bulletin-econom.univ.kiev.ua/editorial-board/our-peer-reviewers" TargetMode="External" /><Relationship Id="rId26" Type="http://schemas.openxmlformats.org/officeDocument/2006/relationships/hyperlink" Target="http://reviste.ulbsibiu.ro/studiasecuritatis/?page_id=14&amp;lang=ro" TargetMode="External" /><Relationship Id="rId27" Type="http://schemas.openxmlformats.org/officeDocument/2006/relationships/hyperlink" Target="http://conferinte.ulbsibiu.ro/crissp/index.html" TargetMode="External" /><Relationship Id="rId28" Type="http://schemas.openxmlformats.org/officeDocument/2006/relationships/hyperlink" Target="http://kpolisa.com/?book=kultura-polisa-br-31-godina-xiii-2016" TargetMode="External" /><Relationship Id="rId29" Type="http://schemas.openxmlformats.org/officeDocument/2006/relationships/hyperlink" Target="http://onlinelibrary.wiley.com/journal/10.1002/(ISSN)1099-0852" TargetMode="External" /><Relationship Id="rId30" Type="http://schemas.openxmlformats.org/officeDocument/2006/relationships/hyperlink" Target="https://www.journals.elsevier.com/children-and-youth-services-review/" TargetMode="External" /><Relationship Id="rId31" Type="http://schemas.openxmlformats.org/officeDocument/2006/relationships/hyperlink" Target="http://tctp.cicop.ro/reviewers/" TargetMode="External" /><Relationship Id="rId32" Type="http://schemas.openxmlformats.org/officeDocument/2006/relationships/hyperlink" Target="http://pru.apio.ro/index.php/prujournal/about/displayMembership/4" TargetMode="External" /><Relationship Id="rId33" Type="http://schemas.openxmlformats.org/officeDocument/2006/relationships/hyperlink" Target="http://www.multidisciplinary-research.com/" TargetMode="External" /><Relationship Id="rId34" Type="http://schemas.openxmlformats.org/officeDocument/2006/relationships/hyperlink" Target="http://www.rjeap.ro/" TargetMode="External" /><Relationship Id="rId35" Type="http://schemas.openxmlformats.org/officeDocument/2006/relationships/hyperlink" Target="http://www.psihodrama.ro/" TargetMode="External" /><Relationship Id="rId36" Type="http://schemas.openxmlformats.org/officeDocument/2006/relationships/hyperlink" Target="http://endlife.psy.unipd.it/IIIWW/eng/" TargetMode="External" /><Relationship Id="rId37" Type="http://schemas.openxmlformats.org/officeDocument/2006/relationships/hyperlink" Target="http://fssconference.ro/past-conferences/fss-2016/organizers-and-partners/international-scientific-committee/" TargetMode="External" /><Relationship Id="rId38" Type="http://schemas.openxmlformats.org/officeDocument/2006/relationships/hyperlink" Target="http://copp2016.univ-ovidius.ro/wp-content/uploads/2016/02/programare-workshopuri-pe-sali-pt-site08062016.pdf" TargetMode="External" /><Relationship Id="rId39" Type="http://schemas.openxmlformats.org/officeDocument/2006/relationships/hyperlink" Target="http://www.jsrp.ro/" TargetMode="External" /><Relationship Id="rId40" Type="http://schemas.openxmlformats.org/officeDocument/2006/relationships/hyperlink" Target="https://apscconference.unitbv.ro/scientific-committee/" TargetMode="External" /><Relationship Id="rId41" Type="http://schemas.openxmlformats.org/officeDocument/2006/relationships/hyperlink" Target="http://www.unipd.it/ilbo/terza-guerra-mondiale" TargetMode="External" /><Relationship Id="rId42" Type="http://schemas.openxmlformats.org/officeDocument/2006/relationships/hyperlink" Target="http://www.multidisciplinary-research.com/" TargetMode="External" /><Relationship Id="rId43" Type="http://schemas.openxmlformats.org/officeDocument/2006/relationships/hyperlink" Target="http://icmh.isapsy.org/index.php/details/committees" TargetMode="External" /><Relationship Id="rId44" Type="http://schemas.openxmlformats.org/officeDocument/2006/relationships/hyperlink" Target="http://www.arsociologie.ro/ro/editori" TargetMode="External" /><Relationship Id="rId45" Type="http://schemas.openxmlformats.org/officeDocument/2006/relationships/hyperlink" Target="http://www.revistacalitateavietii.ro/colegiu.html" TargetMode="External" /><Relationship Id="rId46" Type="http://schemas.openxmlformats.org/officeDocument/2006/relationships/hyperlink" Target="http://www.tandfonline.com/loi/reus20#.VtlPn_l94gs" TargetMode="External" /><Relationship Id="rId47" Type="http://schemas.openxmlformats.org/officeDocument/2006/relationships/hyperlink" Target="https://swicub.com/committees/" TargetMode="External" /><Relationship Id="rId48" Type="http://schemas.openxmlformats.org/officeDocument/2006/relationships/hyperlink" Target="https://sites.google.com/site/sosciconf2016/sections" TargetMode="External" /><Relationship Id="rId49" Type="http://schemas.openxmlformats.org/officeDocument/2006/relationships/hyperlink" Target="http://conf2016.societateasociologilor.ro/" TargetMode="External" /><Relationship Id="rId50" Type="http://schemas.openxmlformats.org/officeDocument/2006/relationships/hyperlink" Target="http://conferences.ulbsibiu.ro/esa-rn36/call/default.html" TargetMode="External" /><Relationship Id="rId51" Type="http://schemas.openxmlformats.org/officeDocument/2006/relationships/hyperlink" Target="http://www.psihodrama.ro/conferinta/conferinta-de-psihodrama" TargetMode="External" /><Relationship Id="rId52" Type="http://schemas.openxmlformats.org/officeDocument/2006/relationships/hyperlink" Target="https://convention2.allacademic.com/one/srcd/srcd17/index.php?click_key=4&amp;obf_var=3404860&amp;PHPSESSID=vfqj45ji55ffsol1ut9mjii446" TargetMode="External" /><Relationship Id="rId53" Type="http://schemas.openxmlformats.org/officeDocument/2006/relationships/hyperlink" Target="http://socio-umane.ulbsibiu.ro/dep.jurnalistica_saeculum.html" TargetMode="External" /><Relationship Id="rId54" Type="http://schemas.openxmlformats.org/officeDocument/2006/relationships/hyperlink" Target="http://www.sserr.ro/" TargetMode="External" /><Relationship Id="rId55" Type="http://schemas.openxmlformats.org/officeDocument/2006/relationships/hyperlink" Target="https://www.degruyter.com/view/supplement/s20688016_Editorial_Board.pdf" TargetMode="External" /><Relationship Id="rId56" Type="http://schemas.openxmlformats.org/officeDocument/2006/relationships/hyperlink" Target="http://www.muzeulastra.ro/pdf/publicatii/documenteeditura/Lista%20consiliului%20editorial.pdf" TargetMode="External" /><Relationship Id="rId57" Type="http://schemas.openxmlformats.org/officeDocument/2006/relationships/hyperlink" Target="http://www.amtsibiu.ro/" TargetMode="External" /><Relationship Id="rId58" Type="http://schemas.openxmlformats.org/officeDocument/2006/relationships/hyperlink" Target="http://www.ascip.ro/" TargetMode="External" /><Relationship Id="rId59" Type="http://schemas.openxmlformats.org/officeDocument/2006/relationships/hyperlink" Target="http://www.afahc.ro/afases/guide_afases_2016.pdf" TargetMode="External" /><Relationship Id="rId60" Type="http://schemas.openxmlformats.org/officeDocument/2006/relationships/hyperlink" Target="http://www.gradarcip.ro/index.php/ro/comitet-tiinific" TargetMode="External" /><Relationship Id="rId61" Type="http://schemas.openxmlformats.org/officeDocument/2006/relationships/hyperlink" Target="http://www.militarypsychology.ro/ro/acasa-ro/17-conferinta-internationala-militara-de-stiinte-comportamentale-2016?showall=1" TargetMode="External" /><Relationship Id="rId62" Type="http://schemas.openxmlformats.org/officeDocument/2006/relationships/hyperlink" Target="http://socio-umane.ulbsibiu.ro/jurnalistica/revista_saeculum.html" TargetMode="External" /><Relationship Id="rId63" Type="http://schemas.openxmlformats.org/officeDocument/2006/relationships/hyperlink" Target="http://www.academic-conferences.org/conferences/ecsm/" TargetMode="External" /><Relationship Id="rId64" Type="http://schemas.openxmlformats.org/officeDocument/2006/relationships/hyperlink" Target="http://www.sciencepublishinggroup.com/journal/editorialboard?journalid=372" TargetMode="External" /><Relationship Id="rId65" Type="http://schemas.openxmlformats.org/officeDocument/2006/relationships/hyperlink" Target="http://educonference.ro/en/home2016/scientific-committee" TargetMode="External" /><Relationship Id="rId66" Type="http://schemas.openxmlformats.org/officeDocument/2006/relationships/hyperlink" Target="http://www.sciencepublishinggroup.com/journal/editorialboard?journalid=172" TargetMode="External" /><Relationship Id="rId67" Type="http://schemas.openxmlformats.org/officeDocument/2006/relationships/hyperlink" Target="http://www.eiic.cz/" TargetMode="External" /><Relationship Id="rId68" Type="http://schemas.openxmlformats.org/officeDocument/2006/relationships/hyperlink" Target="http://www.pedagog.edu.pl/" TargetMode="External" /><Relationship Id="rId69" Type="http://schemas.openxmlformats.org/officeDocument/2006/relationships/hyperlink" Target="http://rivistaemozione.scedu.unibo.it/" TargetMode="External" /><Relationship Id="rId70" Type="http://schemas.openxmlformats.org/officeDocument/2006/relationships/hyperlink" Target="http://educazionedemocratica.org/?page_id=939" TargetMode="External" /><Relationship Id="rId71" Type="http://schemas.openxmlformats.org/officeDocument/2006/relationships/hyperlink" Target="http://www.ulbsibiu.ro/ro/evenimente/events.php?news_id=2638" TargetMode="External" /><Relationship Id="rId72" Type="http://schemas.openxmlformats.org/officeDocument/2006/relationships/hyperlink" Target="http://www.pedagog.edu.pl/" TargetMode="External" /><Relationship Id="rId73" Type="http://schemas.openxmlformats.org/officeDocument/2006/relationships/hyperlink" Target="http://uav.ro/ro/facultati/stiinte-ale-educatiei-psihologie-si-asistenta-sociala/comitetul-stiintific" TargetMode="External" /><Relationship Id="rId74" Type="http://schemas.openxmlformats.org/officeDocument/2006/relationships/hyperlink" Target="http://www.usv.ro/icsed/index.php?option=com_content&amp;view=article&amp;id=26&amp;Itemid=43" TargetMode="External" /><Relationship Id="rId75" Type="http://schemas.openxmlformats.org/officeDocument/2006/relationships/hyperlink" Target="http://www.sciepub.com/journal/EDUCATION/editors" TargetMode="External" /><Relationship Id="rId76" Type="http://schemas.openxmlformats.org/officeDocument/2006/relationships/hyperlink" Target="http://www.ccsenet.org/journal/index.php/res/article/viewFile/60097/32182" TargetMode="External" /><Relationship Id="rId77" Type="http://schemas.openxmlformats.org/officeDocument/2006/relationships/hyperlink" Target="http://www.antropology.ro/doc/2016/Bucuresti/RAINER%202016%20-%20CONSILIUL%20Siintific.pdf" TargetMode="External" /><Relationship Id="rId78" Type="http://schemas.openxmlformats.org/officeDocument/2006/relationships/hyperlink" Target="http://ispri.ro/wp-content/uploads/2016/11/AGENDA-1.pdf" TargetMode="External" /><Relationship Id="rId79" Type="http://schemas.openxmlformats.org/officeDocument/2006/relationships/hyperlink" Target="http://old.muzeul-satului.ro/actiuni-culturale/436/conferinta-nationala-de-conservare-restaurare-doina-darvas" TargetMode="External" /><Relationship Id="rId80" Type="http://schemas.openxmlformats.org/officeDocument/2006/relationships/hyperlink" Target="http://www.tribuna.ro/stiri/actualitate/gheorghe-lazar-omagiat-la-zilele-francisc-i-rainer-de-la-sibiu-121301.html" TargetMode="External" /><Relationship Id="rId81" Type="http://schemas.openxmlformats.org/officeDocument/2006/relationships/hyperlink" Target="http://www.ccsenet.org/journal/index.php/hes/about/editorialTeam" TargetMode="External" /><Relationship Id="rId82" Type="http://schemas.openxmlformats.org/officeDocument/2006/relationships/hyperlink" Target="http://www.davidpublisher.org/index.php/Home/Journal/detail?journalid=39&amp;jx=pr&amp;cont=editorial" TargetMode="External" /><Relationship Id="rId83" Type="http://schemas.openxmlformats.org/officeDocument/2006/relationships/hyperlink" Target="http://sciencedomain.org/journal/21/editorial-board-members" TargetMode="External" /><Relationship Id="rId84" Type="http://schemas.openxmlformats.org/officeDocument/2006/relationships/hyperlink" Target="http://www.ccsenet.org/journal/index.php/jel/about/editorialTeam" TargetMode="External" /><Relationship Id="rId85" Type="http://schemas.openxmlformats.org/officeDocument/2006/relationships/hyperlink" Target="http://www.irosss.org/journals/IJAESS/editor" TargetMode="External" /><Relationship Id="rId86" Type="http://schemas.openxmlformats.org/officeDocument/2006/relationships/hyperlink" Target="http://www.esciencecentral.org/journals/editorialboard-psychological-abnormalities.php" TargetMode="External" /><Relationship Id="rId87" Type="http://schemas.openxmlformats.org/officeDocument/2006/relationships/hyperlink" Target="http://www.icdtdi.ca/ahss-editorial.html" TargetMode="External" /><Relationship Id="rId88" Type="http://schemas.openxmlformats.org/officeDocument/2006/relationships/hyperlink" Target="http://www.asianonlinejournals.com/index.php/EDU/about/editorialTeam" TargetMode="External" /><Relationship Id="rId89" Type="http://schemas.openxmlformats.org/officeDocument/2006/relationships/hyperlink" Target="http://www.sciencedomain.org/journal/45/editorial-board-members" TargetMode="External" /><Relationship Id="rId90" Type="http://schemas.openxmlformats.org/officeDocument/2006/relationships/hyperlink" Target="http://www.scholink.org/ojs/index.php/wjer/about/editorialTeam" TargetMode="External" /><Relationship Id="rId91" Type="http://schemas.openxmlformats.org/officeDocument/2006/relationships/hyperlink" Target="http://aajhss.org/index.php/ijhss" TargetMode="External" /><Relationship Id="rId92" Type="http://schemas.openxmlformats.org/officeDocument/2006/relationships/hyperlink" Target="http://ijhe.sciedupress.com/" TargetMode="External" /><Relationship Id="rId93" Type="http://schemas.openxmlformats.org/officeDocument/2006/relationships/hyperlink" Target="http://www.ictic.sk/archive/?vid=1&amp;aid=1&amp;kid=50501" TargetMode="External" /><Relationship Id="rId94" Type="http://schemas.openxmlformats.org/officeDocument/2006/relationships/hyperlink" Target="http://www.arsa-conf.com/reviewers/" TargetMode="External" /><Relationship Id="rId95" Type="http://schemas.openxmlformats.org/officeDocument/2006/relationships/hyperlink" Target="http://uav.ro/en/faculties/educational-sciences-psychology-and-social-sciences/scientific-committee" TargetMode="External" /><Relationship Id="rId96"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journal.lex-localis.press/" TargetMode="External" /><Relationship Id="rId2" Type="http://schemas.openxmlformats.org/officeDocument/2006/relationships/hyperlink" Target="http://dx.doi.org/10.1080/09668136.2016.1241589" TargetMode="External" /><Relationship Id="rId3" Type="http://schemas.openxmlformats.org/officeDocument/2006/relationships/hyperlink" Target="http://www.tandfonline.com/doi/full/10.1080/09668136.2016.1241589" TargetMode="External" /><Relationship Id="rId4" Type="http://schemas.openxmlformats.org/officeDocument/2006/relationships/hyperlink" Target="http://www.rcis.ro/en/current-isue/2257-solidarity-with-the-elderly-in-romania.html" TargetMode="External" /><Relationship Id="rId5" Type="http://schemas.openxmlformats.org/officeDocument/2006/relationships/hyperlink" Target="http://dx.doi.org/10.1026/0049-8637/a000154" TargetMode="External" /><Relationship Id="rId6" Type="http://schemas.openxmlformats.org/officeDocument/2006/relationships/hyperlink" Target="http://journals.sagepub.com/doi/pdf/10.1177/1350506815580399" TargetMode="External" /><Relationship Id="rId7"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rhin.ro/" TargetMode="External" /><Relationship Id="rId2" Type="http://schemas.openxmlformats.org/officeDocument/2006/relationships/hyperlink" Target="http://conferences.ulbsibiu.ro/crissp/index.html" TargetMode="External" /><Relationship Id="rId3" Type="http://schemas.openxmlformats.org/officeDocument/2006/relationships/hyperlink" Target="http://conferences.ulbsibiu.ro/crissp/ocs/index.php/psc/psc2017" TargetMode="External" /><Relationship Id="rId4" Type="http://schemas.openxmlformats.org/officeDocument/2006/relationships/hyperlink" Target="http://societateasociologilor.ro/conferinte/conferinta-ssr-sibiu-2016/call-for-papers" TargetMode="External" /><Relationship Id="rId5" Type="http://schemas.openxmlformats.org/officeDocument/2006/relationships/hyperlink" Target="http://conf2016.societateasociologilor.ro/organizers/" TargetMode="External" /><Relationship Id="rId6" Type="http://schemas.openxmlformats.org/officeDocument/2006/relationships/hyperlink" Target="http://conf2016.societateasociologilor.ro/" TargetMode="External" /><Relationship Id="rId7" Type="http://schemas.openxmlformats.org/officeDocument/2006/relationships/hyperlink" Target="http://iccv.ro/node/564" TargetMode="External" /><Relationship Id="rId8" Type="http://schemas.openxmlformats.org/officeDocument/2006/relationships/hyperlink" Target="http://conf2016.societateasociologilor.ro/organizers/" TargetMode="External" /><Relationship Id="rId9" Type="http://schemas.openxmlformats.org/officeDocument/2006/relationships/hyperlink" Target="http://conferences.ulbsibiu.ro/esa-rn36/call/default.html" TargetMode="External" /><Relationship Id="rId10" Type="http://schemas.openxmlformats.org/officeDocument/2006/relationships/hyperlink" Target="http://sites.centers.ulbsibiu.ro/csr/documente/Program_EEA_workshop.pdf" TargetMode="External" /><Relationship Id="rId11" Type="http://schemas.openxmlformats.org/officeDocument/2006/relationships/hyperlink" Target="http://conf2016.societateasociologilor.ro/" TargetMode="External" /><Relationship Id="rId12" Type="http://schemas.openxmlformats.org/officeDocument/2006/relationships/hyperlink" Target="http://conferences.ulbsibiu.ro/esa-rn36/call/default.html" TargetMode="External" /><Relationship Id="rId13" Type="http://schemas.openxmlformats.org/officeDocument/2006/relationships/hyperlink" Target="http://sites.centers.ulbsibiu.ro/csr/documente/Program_EEA_workshop.pdf" TargetMode="External" /><Relationship Id="rId14" Type="http://schemas.openxmlformats.org/officeDocument/2006/relationships/hyperlink" Target="http://conferences.ulbsibiu.ro/esa-rn36/index.html" TargetMode="External" /><Relationship Id="rId15" Type="http://schemas.openxmlformats.org/officeDocument/2006/relationships/hyperlink" Target="http://conf2016.societateasociologilor.ro/organizers/" TargetMode="External" /><Relationship Id="rId16" Type="http://schemas.openxmlformats.org/officeDocument/2006/relationships/hyperlink" Target="http://conf2016.societateasociologilor.ro/" TargetMode="External" /><Relationship Id="rId17" Type="http://schemas.openxmlformats.org/officeDocument/2006/relationships/hyperlink" Target="http://conferences.ulbsibiu.ro/esa-rn36/call/default.html" TargetMode="External" /><Relationship Id="rId18" Type="http://schemas.openxmlformats.org/officeDocument/2006/relationships/hyperlink" Target="http://conferences.ulbsibiu.ro/esa-m36organizing/default.html" TargetMode="External" /><Relationship Id="rId19" Type="http://schemas.openxmlformats.org/officeDocument/2006/relationships/hyperlink" Target="http://sites.centers.ulbsibiu.ro/csr/documente/Program_EEA_workshop.pdf" TargetMode="External" /><Relationship Id="rId20" Type="http://schemas.openxmlformats.org/officeDocument/2006/relationships/hyperlink" Target="http://www.gradarcip.ro/index.php/ro/program-workshopuri" TargetMode="External" /><Relationship Id="rId21" Type="http://schemas.openxmlformats.org/officeDocument/2006/relationships/hyperlink" Target="http://conferences.ulbsibiu.ro/inec/en/" TargetMode="External" /><Relationship Id="rId22" Type="http://schemas.openxmlformats.org/officeDocument/2006/relationships/hyperlink" Target="http://www.asociatialearnandvision.ro/?p=619" TargetMode="External" /><Relationship Id="rId23" Type="http://schemas.openxmlformats.org/officeDocument/2006/relationships/hyperlink" Target="http://conferences.ulbsibiu.ro/inec/archives/2016/ro/organizing_committe.php" TargetMode="External" /><Relationship Id="rId24" Type="http://schemas.openxmlformats.org/officeDocument/2006/relationships/hyperlink" Target="http://conferences.ulbsibiu.ro/inec/ro/" TargetMode="External" /><Relationship Id="rId25" Type="http://schemas.openxmlformats.org/officeDocument/2006/relationships/hyperlink" Target="http://conferences.ulbsibiu.ro/inec/archives/2016/ro/organizing_committe.php" TargetMode="External" /><Relationship Id="rId26" Type="http://schemas.openxmlformats.org/officeDocument/2006/relationships/hyperlink" Target="http://conferences.ulbsibiu.ro/inec/ro/workshops.php" TargetMode="External" /><Relationship Id="rId27" Type="http://schemas.openxmlformats.org/officeDocument/2006/relationships/hyperlink" Target="http://conferences.ulbsibiu.ro/inec/archives/2016/ro/organizing_committe.php" TargetMode="External" /><Relationship Id="rId28"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muzeulastra.ro/editura/publicatii-digitale/945-workshop-de-restaurare-icoane-pe-sticla-editia-a-iii-a.html" TargetMode="External" /><Relationship Id="rId2" Type="http://schemas.openxmlformats.org/officeDocument/2006/relationships/hyperlink" Target="http://www.muzeumures.ro/main.php?object=staticpage&amp;id=110&amp;event_id=410" TargetMode="External" /><Relationship Id="rId3" Type="http://schemas.openxmlformats.org/officeDocument/2006/relationships/hyperlink" Target="http://www.muzeumures.ro/main.php?object=staticpage&amp;id=110&amp;event_id=410" TargetMode="External" /><Relationship Id="rId4" Type="http://schemas.openxmlformats.org/officeDocument/2006/relationships/hyperlink" Target="http://www.muzeulastra.ro/editura/publicatii-digitale/945-workshop-de-restaurare-icoane-pe-sticla-editia-a-iii-a.html" TargetMode="External" /><Relationship Id="rId5" Type="http://schemas.openxmlformats.org/officeDocument/2006/relationships/hyperlink" Target="http://cnir.conference.ubbcluj.ro/" TargetMode="External" /><Relationship Id="rId6" Type="http://schemas.openxmlformats.org/officeDocument/2006/relationships/hyperlink" Target="http://www.socioumane.ulbsibiu.ro/" TargetMode="External" /><Relationship Id="rId7" Type="http://schemas.openxmlformats.org/officeDocument/2006/relationships/hyperlink" Target="http://aubr.ro/simpozionul-2017-poporul-lui-dumnezeu-si-societatea-ii/" TargetMode="External" /><Relationship Id="rId8" Type="http://schemas.openxmlformats.org/officeDocument/2006/relationships/hyperlink" Target="http://cercetare.ulbsibiu.ro/obj/documents/ProgramNC2016.pdf" TargetMode="External" /><Relationship Id="rId9" Type="http://schemas.openxmlformats.org/officeDocument/2006/relationships/hyperlink" Target="http://ccpisc.ulbsibiu.ro/language/en/" TargetMode="External" /><Relationship Id="rId10" Type="http://schemas.openxmlformats.org/officeDocument/2006/relationships/hyperlink" Target="http://www.arhin.ro/" TargetMode="External" /><Relationship Id="rId11" Type="http://schemas.openxmlformats.org/officeDocument/2006/relationships/hyperlink" Target="https://asistenta-sociala.uvt.ro/traim2016/ro/" TargetMode="External" /><Relationship Id="rId12" Type="http://schemas.openxmlformats.org/officeDocument/2006/relationships/hyperlink" Target="http://www.cnasr.ro/" TargetMode="External" /><Relationship Id="rId13" Type="http://schemas.openxmlformats.org/officeDocument/2006/relationships/hyperlink" Target="http://www.cardioportal.ro/phader-spring-forum-2016-26-februarie-1-martie-2016-sibiu/" TargetMode="External" /><Relationship Id="rId14" Type="http://schemas.openxmlformats.org/officeDocument/2006/relationships/hyperlink" Target="http://www.ascip.ro/" TargetMode="External" /><Relationship Id="rId15" Type="http://schemas.openxmlformats.org/officeDocument/2006/relationships/hyperlink" Target="https://es-mx.fievent.com/e/conferin-a-na-ionala-a-formelor-independente-din-asisten-a-sociala/3134348" TargetMode="External" /><Relationship Id="rId16" Type="http://schemas.openxmlformats.org/officeDocument/2006/relationships/hyperlink" Target="http://www.cnasr.ro/" TargetMode="External" /><Relationship Id="rId17" Type="http://schemas.openxmlformats.org/officeDocument/2006/relationships/hyperlink" Target="http://www.ascip.ro/" TargetMode="External" /><Relationship Id="rId18" Type="http://schemas.openxmlformats.org/officeDocument/2006/relationships/hyperlink" Target="http://cercetare.ulbsibiu.ro/nc.php" TargetMode="External" /><Relationship Id="rId19" Type="http://schemas.openxmlformats.org/officeDocument/2006/relationships/hyperlink" Target="http://www.smartpsi.ro/" TargetMode="External" /><Relationship Id="rId20" Type="http://schemas.openxmlformats.org/officeDocument/2006/relationships/hyperlink" Target="http://conferences.ulbsibiu.ro/edu21/Conferinta_Edu21" TargetMode="External" /><Relationship Id="rId21" Type="http://schemas.openxmlformats.org/officeDocument/2006/relationships/hyperlink" Target="http://sites.centers.ulbsibiu.ro/ccap/docs/JSCS_coperta.pdf" TargetMode="External" /><Relationship Id="rId22" Type="http://schemas.openxmlformats.org/officeDocument/2006/relationships/hyperlink" Target="http://sites.centers.ulbsibiu.ro/ccap/docs/JSCS_coperta.pdf" TargetMode="External" /><Relationship Id="rId23" Type="http://schemas.openxmlformats.org/officeDocument/2006/relationships/hyperlink" Target="http://www.cedc.ro/confpippsibiu/pages/home/comitet-stiintific.php" TargetMode="External" /><Relationship Id="rId24" Type="http://schemas.openxmlformats.org/officeDocument/2006/relationships/hyperlink" Target="http://www.antropology.ro/doc/2016/Bucuresti/RAINER%202016%20-%20comitet%20organizare.pdf" TargetMode="External" /><Relationship Id="rId25" Type="http://schemas.openxmlformats.org/officeDocument/2006/relationships/hyperlink" Target="http://www.geosociety.ro/wp-content/uploads2/2016/01/8-th-CAAWG-brosura.pdf" TargetMode="External" /><Relationship Id="rId26" Type="http://schemas.openxmlformats.org/officeDocument/2006/relationships/hyperlink" Target="http://ispri.ro/wp-content/uploads/2016/11/AGENDA-1.pdf" TargetMode="External" /><Relationship Id="rId27" Type="http://schemas.openxmlformats.org/officeDocument/2006/relationships/hyperlink" Target="http://www.cedc.ro/confpippsibiu/pages/home/comitet-stiintific.php" TargetMode="External" /><Relationship Id="rId28" Type="http://schemas.openxmlformats.org/officeDocument/2006/relationships/hyperlink" Target="http://sites.centers.ulbsibiu.ro/ccap/docs/JSCS_coperta.pdf" TargetMode="External" /><Relationship Id="rId29" Type="http://schemas.openxmlformats.org/officeDocument/2006/relationships/hyperlink" Target="http://www.tribuna.ro/stiri/actualitate/gheorghe-lazar-omagiat-la-zilele-francisc-i-rainer-de-la-sibiu-121301.html" TargetMode="External" /><Relationship Id="rId30" Type="http://schemas.openxmlformats.org/officeDocument/2006/relationships/hyperlink" Target="http://www.ulbsibiu.ro/ro/evenimente/events.php?news_id=2638" TargetMode="External" /><Relationship Id="rId31" Type="http://schemas.openxmlformats.org/officeDocument/2006/relationships/hyperlink" Target="http://cercetare.ulbsibiu.ro/nc.php" TargetMode="External" /><Relationship Id="rId32" Type="http://schemas.openxmlformats.org/officeDocument/2006/relationships/hyperlink" Target="http://www.ulbsibiu.ro/ro/evenimente/events.php?news_id=2638" TargetMode="External" /><Relationship Id="rId33" Type="http://schemas.openxmlformats.org/officeDocument/2006/relationships/hyperlink" Target="http://www.cedc.ro/confpippsibiu/media/Revista%20PIPP/Revista%20Conf.%20Nationale%20Studentesti_PIPP%202016.pdf" TargetMode="External" /><Relationship Id="rId34" Type="http://schemas.openxmlformats.org/officeDocument/2006/relationships/hyperlink" Target="http://cercetare.ulbsibiu.ro/nc.php" TargetMode="External" /><Relationship Id="rId35" Type="http://schemas.openxmlformats.org/officeDocument/2006/relationships/hyperlink" Target="http://sites.centers.ulbsibiu.ro/ccap/docs/JSCS_coperta.pdf" TargetMode="External" /><Relationship Id="rId36" Type="http://schemas.openxmlformats.org/officeDocument/2006/relationships/hyperlink" Target="http://noapteacercetatorilor.eu/" TargetMode="External" /><Relationship Id="rId37" Type="http://schemas.openxmlformats.org/officeDocument/2006/relationships/hyperlink" Target="http://www.ulbsibiu.ro/ro/evenimente/events.php?news_id=2638" TargetMode="External" /><Relationship Id="rId38"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old.uefiscdi.ro/userfiles/file/PNCDI%20III/P3_Proiecte%20mobilitati/RO_Moldova_2016/Lista%20de%20propuneri%20depuse%20Romania-Moldova%20.pdf%20." TargetMode="External" /><Relationship Id="rId2" Type="http://schemas.openxmlformats.org/officeDocument/2006/relationships/hyperlink" Target="http://cercetare.ulbsibiu.ro/obj/documents/Listaproiecteinternationalecontractate2016.pdf" TargetMode="External" /><Relationship Id="rId3" Type="http://schemas.openxmlformats.org/officeDocument/2006/relationships/hyperlink" Target="http://old.uefiscdi.ro/articole/4680/Rezultate-finale.html" TargetMode="External" /><Relationship Id="rId4" Type="http://schemas.openxmlformats.org/officeDocument/2006/relationships/hyperlink" Target="http://www.see-burse.ro/docs/Lista_selectie_PC_17.06.2016.pdf" TargetMode="External" /><Relationship Id="rId5" Type="http://schemas.openxmlformats.org/officeDocument/2006/relationships/hyperlink" Target="https://www.bildung.erasmusplus.at/fileadmin/lll_erasmus/dateien/Downloads_und_Dokumente/Auswahllisten/2016_KA2/2016_Auswahlliste_KA2_SB_Innovation_WEBSEITE.pdf" TargetMode="External" /><Relationship Id="rId6"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revista-mozaicul.ro/index.html" TargetMode="External" /><Relationship Id="rId2" Type="http://schemas.openxmlformats.org/officeDocument/2006/relationships/hyperlink" Target="https://drive.google.com/file/d/0BxFsi7bE_5lVN1BMSE5rVHBmcmc/view" TargetMode="External" /><Relationship Id="rId3" Type="http://schemas.openxmlformats.org/officeDocument/2006/relationships/hyperlink" Target="http://www.cedc.ro/confpippsibiu/media/Revista%20PIPP/Revista%20Conf.%20Nationale%20Studentesti_PIPP%202016.pdf" TargetMode="External" /><Relationship Id="rId4" Type="http://schemas.openxmlformats.org/officeDocument/2006/relationships/hyperlink" Target="http://www.cedc.ro/confpippsibiu/pages/home/revistele-conferintei-nationale-pipp.php" TargetMode="External" /><Relationship Id="rId5"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upm.ro/cci/?pag=CCI-04/vol04-Hst:%20%20Mihaela%20Grancea,%20%20%20%20&#8222;STATUES%20AS%20PLACES%20OF%20POSTCOMMUNIST%20MEMORY.%20CASE%20STUDIES,%20UNFINISHED%20POLEMICS" TargetMode="External" /><Relationship Id="rId2" Type="http://schemas.openxmlformats.org/officeDocument/2006/relationships/hyperlink" Target="http://cnir.conference.ubbcluj.ro/sectiuni-cnir/marele-razboi-in-filmul-artistic/:" TargetMode="External" /><Relationship Id="rId3" Type="http://schemas.openxmlformats.org/officeDocument/2006/relationships/hyperlink" Target="http://www.romaniidinjurulromaniei.ro/articole-blog/2808/conferinta-stiintifica-internationala-75-de-ani-de-la-dezrobirea-basarabiei-nordului-bucovinei-si-tinutului-herta-22-iunie-1941/" TargetMode="External" /><Relationship Id="rId4" Type="http://schemas.openxmlformats.org/officeDocument/2006/relationships/hyperlink" Target="http://conferences.ulbsibiu.ro/esa-rn36/programme/ESA-RN36Midterm-Programme-Version4.1.pdf" TargetMode="External" /><Relationship Id="rId5"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pm.ro/gidni3/GIDNI-03/GIDNI%2003" TargetMode="External" /><Relationship Id="rId2" Type="http://schemas.openxmlformats.org/officeDocument/2006/relationships/hyperlink" Target="http://www.upm.ro/gidni3/GIDNI-03/Hst/Hst%2003%2005.pdf" TargetMode="External" /><Relationship Id="rId3" Type="http://schemas.openxmlformats.org/officeDocument/2006/relationships/hyperlink" Target="http://www.sgemsocial.org/ssgemlib/spip.php?rubrique3&amp;debut_articles_rubrique=40#pagination_articles_rubrique" TargetMode="External" /><Relationship Id="rId4" Type="http://schemas.openxmlformats.org/officeDocument/2006/relationships/hyperlink" Target="http://www.multidisciplinary-research.com/" TargetMode="External" /><Relationship Id="rId5" Type="http://schemas.openxmlformats.org/officeDocument/2006/relationships/hyperlink" Target="http://www.multidisciplinary-research.com/" TargetMode="External" /><Relationship Id="rId6" Type="http://schemas.openxmlformats.org/officeDocument/2006/relationships/hyperlink" Target="http://upm.ro/cci/?pag=CCI-04/vol04-Psy" TargetMode="External" /><Relationship Id="rId7" Type="http://schemas.openxmlformats.org/officeDocument/2006/relationships/hyperlink" Target="http://www.iceri2016.com/" TargetMode="External" /><Relationship Id="rId8" Type="http://schemas.openxmlformats.org/officeDocument/2006/relationships/hyperlink" Target="https://library.iated.org/view/MARA2016GRA" TargetMode="External" /><Relationship Id="rId9" Type="http://schemas.openxmlformats.org/officeDocument/2006/relationships/hyperlink" Target="https://library.iated.org/view/MARA2016ROL" TargetMode="External" /><Relationship Id="rId10" Type="http://schemas.openxmlformats.org/officeDocument/2006/relationships/hyperlink" Target="http://www.upm.ro/ldmd/?pag=LDMD-04/vol04-Soc" TargetMode="External" /><Relationship Id="rId11" Type="http://schemas.openxmlformats.org/officeDocument/2006/relationships/hyperlink" Target="https://library.iated.org/view/MARA2016EVI" TargetMode="Externa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istorica-cluj.ro/suplimente/SuplimentHistorica2015/5.pdf" TargetMode="External" /><Relationship Id="rId2" Type="http://schemas.openxmlformats.org/officeDocument/2006/relationships/hyperlink" Target="http://www.ebscohost.com/" TargetMode="External" /><Relationship Id="rId3" Type="http://schemas.openxmlformats.org/officeDocument/2006/relationships/hyperlink" Target="http://www.brukenthalmuseum.ro/publicatii/01_4.htm" TargetMode="External" /><Relationship Id="rId4" Type="http://schemas.openxmlformats.org/officeDocument/2006/relationships/hyperlink" Target="http://www.muzeulastra.ro/pdf/publicatii/cibinium/" TargetMode="External" /><Relationship Id="rId5" Type="http://schemas.openxmlformats.org/officeDocument/2006/relationships/hyperlink" Target="http://www.icsusib.ro/periodice/forschungen" TargetMode="External" /><Relationship Id="rId6" Type="http://schemas.openxmlformats.org/officeDocument/2006/relationships/hyperlink" Target="https://revistatransilvania.ro/10-2016/" TargetMode="External" /><Relationship Id="rId7" Type="http://schemas.openxmlformats.org/officeDocument/2006/relationships/hyperlink" Target="http://ccpisc.ulbsibiu.ro/language/en/studia-en/" TargetMode="External" /><Relationship Id="rId8" Type="http://schemas.openxmlformats.org/officeDocument/2006/relationships/hyperlink" Target="https://revistatransilvania.ro/r-w-seton-watson-si-revizionismul-pragmatic-ungar-1933-1940/" TargetMode="External" /><Relationship Id="rId9" Type="http://schemas.openxmlformats.org/officeDocument/2006/relationships/hyperlink" Target="https://revistatransilvania.ro/daniel-cretu-proclamarea-regatului-romaniei-si-atitudinea-marilor-puteri/" TargetMode="External" /><Relationship Id="rId10" Type="http://schemas.openxmlformats.org/officeDocument/2006/relationships/hyperlink" Target="https://www.ceeol.com/search/article-detail?id=496441" TargetMode="External" /><Relationship Id="rId11" Type="http://schemas.openxmlformats.org/officeDocument/2006/relationships/hyperlink" Target="https://www.ceeol.com/search/journal-detail?id=1565" TargetMode="External" /><Relationship Id="rId12" Type="http://schemas.openxmlformats.org/officeDocument/2006/relationships/hyperlink" Target="http://www.brukenthalmuseum.ro/pdf/BAM/BAM%20XI%204.pdf" TargetMode="External" /><Relationship Id="rId13" Type="http://schemas.openxmlformats.org/officeDocument/2006/relationships/hyperlink" Target="https://www.ceeol.com/%20,%20CNCSIS" TargetMode="External" /><Relationship Id="rId14" Type="http://schemas.openxmlformats.org/officeDocument/2006/relationships/hyperlink" Target="https://revistatransilvania.ro/r-w-seton-watson-si-revizionismul-pragmatic-ungar-1933-1940/" TargetMode="External" /><Relationship Id="rId15" Type="http://schemas.openxmlformats.org/officeDocument/2006/relationships/hyperlink" Target="https://www.ceeol.com/search/journal-detail?id=1252,indexcopernicus.com/Astra+Sabesiensis,p24788429,3.html." TargetMode="External" /><Relationship Id="rId16" Type="http://schemas.openxmlformats.org/officeDocument/2006/relationships/hyperlink" Target="https://www.ceeol.com/search/journal-detail?id=548" TargetMode="External" /><Relationship Id="rId17" Type="http://schemas.openxmlformats.org/officeDocument/2006/relationships/hyperlink" Target="http://univagora.ro/jour/index.php/aijjs" TargetMode="External" /><Relationship Id="rId18" Type="http://schemas.openxmlformats.org/officeDocument/2006/relationships/hyperlink" Target="http://reviste.ulbsibiu.ro/studiasecuritatis/wp-content/uploads/2016/12/2.2016.pdf" TargetMode="External" /><Relationship Id="rId19" Type="http://schemas.openxmlformats.org/officeDocument/2006/relationships/hyperlink" Target="http://smg.mapn.ro/gmr/Arhiva_pdf/2016/revista_2.pdf" TargetMode="External" /><Relationship Id="rId20" Type="http://schemas.openxmlformats.org/officeDocument/2006/relationships/hyperlink" Target="http://www.jois.eu/?253,en_renewable-energy-and-security-for-ukraine-challenge-or-smart-way-" TargetMode="External" /><Relationship Id="rId21" Type="http://schemas.openxmlformats.org/officeDocument/2006/relationships/hyperlink" Target="http://www.geopolitic.ro/in/revista-geopolitica/" TargetMode="External" /><Relationship Id="rId22" Type="http://schemas.openxmlformats.org/officeDocument/2006/relationships/hyperlink" Target="http://socio-umane.ulbsibiu.ro/jurnalistica/Saeculum/Saeculum_2_2016-1-4.pdf" TargetMode="External" /><Relationship Id="rId23" Type="http://schemas.openxmlformats.org/officeDocument/2006/relationships/hyperlink" Target="http://socio-umane.ulbsibiu.ro/jurnalistica/Saeculum/Saeculum_2_2016-1-4.pdf" TargetMode="External" /><Relationship Id="rId24" Type="http://schemas.openxmlformats.org/officeDocument/2006/relationships/hyperlink" Target="http://socio-umane.ulbsibiu.ro/dep.jurnalistica/revista_saeculum.html" TargetMode="External" /><Relationship Id="rId25" Type="http://schemas.openxmlformats.org/officeDocument/2006/relationships/hyperlink" Target="http://socio-umane.ulbsibiu.ro/dep.jurnalistica/revista_saeculum.html" TargetMode="External" /><Relationship Id="rId26" Type="http://schemas.openxmlformats.org/officeDocument/2006/relationships/hyperlink" Target="http://www.amtsibiu.ro/" TargetMode="External" /><Relationship Id="rId27" Type="http://schemas.openxmlformats.org/officeDocument/2006/relationships/hyperlink" Target="http://socio-umane.ulbsibiu.ro/jurnalistica/Saeculum/Cuprins_Saeculum_1-2016-1-4.pdf" TargetMode="External" /><Relationship Id="rId28" Type="http://schemas.openxmlformats.org/officeDocument/2006/relationships/hyperlink" Target="http://seaopenresearch.eu/Journals/articles/MI_36_34.pdf" TargetMode="External" /><Relationship Id="rId29" Type="http://schemas.openxmlformats.org/officeDocument/2006/relationships/hyperlink" Target="https://www.degruyter.com/view/j/sbe.2016.11.issue-3/issue-files/sbe.2016.11.issue-3.xml" TargetMode="External" /><Relationship Id="rId30" Type="http://schemas.openxmlformats.org/officeDocument/2006/relationships/hyperlink" Target="http://www.amtsibiu.ro/" TargetMode="External" /><Relationship Id="rId31" Type="http://schemas.openxmlformats.org/officeDocument/2006/relationships/hyperlink" Target="http://booksandjournals.brillonline.com/content/journals/10.1163/22116257-00502004" TargetMode="External" /><Relationship Id="rId32" Type="http://schemas.openxmlformats.org/officeDocument/2006/relationships/hyperlink" Target="http://www.tandfonline.com/doi/full/10.1080/21567689.2016.1232196" TargetMode="External" /><Relationship Id="rId33" Type="http://schemas.openxmlformats.org/officeDocument/2006/relationships/hyperlink" Target="http://arsociologie.ro/sociologieromaneasca/numarul-curent" TargetMode="External" /><Relationship Id="rId34" Type="http://schemas.openxmlformats.org/officeDocument/2006/relationships/hyperlink" Target="https://www.ceeol.com/search/article-detail?id=459110" TargetMode="External" /><Relationship Id="rId35" Type="http://schemas.openxmlformats.org/officeDocument/2006/relationships/hyperlink" Target="https://www.ceeol.com/search/article-detail?id=459129" TargetMode="External" /><Relationship Id="rId36" Type="http://schemas.openxmlformats.org/officeDocument/2006/relationships/hyperlink" Target="http://socio-umane.ulbsibiu.ro/dep.jurnalistica_saeculum.html" TargetMode="External" /><Relationship Id="rId37" Type="http://schemas.openxmlformats.org/officeDocument/2006/relationships/hyperlink" Target="https://www.ceeol.com/search/journal-detail?id=758" TargetMode="External" /><Relationship Id="rId38" Type="http://schemas.openxmlformats.org/officeDocument/2006/relationships/hyperlink" Target="https://www.ceeol.com/search/article-detail?id=496404" TargetMode="External" /><Relationship Id="rId39" Type="http://schemas.openxmlformats.org/officeDocument/2006/relationships/hyperlink" Target="http://www.rjeap.ro/psiworld-2015-proceedings/rjeap/vol7si11psiworld-2015-proceedings" TargetMode="External" /><Relationship Id="rId40" Type="http://schemas.openxmlformats.org/officeDocument/2006/relationships/hyperlink" Target="http://socio-umane.ulbsibiu.ro/jurnalistica/Saeculum/Cuprins_Saeculum_1-2016-1-4.pdf" TargetMode="External" /><Relationship Id="rId41" Type="http://schemas.openxmlformats.org/officeDocument/2006/relationships/hyperlink" Target="http://socio-umane.ulbsibiu.ro/jurnalistica/Saeculum/Cuprins_Saeculum_1-2016-1-4.pdf" TargetMode="External" /><Relationship Id="rId42" Type="http://schemas.openxmlformats.org/officeDocument/2006/relationships/hyperlink" Target="http://socio-umane.ulbsibiu.ro/jurnalistica/Saeculum/Saeculum_2_2016-1-4.pdf" TargetMode="External" /><Relationship Id="rId43" Type="http://schemas.openxmlformats.org/officeDocument/2006/relationships/hyperlink" Target="http://www.amtsibiu.ro/Arhiva/2016/nr2-en/Grama.pdf" TargetMode="External" /><Relationship Id="rId44" Type="http://schemas.openxmlformats.org/officeDocument/2006/relationships/hyperlink" Target="https://www.ceeol.com/search/article-detail?id=478968" TargetMode="External" /><Relationship Id="rId45" Type="http://schemas.openxmlformats.org/officeDocument/2006/relationships/hyperlink" Target="https://www.ceeol.com/search/article-detail?id=479330" TargetMode="External" /><Relationship Id="rId46" Type="http://schemas.openxmlformats.org/officeDocument/2006/relationships/hyperlink" Target="https://www.ceeol.com/search/article-detail?id=441510" TargetMode="External" /><Relationship Id="rId47" Type="http://schemas.openxmlformats.org/officeDocument/2006/relationships/hyperlink" Target="https://revistatransilvania.ro/minodora-salcudean-hate-speech-in-mediul-online-romanesc-massmedia-ca-releu-dar-si-ca-factor-responsabil-in-limitarea-discursului-urii/" TargetMode="External" /><Relationship Id="rId48" Type="http://schemas.openxmlformats.org/officeDocument/2006/relationships/hyperlink" Target="https://revistatransilvania.ro/wp-content/uploads/2016/05/10_Radu_Stanese.pdf" TargetMode="External" /><Relationship Id="rId49" Type="http://schemas.openxmlformats.org/officeDocument/2006/relationships/hyperlink" Target="http://socio-umane.ulbsibiu.ro/jurnalistica/Saeculum/Cuprins_Saeculum_1-2016-1-4.pdf" TargetMode="External" /><Relationship Id="rId50" Type="http://schemas.openxmlformats.org/officeDocument/2006/relationships/hyperlink" Target="http://yadda.icm.edu.pl/baztech/element/bwmeta1.element.baztech-51014d80-d578-436f-9e27-be624a983e34" TargetMode="External" /><Relationship Id="rId51" Type="http://schemas.openxmlformats.org/officeDocument/2006/relationships/hyperlink" Target="Journal%20of%20Educational%20Sciences%201_2o16%20final%20(1).pdf" TargetMode="External" /><Relationship Id="rId52" Type="http://schemas.openxmlformats.org/officeDocument/2006/relationships/hyperlink" Target="https://www.ceeol.com/search/article-detail?id=476414" TargetMode="External" /><Relationship Id="rId53" Type="http://schemas.openxmlformats.org/officeDocument/2006/relationships/hyperlink" Target="https://scholar.google.com/citations?view_op=view_citation&amp;hl=ro&amp;user=WYMRlk0AAAAJ&amp;citation_for_view=WYMRlk0AAAAJ:hC7cP41nSMkC" TargetMode="External" /><Relationship Id="rId54" Type="http://schemas.openxmlformats.org/officeDocument/2006/relationships/hyperlink" Target="https://www.ceeol.com/search/journal-detail?id=511" TargetMode="External" /><Relationship Id="rId55" Type="http://schemas.openxmlformats.org/officeDocument/2006/relationships/hyperlink" Target="https://www.ceeol.com/search/journal-detail?id=511" TargetMode="External" /><Relationship Id="rId56" Type="http://schemas.openxmlformats.org/officeDocument/2006/relationships/hyperlink" Target="https://www.ceeol.com/search/article-detail?id=513229" TargetMode="External" /><Relationship Id="rId57" Type="http://schemas.openxmlformats.org/officeDocument/2006/relationships/hyperlink" Target="https://www.ceeol.com/search/article-detail?id=354545." TargetMode="External" /><Relationship Id="rId58" Type="http://schemas.openxmlformats.org/officeDocument/2006/relationships/hyperlink" Target="http://www.antropology.ro/doc/2015/Bucuresti/RAINER%202015%20-%20mapa.pdf" TargetMode="External" /><Relationship Id="rId59" Type="http://schemas.openxmlformats.org/officeDocument/2006/relationships/hyperlink" Target="http://ispri.ro/wp-content/uploads/2016/11/AGENDA-1.pdf" TargetMode="External" /><Relationship Id="rId60" Type="http://schemas.openxmlformats.org/officeDocument/2006/relationships/hyperlink" Target="http://digital-library.ulbsibiu.ro/dspace/bitstream/123456789/1689/2/CIBINIUM_2016_Cuprins.pdf" TargetMode="External" /><Relationship Id="rId61" Type="http://schemas.openxmlformats.org/officeDocument/2006/relationships/hyperlink" Target="http://basilica.ro/conferinta-nationala-de-conservare-restaurare-doina-darvas-la-muzeul-satului-din-capitala/" TargetMode="External" /><Relationship Id="rId62" Type="http://schemas.openxmlformats.org/officeDocument/2006/relationships/hyperlink" Target="https://www.7est.ro/actual/cultura/item/46282-centrul-de-cercetare-si-conservare-restaurare-a-patrimoniului-cultural-iasi-la-40-ani-de-la-infiintare.html" TargetMode="External" /><Relationship Id="rId63" Type="http://schemas.openxmlformats.org/officeDocument/2006/relationships/hyperlink" Target="http://www.antropology.ro/doc/2016/Bucuresti/RAINER%202016%20-%20comitet%20organizare.pdf" TargetMode="External" /><Relationship Id="rId64" Type="http://schemas.openxmlformats.org/officeDocument/2006/relationships/hyperlink" Target="http://heinonline.org/HOL/LandingPage?handle=hein.journals/asunlub2016&amp;div=20&amp;id=&amp;page=" TargetMode="External" /><Relationship Id="rId65" Type="http://schemas.openxmlformats.org/officeDocument/2006/relationships/hyperlink" Target="https://www.esciencecentral.org/journals/childs-needs-for-a-healthy-development-jpab-S1-e003.pdf" TargetMode="External" /><Relationship Id="rId66" Type="http://schemas.openxmlformats.org/officeDocument/2006/relationships/hyperlink" Target="http://dblp.uni-trier.de/pers/hd/k/Kifor:Stefania" TargetMode="External" /><Relationship Id="rId67" Type="http://schemas.openxmlformats.org/officeDocument/2006/relationships/hyperlink" Target="http://www.uav.ro/jour/index.php/jpe/article/view/638/701" TargetMode="External" /><Relationship Id="rId68" Type="http://schemas.openxmlformats.org/officeDocument/2006/relationships/hyperlink" Target="http://www.uav.ro/jour/index.php/jpe/article/view/669" TargetMode="External" /><Relationship Id="rId69" Type="http://schemas.openxmlformats.org/officeDocument/2006/relationships/hyperlink" Target="http://www.uav.ro/jour/index.php/jpe/article/view/683/749" TargetMode="External" /><Relationship Id="rId70" Type="http://schemas.openxmlformats.org/officeDocument/2006/relationships/hyperlink" Target="http://2016.jpe.a16a.dc.lb/" TargetMode="External" /><Relationship Id="rId71" Type="http://schemas.openxmlformats.org/officeDocument/2006/relationships/hyperlink" Target="http://academiapedagogilor.ro/images/27.pdf" TargetMode="External" /><Relationship Id="rId72" Type="http://schemas.openxmlformats.org/officeDocument/2006/relationships/drawing" Target="../drawings/drawing1.xml" /><Relationship Id="rId7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entruldestudiitransilvane.ro/Detaliu.aspx?t=prezentare"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F111"/>
  <sheetViews>
    <sheetView tabSelected="1" zoomScale="75" zoomScaleNormal="75" zoomScaleSheetLayoutView="85" zoomScalePageLayoutView="0" workbookViewId="0" topLeftCell="A1">
      <selection activeCell="B19" sqref="B19"/>
    </sheetView>
  </sheetViews>
  <sheetFormatPr defaultColWidth="8.8515625" defaultRowHeight="15"/>
  <cols>
    <col min="1" max="1" width="9.8515625" style="1" customWidth="1"/>
    <col min="2" max="2" width="30.00390625" style="1" bestFit="1" customWidth="1"/>
    <col min="3" max="3" width="12.8515625" style="62" customWidth="1"/>
    <col min="4" max="4" width="9.57421875" style="1" customWidth="1"/>
    <col min="5" max="5" width="9.7109375" style="1" customWidth="1"/>
    <col min="6" max="6" width="9.57421875" style="62" customWidth="1"/>
    <col min="7" max="7" width="8.421875" style="1" customWidth="1"/>
    <col min="8" max="31" width="9.00390625" style="828" customWidth="1"/>
    <col min="32" max="32" width="12.140625" style="828" customWidth="1"/>
    <col min="33" max="16384" width="8.8515625" style="828" customWidth="1"/>
  </cols>
  <sheetData>
    <row r="2" spans="1:32" s="103" customFormat="1" ht="80.25" customHeight="1">
      <c r="A2" s="824" t="s">
        <v>17</v>
      </c>
      <c r="B2" s="825" t="s">
        <v>701</v>
      </c>
      <c r="C2" s="825" t="s">
        <v>3146</v>
      </c>
      <c r="D2" s="843" t="s">
        <v>45</v>
      </c>
      <c r="E2" s="843" t="s">
        <v>46</v>
      </c>
      <c r="F2" s="825" t="s">
        <v>18</v>
      </c>
      <c r="G2" s="825" t="s">
        <v>19</v>
      </c>
      <c r="H2" s="825" t="s">
        <v>20</v>
      </c>
      <c r="I2" s="825" t="s">
        <v>21</v>
      </c>
      <c r="J2" s="825" t="s">
        <v>22</v>
      </c>
      <c r="K2" s="825" t="s">
        <v>23</v>
      </c>
      <c r="L2" s="825" t="s">
        <v>24</v>
      </c>
      <c r="M2" s="825" t="s">
        <v>25</v>
      </c>
      <c r="N2" s="825" t="s">
        <v>26</v>
      </c>
      <c r="O2" s="825" t="s">
        <v>27</v>
      </c>
      <c r="P2" s="825" t="s">
        <v>28</v>
      </c>
      <c r="Q2" s="825" t="s">
        <v>29</v>
      </c>
      <c r="R2" s="825" t="s">
        <v>30</v>
      </c>
      <c r="S2" s="825" t="s">
        <v>31</v>
      </c>
      <c r="T2" s="825" t="s">
        <v>32</v>
      </c>
      <c r="U2" s="825" t="s">
        <v>33</v>
      </c>
      <c r="V2" s="825" t="s">
        <v>34</v>
      </c>
      <c r="W2" s="825" t="s">
        <v>35</v>
      </c>
      <c r="X2" s="825" t="s">
        <v>36</v>
      </c>
      <c r="Y2" s="825" t="s">
        <v>37</v>
      </c>
      <c r="Z2" s="825" t="s">
        <v>38</v>
      </c>
      <c r="AA2" s="825" t="s">
        <v>39</v>
      </c>
      <c r="AB2" s="825" t="s">
        <v>40</v>
      </c>
      <c r="AC2" s="825" t="s">
        <v>41</v>
      </c>
      <c r="AD2" s="825" t="s">
        <v>42</v>
      </c>
      <c r="AE2" s="825" t="s">
        <v>43</v>
      </c>
      <c r="AF2" s="844" t="s">
        <v>44</v>
      </c>
    </row>
    <row r="3" spans="1:32" s="834" customFormat="1" ht="12.75">
      <c r="A3" s="483">
        <v>1</v>
      </c>
      <c r="B3" s="830" t="s">
        <v>47</v>
      </c>
      <c r="C3" s="597" t="s">
        <v>71</v>
      </c>
      <c r="D3" s="597" t="s">
        <v>3155</v>
      </c>
      <c r="E3" s="597">
        <v>500</v>
      </c>
      <c r="F3" s="826"/>
      <c r="G3" s="826"/>
      <c r="H3" s="827"/>
      <c r="I3" s="827"/>
      <c r="J3" s="827">
        <v>180</v>
      </c>
      <c r="K3" s="827"/>
      <c r="L3" s="827"/>
      <c r="M3" s="827">
        <v>750</v>
      </c>
      <c r="N3" s="827"/>
      <c r="O3" s="827">
        <v>120</v>
      </c>
      <c r="P3" s="827"/>
      <c r="Q3" s="827">
        <v>172.5</v>
      </c>
      <c r="R3" s="827"/>
      <c r="S3" s="827"/>
      <c r="T3" s="827"/>
      <c r="U3" s="827"/>
      <c r="V3" s="827"/>
      <c r="W3" s="827">
        <v>100</v>
      </c>
      <c r="X3" s="827"/>
      <c r="Y3" s="827"/>
      <c r="Z3" s="833"/>
      <c r="AA3" s="827"/>
      <c r="AB3" s="827"/>
      <c r="AC3" s="827"/>
      <c r="AD3" s="827">
        <v>150</v>
      </c>
      <c r="AE3" s="827">
        <v>100</v>
      </c>
      <c r="AF3" s="845">
        <f>SUM(F3:AE3)</f>
        <v>1572.5</v>
      </c>
    </row>
    <row r="4" spans="1:32" s="834" customFormat="1" ht="12.75">
      <c r="A4" s="483">
        <v>2</v>
      </c>
      <c r="B4" s="830" t="s">
        <v>48</v>
      </c>
      <c r="C4" s="597" t="s">
        <v>71</v>
      </c>
      <c r="D4" s="597" t="s">
        <v>3156</v>
      </c>
      <c r="E4" s="597">
        <v>300</v>
      </c>
      <c r="F4" s="826"/>
      <c r="G4" s="826"/>
      <c r="H4" s="827"/>
      <c r="I4" s="827"/>
      <c r="J4" s="827"/>
      <c r="K4" s="827"/>
      <c r="L4" s="827"/>
      <c r="M4" s="827"/>
      <c r="N4" s="827"/>
      <c r="O4" s="827">
        <v>102</v>
      </c>
      <c r="P4" s="827"/>
      <c r="Q4" s="827"/>
      <c r="R4" s="827"/>
      <c r="S4" s="827"/>
      <c r="T4" s="827"/>
      <c r="U4" s="827"/>
      <c r="V4" s="827"/>
      <c r="W4" s="827">
        <v>10</v>
      </c>
      <c r="X4" s="827"/>
      <c r="Y4" s="827">
        <v>100</v>
      </c>
      <c r="Z4" s="833"/>
      <c r="AA4" s="827"/>
      <c r="AB4" s="827"/>
      <c r="AC4" s="827"/>
      <c r="AD4" s="827">
        <v>133.33</v>
      </c>
      <c r="AE4" s="827"/>
      <c r="AF4" s="845">
        <f aca="true" t="shared" si="0" ref="AF4:AF26">SUM(F4:AE4)</f>
        <v>345.33000000000004</v>
      </c>
    </row>
    <row r="5" spans="1:32" s="834" customFormat="1" ht="12.75">
      <c r="A5" s="483">
        <v>3</v>
      </c>
      <c r="B5" s="830" t="s">
        <v>49</v>
      </c>
      <c r="C5" s="597" t="s">
        <v>71</v>
      </c>
      <c r="D5" s="597" t="s">
        <v>3157</v>
      </c>
      <c r="E5" s="597">
        <v>250</v>
      </c>
      <c r="F5" s="826"/>
      <c r="G5" s="826"/>
      <c r="H5" s="827"/>
      <c r="I5" s="827"/>
      <c r="J5" s="827">
        <v>60</v>
      </c>
      <c r="K5" s="827"/>
      <c r="L5" s="827"/>
      <c r="M5" s="827"/>
      <c r="N5" s="827"/>
      <c r="O5" s="827"/>
      <c r="P5" s="827"/>
      <c r="Q5" s="827"/>
      <c r="R5" s="827"/>
      <c r="S5" s="827"/>
      <c r="T5" s="827">
        <v>60</v>
      </c>
      <c r="U5" s="827"/>
      <c r="V5" s="827"/>
      <c r="W5" s="827"/>
      <c r="X5" s="827"/>
      <c r="Y5" s="827"/>
      <c r="Z5" s="833"/>
      <c r="AA5" s="827"/>
      <c r="AB5" s="827"/>
      <c r="AC5" s="827"/>
      <c r="AD5" s="827"/>
      <c r="AE5" s="827"/>
      <c r="AF5" s="845">
        <f t="shared" si="0"/>
        <v>120</v>
      </c>
    </row>
    <row r="6" spans="1:32" s="834" customFormat="1" ht="12.75">
      <c r="A6" s="483">
        <v>4</v>
      </c>
      <c r="B6" s="830" t="s">
        <v>1353</v>
      </c>
      <c r="C6" s="597" t="s">
        <v>71</v>
      </c>
      <c r="D6" s="597" t="s">
        <v>3157</v>
      </c>
      <c r="E6" s="597">
        <v>250</v>
      </c>
      <c r="F6" s="826"/>
      <c r="G6" s="826"/>
      <c r="H6" s="827"/>
      <c r="I6" s="827"/>
      <c r="J6" s="827">
        <v>150</v>
      </c>
      <c r="K6" s="827"/>
      <c r="L6" s="827"/>
      <c r="M6" s="827"/>
      <c r="N6" s="827">
        <v>294</v>
      </c>
      <c r="O6" s="827"/>
      <c r="P6" s="827"/>
      <c r="Q6" s="827"/>
      <c r="R6" s="827"/>
      <c r="S6" s="827"/>
      <c r="T6" s="827"/>
      <c r="U6" s="827">
        <v>80</v>
      </c>
      <c r="V6" s="827"/>
      <c r="W6" s="827">
        <v>10</v>
      </c>
      <c r="X6" s="827"/>
      <c r="Y6" s="827">
        <v>70</v>
      </c>
      <c r="Z6" s="833"/>
      <c r="AA6" s="827"/>
      <c r="AB6" s="827"/>
      <c r="AC6" s="827">
        <v>80</v>
      </c>
      <c r="AD6" s="827">
        <v>114</v>
      </c>
      <c r="AE6" s="827"/>
      <c r="AF6" s="845">
        <f t="shared" si="0"/>
        <v>798</v>
      </c>
    </row>
    <row r="7" spans="1:32" s="834" customFormat="1" ht="12.75">
      <c r="A7" s="483">
        <v>5</v>
      </c>
      <c r="B7" s="830" t="s">
        <v>50</v>
      </c>
      <c r="C7" s="597" t="s">
        <v>71</v>
      </c>
      <c r="D7" s="597" t="s">
        <v>3157</v>
      </c>
      <c r="E7" s="597">
        <v>250</v>
      </c>
      <c r="F7" s="826"/>
      <c r="G7" s="826"/>
      <c r="H7" s="827"/>
      <c r="I7" s="827"/>
      <c r="J7" s="827">
        <v>180</v>
      </c>
      <c r="K7" s="827"/>
      <c r="L7" s="827"/>
      <c r="M7" s="827"/>
      <c r="N7" s="827"/>
      <c r="O7" s="827"/>
      <c r="P7" s="827"/>
      <c r="Q7" s="827">
        <v>15</v>
      </c>
      <c r="R7" s="827"/>
      <c r="S7" s="827"/>
      <c r="T7" s="827"/>
      <c r="U7" s="827"/>
      <c r="V7" s="827"/>
      <c r="W7" s="827">
        <v>20</v>
      </c>
      <c r="X7" s="827"/>
      <c r="Y7" s="827"/>
      <c r="Z7" s="833"/>
      <c r="AA7" s="827"/>
      <c r="AB7" s="827"/>
      <c r="AC7" s="827">
        <v>20</v>
      </c>
      <c r="AD7" s="827">
        <v>70</v>
      </c>
      <c r="AE7" s="827"/>
      <c r="AF7" s="845">
        <f t="shared" si="0"/>
        <v>305</v>
      </c>
    </row>
    <row r="8" spans="1:32" s="834" customFormat="1" ht="12.75">
      <c r="A8" s="483">
        <v>6</v>
      </c>
      <c r="B8" s="830" t="s">
        <v>51</v>
      </c>
      <c r="C8" s="597" t="s">
        <v>71</v>
      </c>
      <c r="D8" s="597" t="s">
        <v>3156</v>
      </c>
      <c r="E8" s="597">
        <v>300</v>
      </c>
      <c r="F8" s="826"/>
      <c r="G8" s="826"/>
      <c r="H8" s="827"/>
      <c r="I8" s="827"/>
      <c r="J8" s="827"/>
      <c r="K8" s="827"/>
      <c r="L8" s="827"/>
      <c r="M8" s="827"/>
      <c r="N8" s="827">
        <v>300</v>
      </c>
      <c r="O8" s="827"/>
      <c r="P8" s="827"/>
      <c r="Q8" s="827"/>
      <c r="R8" s="827"/>
      <c r="S8" s="827"/>
      <c r="T8" s="827"/>
      <c r="U8" s="827"/>
      <c r="V8" s="827"/>
      <c r="W8" s="827"/>
      <c r="X8" s="827"/>
      <c r="Y8" s="827"/>
      <c r="Z8" s="833"/>
      <c r="AA8" s="827"/>
      <c r="AB8" s="827"/>
      <c r="AC8" s="827"/>
      <c r="AD8" s="827"/>
      <c r="AE8" s="827"/>
      <c r="AF8" s="845">
        <f t="shared" si="0"/>
        <v>300</v>
      </c>
    </row>
    <row r="9" spans="1:32" s="835" customFormat="1" ht="12.75">
      <c r="A9" s="483">
        <v>7</v>
      </c>
      <c r="B9" s="830" t="s">
        <v>52</v>
      </c>
      <c r="C9" s="597" t="s">
        <v>71</v>
      </c>
      <c r="D9" s="597" t="s">
        <v>3154</v>
      </c>
      <c r="E9" s="597">
        <v>200</v>
      </c>
      <c r="F9" s="826"/>
      <c r="G9" s="826"/>
      <c r="H9" s="827"/>
      <c r="I9" s="827"/>
      <c r="J9" s="827">
        <v>90</v>
      </c>
      <c r="K9" s="827"/>
      <c r="L9" s="827"/>
      <c r="M9" s="827">
        <v>150</v>
      </c>
      <c r="N9" s="827">
        <v>300</v>
      </c>
      <c r="O9" s="827"/>
      <c r="P9" s="827"/>
      <c r="Q9" s="827"/>
      <c r="R9" s="827"/>
      <c r="S9" s="827"/>
      <c r="T9" s="827"/>
      <c r="U9" s="827"/>
      <c r="V9" s="827"/>
      <c r="W9" s="827"/>
      <c r="X9" s="827"/>
      <c r="Y9" s="827"/>
      <c r="Z9" s="833"/>
      <c r="AA9" s="827"/>
      <c r="AB9" s="827"/>
      <c r="AC9" s="827"/>
      <c r="AD9" s="827">
        <v>80</v>
      </c>
      <c r="AE9" s="827"/>
      <c r="AF9" s="845">
        <f t="shared" si="0"/>
        <v>620</v>
      </c>
    </row>
    <row r="10" spans="1:32" s="835" customFormat="1" ht="12.75">
      <c r="A10" s="483">
        <v>8</v>
      </c>
      <c r="B10" s="831" t="s">
        <v>53</v>
      </c>
      <c r="C10" s="597" t="s">
        <v>71</v>
      </c>
      <c r="D10" s="597" t="s">
        <v>3157</v>
      </c>
      <c r="E10" s="597">
        <v>250</v>
      </c>
      <c r="F10" s="826"/>
      <c r="G10" s="826"/>
      <c r="H10" s="827"/>
      <c r="I10" s="827"/>
      <c r="J10" s="827">
        <v>120</v>
      </c>
      <c r="K10" s="827"/>
      <c r="L10" s="827"/>
      <c r="M10" s="827"/>
      <c r="N10" s="827"/>
      <c r="O10" s="827"/>
      <c r="P10" s="827"/>
      <c r="Q10" s="827"/>
      <c r="R10" s="827"/>
      <c r="S10" s="827"/>
      <c r="T10" s="827"/>
      <c r="U10" s="827"/>
      <c r="V10" s="827"/>
      <c r="W10" s="827">
        <v>10</v>
      </c>
      <c r="X10" s="827"/>
      <c r="Y10" s="827">
        <v>40</v>
      </c>
      <c r="Z10" s="833"/>
      <c r="AA10" s="827"/>
      <c r="AB10" s="827"/>
      <c r="AC10" s="827">
        <v>20</v>
      </c>
      <c r="AD10" s="827">
        <v>124</v>
      </c>
      <c r="AE10" s="827"/>
      <c r="AF10" s="845">
        <f t="shared" si="0"/>
        <v>314</v>
      </c>
    </row>
    <row r="11" spans="1:32" s="834" customFormat="1" ht="12.75">
      <c r="A11" s="483">
        <v>9</v>
      </c>
      <c r="B11" s="830" t="s">
        <v>54</v>
      </c>
      <c r="C11" s="597" t="s">
        <v>71</v>
      </c>
      <c r="D11" s="597" t="s">
        <v>3157</v>
      </c>
      <c r="E11" s="597">
        <v>250</v>
      </c>
      <c r="F11" s="826"/>
      <c r="G11" s="826"/>
      <c r="H11" s="827"/>
      <c r="I11" s="827"/>
      <c r="J11" s="827">
        <v>120</v>
      </c>
      <c r="K11" s="827"/>
      <c r="L11" s="827"/>
      <c r="M11" s="827"/>
      <c r="N11" s="827"/>
      <c r="O11" s="827">
        <v>54</v>
      </c>
      <c r="P11" s="827"/>
      <c r="Q11" s="827"/>
      <c r="R11" s="827"/>
      <c r="S11" s="827"/>
      <c r="T11" s="827"/>
      <c r="U11" s="827"/>
      <c r="V11" s="827"/>
      <c r="W11" s="827">
        <v>20</v>
      </c>
      <c r="X11" s="827"/>
      <c r="Y11" s="827"/>
      <c r="Z11" s="833"/>
      <c r="AA11" s="827"/>
      <c r="AB11" s="827"/>
      <c r="AC11" s="827"/>
      <c r="AD11" s="827">
        <v>60</v>
      </c>
      <c r="AE11" s="827"/>
      <c r="AF11" s="845">
        <f t="shared" si="0"/>
        <v>254</v>
      </c>
    </row>
    <row r="12" spans="1:32" s="834" customFormat="1" ht="12.75">
      <c r="A12" s="483">
        <v>10</v>
      </c>
      <c r="B12" s="830" t="s">
        <v>55</v>
      </c>
      <c r="C12" s="597" t="s">
        <v>71</v>
      </c>
      <c r="D12" s="597" t="s">
        <v>3158</v>
      </c>
      <c r="E12" s="597">
        <v>350</v>
      </c>
      <c r="F12" s="826"/>
      <c r="G12" s="826"/>
      <c r="H12" s="827"/>
      <c r="I12" s="827">
        <v>70</v>
      </c>
      <c r="J12" s="827">
        <v>60</v>
      </c>
      <c r="K12" s="827">
        <v>300</v>
      </c>
      <c r="L12" s="827"/>
      <c r="M12" s="827">
        <v>150</v>
      </c>
      <c r="N12" s="827"/>
      <c r="O12" s="827">
        <v>60</v>
      </c>
      <c r="P12" s="827"/>
      <c r="Q12" s="827">
        <v>30</v>
      </c>
      <c r="R12" s="827"/>
      <c r="S12" s="827"/>
      <c r="T12" s="827"/>
      <c r="U12" s="827"/>
      <c r="V12" s="827">
        <v>200</v>
      </c>
      <c r="W12" s="827"/>
      <c r="X12" s="827"/>
      <c r="Y12" s="827">
        <v>40</v>
      </c>
      <c r="Z12" s="833"/>
      <c r="AA12" s="827">
        <v>50</v>
      </c>
      <c r="AB12" s="827"/>
      <c r="AC12" s="827"/>
      <c r="AD12" s="827">
        <v>80</v>
      </c>
      <c r="AE12" s="827"/>
      <c r="AF12" s="845">
        <f t="shared" si="0"/>
        <v>1040</v>
      </c>
    </row>
    <row r="13" spans="1:32" s="834" customFormat="1" ht="12.75">
      <c r="A13" s="483">
        <v>11</v>
      </c>
      <c r="B13" s="830" t="s">
        <v>56</v>
      </c>
      <c r="C13" s="597" t="s">
        <v>71</v>
      </c>
      <c r="D13" s="597" t="s">
        <v>3157</v>
      </c>
      <c r="E13" s="597">
        <v>250</v>
      </c>
      <c r="F13" s="826"/>
      <c r="G13" s="826"/>
      <c r="H13" s="827"/>
      <c r="I13" s="827"/>
      <c r="J13" s="827">
        <v>20</v>
      </c>
      <c r="K13" s="827"/>
      <c r="L13" s="827"/>
      <c r="M13" s="827"/>
      <c r="N13" s="827"/>
      <c r="O13" s="827"/>
      <c r="P13" s="827"/>
      <c r="Q13" s="827"/>
      <c r="R13" s="827"/>
      <c r="S13" s="827"/>
      <c r="T13" s="827"/>
      <c r="U13" s="827"/>
      <c r="V13" s="827"/>
      <c r="W13" s="827"/>
      <c r="X13" s="827">
        <v>200</v>
      </c>
      <c r="Y13" s="827"/>
      <c r="Z13" s="833"/>
      <c r="AA13" s="827"/>
      <c r="AB13" s="827"/>
      <c r="AC13" s="827"/>
      <c r="AD13" s="827">
        <v>40</v>
      </c>
      <c r="AE13" s="827"/>
      <c r="AF13" s="845">
        <f t="shared" si="0"/>
        <v>260</v>
      </c>
    </row>
    <row r="14" spans="1:32" s="834" customFormat="1" ht="12.75">
      <c r="A14" s="483">
        <v>12</v>
      </c>
      <c r="B14" s="830" t="s">
        <v>57</v>
      </c>
      <c r="C14" s="597" t="s">
        <v>71</v>
      </c>
      <c r="D14" s="597" t="s">
        <v>3157</v>
      </c>
      <c r="E14" s="597">
        <v>250</v>
      </c>
      <c r="F14" s="826"/>
      <c r="G14" s="826"/>
      <c r="H14" s="827"/>
      <c r="I14" s="827"/>
      <c r="J14" s="827"/>
      <c r="K14" s="827"/>
      <c r="L14" s="827"/>
      <c r="M14" s="827"/>
      <c r="N14" s="827">
        <v>300</v>
      </c>
      <c r="O14" s="827"/>
      <c r="P14" s="827"/>
      <c r="Q14" s="827"/>
      <c r="R14" s="827"/>
      <c r="S14" s="827"/>
      <c r="T14" s="827"/>
      <c r="U14" s="827"/>
      <c r="V14" s="827"/>
      <c r="W14" s="827"/>
      <c r="X14" s="827"/>
      <c r="Y14" s="827">
        <v>20</v>
      </c>
      <c r="Z14" s="833"/>
      <c r="AA14" s="827"/>
      <c r="AB14" s="827"/>
      <c r="AC14" s="827"/>
      <c r="AD14" s="827">
        <v>40</v>
      </c>
      <c r="AE14" s="827"/>
      <c r="AF14" s="845">
        <f t="shared" si="0"/>
        <v>360</v>
      </c>
    </row>
    <row r="15" spans="1:32" s="835" customFormat="1" ht="12.75">
      <c r="A15" s="483">
        <v>13</v>
      </c>
      <c r="B15" s="832" t="s">
        <v>58</v>
      </c>
      <c r="C15" s="597" t="s">
        <v>71</v>
      </c>
      <c r="D15" s="597" t="s">
        <v>3157</v>
      </c>
      <c r="E15" s="597">
        <v>250</v>
      </c>
      <c r="F15" s="826"/>
      <c r="G15" s="826"/>
      <c r="H15" s="827"/>
      <c r="I15" s="827"/>
      <c r="J15" s="827"/>
      <c r="K15" s="827"/>
      <c r="L15" s="827"/>
      <c r="M15" s="827"/>
      <c r="N15" s="827">
        <v>300</v>
      </c>
      <c r="O15" s="827"/>
      <c r="P15" s="827"/>
      <c r="Q15" s="827"/>
      <c r="R15" s="827"/>
      <c r="S15" s="827"/>
      <c r="T15" s="827"/>
      <c r="U15" s="827"/>
      <c r="V15" s="827"/>
      <c r="W15" s="827">
        <v>10</v>
      </c>
      <c r="X15" s="827"/>
      <c r="Y15" s="827">
        <v>50</v>
      </c>
      <c r="Z15" s="833"/>
      <c r="AA15" s="827"/>
      <c r="AB15" s="827"/>
      <c r="AC15" s="827">
        <v>20</v>
      </c>
      <c r="AD15" s="827">
        <v>80</v>
      </c>
      <c r="AE15" s="827">
        <v>100</v>
      </c>
      <c r="AF15" s="845">
        <f t="shared" si="0"/>
        <v>560</v>
      </c>
    </row>
    <row r="16" spans="1:32" s="834" customFormat="1" ht="12.75">
      <c r="A16" s="483">
        <v>14</v>
      </c>
      <c r="B16" s="830" t="s">
        <v>59</v>
      </c>
      <c r="C16" s="597" t="s">
        <v>71</v>
      </c>
      <c r="D16" s="597" t="s">
        <v>3157</v>
      </c>
      <c r="E16" s="597">
        <v>250</v>
      </c>
      <c r="F16" s="826"/>
      <c r="G16" s="826"/>
      <c r="H16" s="827"/>
      <c r="I16" s="827"/>
      <c r="J16" s="827"/>
      <c r="K16" s="827"/>
      <c r="L16" s="827"/>
      <c r="M16" s="827"/>
      <c r="N16" s="827"/>
      <c r="O16" s="827">
        <v>60</v>
      </c>
      <c r="P16" s="827"/>
      <c r="Q16" s="827"/>
      <c r="R16" s="827"/>
      <c r="S16" s="827"/>
      <c r="T16" s="827"/>
      <c r="U16" s="827"/>
      <c r="V16" s="827"/>
      <c r="W16" s="827"/>
      <c r="X16" s="827"/>
      <c r="Y16" s="827"/>
      <c r="Z16" s="833"/>
      <c r="AA16" s="827"/>
      <c r="AB16" s="827"/>
      <c r="AC16" s="827"/>
      <c r="AD16" s="827"/>
      <c r="AE16" s="827"/>
      <c r="AF16" s="845">
        <f t="shared" si="0"/>
        <v>60</v>
      </c>
    </row>
    <row r="17" spans="1:32" s="835" customFormat="1" ht="12.75">
      <c r="A17" s="483">
        <v>15</v>
      </c>
      <c r="B17" s="830" t="s">
        <v>1177</v>
      </c>
      <c r="C17" s="597" t="s">
        <v>71</v>
      </c>
      <c r="D17" s="597" t="s">
        <v>3155</v>
      </c>
      <c r="E17" s="597">
        <v>500</v>
      </c>
      <c r="F17" s="826"/>
      <c r="G17" s="826"/>
      <c r="H17" s="827"/>
      <c r="I17" s="827"/>
      <c r="J17" s="827">
        <v>119</v>
      </c>
      <c r="K17" s="827"/>
      <c r="L17" s="827"/>
      <c r="M17" s="827"/>
      <c r="N17" s="827">
        <v>300</v>
      </c>
      <c r="O17" s="827"/>
      <c r="P17" s="827"/>
      <c r="Q17" s="827"/>
      <c r="R17" s="827"/>
      <c r="S17" s="827"/>
      <c r="T17" s="827"/>
      <c r="U17" s="827"/>
      <c r="V17" s="827">
        <v>28.57</v>
      </c>
      <c r="W17" s="827">
        <v>50</v>
      </c>
      <c r="X17" s="827"/>
      <c r="Y17" s="827"/>
      <c r="Z17" s="833"/>
      <c r="AA17" s="827"/>
      <c r="AB17" s="827"/>
      <c r="AC17" s="827"/>
      <c r="AD17" s="827">
        <v>90</v>
      </c>
      <c r="AE17" s="827"/>
      <c r="AF17" s="845">
        <f t="shared" si="0"/>
        <v>587.5699999999999</v>
      </c>
    </row>
    <row r="18" spans="1:32" s="835" customFormat="1" ht="12.75">
      <c r="A18" s="483">
        <v>16</v>
      </c>
      <c r="B18" s="830" t="s">
        <v>60</v>
      </c>
      <c r="C18" s="597" t="s">
        <v>71</v>
      </c>
      <c r="D18" s="597" t="s">
        <v>3155</v>
      </c>
      <c r="E18" s="597">
        <v>500</v>
      </c>
      <c r="F18" s="826"/>
      <c r="G18" s="826"/>
      <c r="H18" s="827"/>
      <c r="I18" s="827"/>
      <c r="J18" s="827"/>
      <c r="K18" s="827"/>
      <c r="L18" s="827"/>
      <c r="M18" s="827"/>
      <c r="N18" s="827"/>
      <c r="O18" s="827"/>
      <c r="P18" s="827"/>
      <c r="Q18" s="827">
        <v>7.5</v>
      </c>
      <c r="R18" s="827"/>
      <c r="S18" s="827"/>
      <c r="T18" s="827"/>
      <c r="U18" s="827"/>
      <c r="V18" s="827">
        <v>200</v>
      </c>
      <c r="W18" s="827">
        <v>100</v>
      </c>
      <c r="X18" s="827">
        <v>200</v>
      </c>
      <c r="Y18" s="827"/>
      <c r="Z18" s="833"/>
      <c r="AA18" s="827"/>
      <c r="AB18" s="827"/>
      <c r="AC18" s="827">
        <v>10</v>
      </c>
      <c r="AD18" s="827">
        <v>120</v>
      </c>
      <c r="AE18" s="827"/>
      <c r="AF18" s="845">
        <f t="shared" si="0"/>
        <v>637.5</v>
      </c>
    </row>
    <row r="19" spans="1:32" s="834" customFormat="1" ht="12.75">
      <c r="A19" s="483">
        <v>17</v>
      </c>
      <c r="B19" s="830" t="s">
        <v>61</v>
      </c>
      <c r="C19" s="597" t="s">
        <v>71</v>
      </c>
      <c r="D19" s="597" t="s">
        <v>3157</v>
      </c>
      <c r="E19" s="597">
        <v>250</v>
      </c>
      <c r="F19" s="826"/>
      <c r="G19" s="826"/>
      <c r="H19" s="827"/>
      <c r="I19" s="827"/>
      <c r="J19" s="827">
        <v>150</v>
      </c>
      <c r="K19" s="827"/>
      <c r="L19" s="827"/>
      <c r="M19" s="827"/>
      <c r="N19" s="827"/>
      <c r="O19" s="827">
        <v>60</v>
      </c>
      <c r="P19" s="827"/>
      <c r="Q19" s="827"/>
      <c r="R19" s="827"/>
      <c r="S19" s="827"/>
      <c r="T19" s="827"/>
      <c r="U19" s="827"/>
      <c r="V19" s="827"/>
      <c r="W19" s="827">
        <v>30</v>
      </c>
      <c r="X19" s="827">
        <v>50</v>
      </c>
      <c r="Y19" s="827">
        <v>120</v>
      </c>
      <c r="Z19" s="833"/>
      <c r="AA19" s="827"/>
      <c r="AB19" s="827"/>
      <c r="AC19" s="827"/>
      <c r="AD19" s="827">
        <v>150</v>
      </c>
      <c r="AE19" s="827"/>
      <c r="AF19" s="845">
        <f t="shared" si="0"/>
        <v>560</v>
      </c>
    </row>
    <row r="20" spans="1:32" s="834" customFormat="1" ht="12.75">
      <c r="A20" s="483">
        <v>18</v>
      </c>
      <c r="B20" s="830" t="s">
        <v>62</v>
      </c>
      <c r="C20" s="597" t="s">
        <v>71</v>
      </c>
      <c r="D20" s="597" t="s">
        <v>3157</v>
      </c>
      <c r="E20" s="597">
        <v>250</v>
      </c>
      <c r="F20" s="826"/>
      <c r="G20" s="826"/>
      <c r="H20" s="827"/>
      <c r="I20" s="827"/>
      <c r="J20" s="827">
        <v>30</v>
      </c>
      <c r="K20" s="827"/>
      <c r="L20" s="827"/>
      <c r="M20" s="827">
        <v>150</v>
      </c>
      <c r="N20" s="827"/>
      <c r="O20" s="827">
        <v>60</v>
      </c>
      <c r="P20" s="827"/>
      <c r="Q20" s="827"/>
      <c r="R20" s="827"/>
      <c r="S20" s="827"/>
      <c r="T20" s="827"/>
      <c r="U20" s="827"/>
      <c r="V20" s="827"/>
      <c r="W20" s="827"/>
      <c r="X20" s="827"/>
      <c r="Y20" s="827">
        <v>20</v>
      </c>
      <c r="Z20" s="833"/>
      <c r="AA20" s="827"/>
      <c r="AB20" s="827"/>
      <c r="AC20" s="827"/>
      <c r="AD20" s="827">
        <v>120</v>
      </c>
      <c r="AE20" s="827"/>
      <c r="AF20" s="845">
        <f t="shared" si="0"/>
        <v>380</v>
      </c>
    </row>
    <row r="21" spans="1:32" s="834" customFormat="1" ht="12.75">
      <c r="A21" s="483">
        <v>19</v>
      </c>
      <c r="B21" s="830" t="s">
        <v>1184</v>
      </c>
      <c r="C21" s="597" t="s">
        <v>71</v>
      </c>
      <c r="D21" s="597" t="s">
        <v>3155</v>
      </c>
      <c r="E21" s="597">
        <v>500</v>
      </c>
      <c r="F21" s="826"/>
      <c r="G21" s="826"/>
      <c r="H21" s="827"/>
      <c r="I21" s="827"/>
      <c r="J21" s="827">
        <v>120</v>
      </c>
      <c r="K21" s="827"/>
      <c r="L21" s="827">
        <v>750</v>
      </c>
      <c r="M21" s="827">
        <v>900</v>
      </c>
      <c r="N21" s="827"/>
      <c r="O21" s="827">
        <v>30</v>
      </c>
      <c r="P21" s="827"/>
      <c r="Q21" s="827"/>
      <c r="R21" s="827"/>
      <c r="S21" s="827"/>
      <c r="T21" s="827"/>
      <c r="U21" s="827"/>
      <c r="V21" s="827">
        <v>200</v>
      </c>
      <c r="W21" s="827">
        <v>170</v>
      </c>
      <c r="X21" s="827"/>
      <c r="Y21" s="827"/>
      <c r="Z21" s="833"/>
      <c r="AA21" s="827"/>
      <c r="AB21" s="827">
        <v>150</v>
      </c>
      <c r="AC21" s="827"/>
      <c r="AD21" s="827">
        <v>100</v>
      </c>
      <c r="AE21" s="827">
        <v>200</v>
      </c>
      <c r="AF21" s="845">
        <f t="shared" si="0"/>
        <v>2620</v>
      </c>
    </row>
    <row r="22" spans="1:32" s="834" customFormat="1" ht="12.75">
      <c r="A22" s="483">
        <v>20</v>
      </c>
      <c r="B22" s="830" t="s">
        <v>63</v>
      </c>
      <c r="C22" s="597" t="s">
        <v>71</v>
      </c>
      <c r="D22" s="597" t="s">
        <v>3156</v>
      </c>
      <c r="E22" s="597">
        <v>300</v>
      </c>
      <c r="F22" s="826"/>
      <c r="G22" s="826"/>
      <c r="H22" s="827"/>
      <c r="I22" s="827"/>
      <c r="J22" s="827"/>
      <c r="K22" s="827"/>
      <c r="L22" s="827"/>
      <c r="M22" s="827"/>
      <c r="N22" s="827"/>
      <c r="O22" s="827">
        <v>10</v>
      </c>
      <c r="P22" s="827"/>
      <c r="Q22" s="827"/>
      <c r="R22" s="827"/>
      <c r="S22" s="827"/>
      <c r="T22" s="827"/>
      <c r="U22" s="827"/>
      <c r="V22" s="827"/>
      <c r="W22" s="827"/>
      <c r="X22" s="827"/>
      <c r="Y22" s="827"/>
      <c r="Z22" s="833"/>
      <c r="AA22" s="827"/>
      <c r="AB22" s="827"/>
      <c r="AC22" s="827"/>
      <c r="AD22" s="827">
        <v>20</v>
      </c>
      <c r="AE22" s="827"/>
      <c r="AF22" s="845">
        <f t="shared" si="0"/>
        <v>30</v>
      </c>
    </row>
    <row r="23" spans="1:32" s="834" customFormat="1" ht="12.75">
      <c r="A23" s="483">
        <v>21</v>
      </c>
      <c r="B23" s="830" t="s">
        <v>64</v>
      </c>
      <c r="C23" s="597" t="s">
        <v>71</v>
      </c>
      <c r="D23" s="597" t="s">
        <v>3156</v>
      </c>
      <c r="E23" s="597">
        <v>300</v>
      </c>
      <c r="F23" s="826"/>
      <c r="G23" s="826"/>
      <c r="H23" s="827"/>
      <c r="I23" s="827">
        <v>70</v>
      </c>
      <c r="J23" s="827">
        <v>120</v>
      </c>
      <c r="K23" s="827"/>
      <c r="L23" s="827"/>
      <c r="M23" s="827"/>
      <c r="N23" s="827"/>
      <c r="O23" s="827">
        <v>300</v>
      </c>
      <c r="P23" s="827"/>
      <c r="Q23" s="827"/>
      <c r="R23" s="827"/>
      <c r="S23" s="827"/>
      <c r="T23" s="827"/>
      <c r="U23" s="827"/>
      <c r="V23" s="827"/>
      <c r="W23" s="827"/>
      <c r="X23" s="827"/>
      <c r="Y23" s="827"/>
      <c r="Z23" s="833"/>
      <c r="AA23" s="827">
        <v>50</v>
      </c>
      <c r="AB23" s="827"/>
      <c r="AC23" s="827"/>
      <c r="AD23" s="827">
        <v>140</v>
      </c>
      <c r="AE23" s="827"/>
      <c r="AF23" s="845">
        <f t="shared" si="0"/>
        <v>680</v>
      </c>
    </row>
    <row r="24" spans="1:32" s="834" customFormat="1" ht="12.75">
      <c r="A24" s="483">
        <v>22</v>
      </c>
      <c r="B24" s="830" t="s">
        <v>65</v>
      </c>
      <c r="C24" s="597" t="s">
        <v>71</v>
      </c>
      <c r="D24" s="597" t="s">
        <v>3155</v>
      </c>
      <c r="E24" s="597">
        <v>500</v>
      </c>
      <c r="F24" s="826"/>
      <c r="G24" s="826"/>
      <c r="H24" s="827"/>
      <c r="I24" s="827"/>
      <c r="J24" s="827">
        <v>90</v>
      </c>
      <c r="K24" s="827"/>
      <c r="L24" s="827"/>
      <c r="M24" s="827">
        <v>150</v>
      </c>
      <c r="N24" s="827">
        <v>202.5</v>
      </c>
      <c r="O24" s="827"/>
      <c r="P24" s="827">
        <v>200</v>
      </c>
      <c r="Q24" s="827"/>
      <c r="R24" s="827"/>
      <c r="S24" s="827"/>
      <c r="T24" s="827"/>
      <c r="U24" s="827"/>
      <c r="V24" s="827"/>
      <c r="W24" s="827">
        <v>10</v>
      </c>
      <c r="X24" s="827">
        <v>200</v>
      </c>
      <c r="Y24" s="827">
        <v>100</v>
      </c>
      <c r="Z24" s="833"/>
      <c r="AA24" s="827"/>
      <c r="AB24" s="827"/>
      <c r="AC24" s="827"/>
      <c r="AD24" s="827">
        <v>26.66</v>
      </c>
      <c r="AE24" s="827"/>
      <c r="AF24" s="845">
        <f t="shared" si="0"/>
        <v>979.16</v>
      </c>
    </row>
    <row r="25" spans="1:32" s="834" customFormat="1" ht="12.75">
      <c r="A25" s="483">
        <v>23</v>
      </c>
      <c r="B25" s="832" t="s">
        <v>66</v>
      </c>
      <c r="C25" s="597" t="s">
        <v>71</v>
      </c>
      <c r="D25" s="597" t="s">
        <v>3155</v>
      </c>
      <c r="E25" s="597">
        <v>500</v>
      </c>
      <c r="F25" s="826"/>
      <c r="G25" s="826"/>
      <c r="H25" s="827"/>
      <c r="I25" s="827"/>
      <c r="J25" s="827"/>
      <c r="K25" s="827"/>
      <c r="L25" s="827"/>
      <c r="M25" s="827">
        <v>300</v>
      </c>
      <c r="N25" s="827"/>
      <c r="O25" s="827"/>
      <c r="P25" s="827"/>
      <c r="Q25" s="827"/>
      <c r="R25" s="827"/>
      <c r="S25" s="827"/>
      <c r="T25" s="827"/>
      <c r="U25" s="827"/>
      <c r="V25" s="827">
        <v>100</v>
      </c>
      <c r="W25" s="827">
        <v>150</v>
      </c>
      <c r="X25" s="827"/>
      <c r="Y25" s="827"/>
      <c r="Z25" s="833"/>
      <c r="AA25" s="827">
        <v>0</v>
      </c>
      <c r="AB25" s="827"/>
      <c r="AC25" s="827"/>
      <c r="AD25" s="827"/>
      <c r="AE25" s="827"/>
      <c r="AF25" s="845">
        <f t="shared" si="0"/>
        <v>550</v>
      </c>
    </row>
    <row r="26" spans="1:32" s="834" customFormat="1" ht="12.75">
      <c r="A26" s="483">
        <v>24</v>
      </c>
      <c r="B26" s="832" t="s">
        <v>67</v>
      </c>
      <c r="C26" s="597" t="s">
        <v>71</v>
      </c>
      <c r="D26" s="597" t="s">
        <v>3154</v>
      </c>
      <c r="E26" s="597">
        <v>200</v>
      </c>
      <c r="F26" s="826"/>
      <c r="G26" s="826"/>
      <c r="H26" s="827"/>
      <c r="I26" s="827"/>
      <c r="J26" s="827">
        <v>72</v>
      </c>
      <c r="K26" s="827"/>
      <c r="L26" s="827"/>
      <c r="M26" s="827"/>
      <c r="N26" s="827"/>
      <c r="O26" s="827"/>
      <c r="P26" s="827"/>
      <c r="Q26" s="827"/>
      <c r="R26" s="827"/>
      <c r="S26" s="827"/>
      <c r="T26" s="827"/>
      <c r="U26" s="827"/>
      <c r="V26" s="827"/>
      <c r="W26" s="827">
        <v>10</v>
      </c>
      <c r="X26" s="827"/>
      <c r="Y26" s="827"/>
      <c r="Z26" s="833"/>
      <c r="AA26" s="827"/>
      <c r="AB26" s="827"/>
      <c r="AC26" s="827"/>
      <c r="AD26" s="827">
        <v>70</v>
      </c>
      <c r="AE26" s="827"/>
      <c r="AF26" s="845">
        <f t="shared" si="0"/>
        <v>152</v>
      </c>
    </row>
    <row r="27" spans="1:32" s="834" customFormat="1" ht="12.75">
      <c r="A27" s="483">
        <v>25</v>
      </c>
      <c r="B27" s="830" t="s">
        <v>1600</v>
      </c>
      <c r="C27" s="597" t="s">
        <v>1621</v>
      </c>
      <c r="D27" s="597" t="s">
        <v>3157</v>
      </c>
      <c r="E27" s="597">
        <v>250</v>
      </c>
      <c r="F27" s="826">
        <v>1000</v>
      </c>
      <c r="G27" s="826"/>
      <c r="H27" s="827"/>
      <c r="I27" s="827"/>
      <c r="J27" s="827">
        <v>60</v>
      </c>
      <c r="K27" s="827"/>
      <c r="L27" s="827"/>
      <c r="M27" s="827"/>
      <c r="N27" s="827"/>
      <c r="O27" s="827">
        <v>30</v>
      </c>
      <c r="P27" s="827"/>
      <c r="Q27" s="827">
        <v>15</v>
      </c>
      <c r="R27" s="827"/>
      <c r="S27" s="827"/>
      <c r="T27" s="827"/>
      <c r="U27" s="827"/>
      <c r="V27" s="827"/>
      <c r="W27" s="827">
        <v>160</v>
      </c>
      <c r="X27" s="827"/>
      <c r="Y27" s="827"/>
      <c r="Z27" s="833"/>
      <c r="AA27" s="827"/>
      <c r="AB27" s="827"/>
      <c r="AC27" s="827"/>
      <c r="AD27" s="827">
        <v>60</v>
      </c>
      <c r="AE27" s="827"/>
      <c r="AF27" s="845">
        <f>SUM(F27:AE27)</f>
        <v>1325</v>
      </c>
    </row>
    <row r="28" spans="1:32" s="834" customFormat="1" ht="12.75">
      <c r="A28" s="483">
        <v>26</v>
      </c>
      <c r="B28" s="830" t="s">
        <v>1601</v>
      </c>
      <c r="C28" s="597" t="s">
        <v>1621</v>
      </c>
      <c r="D28" s="597" t="s">
        <v>3157</v>
      </c>
      <c r="E28" s="597">
        <v>250</v>
      </c>
      <c r="F28" s="826"/>
      <c r="G28" s="826"/>
      <c r="H28" s="827"/>
      <c r="I28" s="827"/>
      <c r="J28" s="827"/>
      <c r="K28" s="827"/>
      <c r="L28" s="827"/>
      <c r="M28" s="827"/>
      <c r="N28" s="827"/>
      <c r="O28" s="827"/>
      <c r="P28" s="827"/>
      <c r="Q28" s="827"/>
      <c r="R28" s="827"/>
      <c r="S28" s="827"/>
      <c r="T28" s="827"/>
      <c r="U28" s="827"/>
      <c r="V28" s="827"/>
      <c r="W28" s="827"/>
      <c r="X28" s="827"/>
      <c r="Y28" s="827"/>
      <c r="Z28" s="833"/>
      <c r="AA28" s="827"/>
      <c r="AB28" s="827"/>
      <c r="AC28" s="827"/>
      <c r="AD28" s="827"/>
      <c r="AE28" s="827"/>
      <c r="AF28" s="845" t="s">
        <v>3147</v>
      </c>
    </row>
    <row r="29" spans="1:32" s="834" customFormat="1" ht="12.75">
      <c r="A29" s="483">
        <v>27</v>
      </c>
      <c r="B29" s="830" t="s">
        <v>1602</v>
      </c>
      <c r="C29" s="597" t="s">
        <v>1621</v>
      </c>
      <c r="D29" s="597" t="s">
        <v>3157</v>
      </c>
      <c r="E29" s="597">
        <v>250</v>
      </c>
      <c r="F29" s="826"/>
      <c r="G29" s="826"/>
      <c r="H29" s="827"/>
      <c r="I29" s="827"/>
      <c r="J29" s="827"/>
      <c r="K29" s="827"/>
      <c r="L29" s="827"/>
      <c r="M29" s="827"/>
      <c r="N29" s="827"/>
      <c r="O29" s="827"/>
      <c r="P29" s="827"/>
      <c r="Q29" s="827"/>
      <c r="R29" s="827"/>
      <c r="S29" s="827"/>
      <c r="T29" s="827"/>
      <c r="U29" s="827"/>
      <c r="V29" s="827"/>
      <c r="W29" s="827"/>
      <c r="X29" s="827"/>
      <c r="Y29" s="827"/>
      <c r="Z29" s="833"/>
      <c r="AA29" s="827"/>
      <c r="AB29" s="827"/>
      <c r="AC29" s="827"/>
      <c r="AD29" s="827"/>
      <c r="AE29" s="827"/>
      <c r="AF29" s="845" t="s">
        <v>3147</v>
      </c>
    </row>
    <row r="30" spans="1:32" s="834" customFormat="1" ht="12.75">
      <c r="A30" s="483">
        <v>28</v>
      </c>
      <c r="B30" s="830" t="s">
        <v>1603</v>
      </c>
      <c r="C30" s="597" t="s">
        <v>1621</v>
      </c>
      <c r="D30" s="597" t="s">
        <v>3157</v>
      </c>
      <c r="E30" s="597">
        <v>250</v>
      </c>
      <c r="F30" s="826"/>
      <c r="G30" s="826"/>
      <c r="H30" s="827"/>
      <c r="I30" s="827"/>
      <c r="J30" s="827"/>
      <c r="K30" s="827"/>
      <c r="L30" s="827"/>
      <c r="M30" s="827"/>
      <c r="N30" s="827"/>
      <c r="O30" s="827"/>
      <c r="P30" s="827"/>
      <c r="Q30" s="827"/>
      <c r="R30" s="827"/>
      <c r="S30" s="827"/>
      <c r="T30" s="827"/>
      <c r="U30" s="827"/>
      <c r="V30" s="827"/>
      <c r="W30" s="827"/>
      <c r="X30" s="827"/>
      <c r="Y30" s="827"/>
      <c r="Z30" s="833"/>
      <c r="AA30" s="827"/>
      <c r="AB30" s="827"/>
      <c r="AC30" s="827"/>
      <c r="AD30" s="827"/>
      <c r="AE30" s="827"/>
      <c r="AF30" s="845" t="s">
        <v>3147</v>
      </c>
    </row>
    <row r="31" spans="1:32" s="834" customFormat="1" ht="12.75">
      <c r="A31" s="483">
        <v>29</v>
      </c>
      <c r="B31" s="830" t="s">
        <v>1604</v>
      </c>
      <c r="C31" s="597" t="s">
        <v>1621</v>
      </c>
      <c r="D31" s="597" t="s">
        <v>3156</v>
      </c>
      <c r="E31" s="597">
        <v>300</v>
      </c>
      <c r="F31" s="826">
        <v>500</v>
      </c>
      <c r="G31" s="826"/>
      <c r="H31" s="827"/>
      <c r="I31" s="827"/>
      <c r="J31" s="827">
        <v>80</v>
      </c>
      <c r="K31" s="827"/>
      <c r="L31" s="827"/>
      <c r="M31" s="827">
        <v>300</v>
      </c>
      <c r="N31" s="827"/>
      <c r="O31" s="827">
        <v>60</v>
      </c>
      <c r="P31" s="827"/>
      <c r="Q31" s="827">
        <v>52.5</v>
      </c>
      <c r="R31" s="827"/>
      <c r="S31" s="827"/>
      <c r="T31" s="827"/>
      <c r="U31" s="827"/>
      <c r="V31" s="827"/>
      <c r="W31" s="827"/>
      <c r="X31" s="827"/>
      <c r="Y31" s="827"/>
      <c r="Z31" s="833"/>
      <c r="AA31" s="827"/>
      <c r="AB31" s="827"/>
      <c r="AC31" s="827"/>
      <c r="AD31" s="827">
        <v>60</v>
      </c>
      <c r="AE31" s="827"/>
      <c r="AF31" s="845">
        <f aca="true" t="shared" si="1" ref="AF31:AF45">SUM(F31:AE31)</f>
        <v>1052.5</v>
      </c>
    </row>
    <row r="32" spans="1:32" s="834" customFormat="1" ht="12.75">
      <c r="A32" s="483">
        <v>30</v>
      </c>
      <c r="B32" s="830" t="s">
        <v>1605</v>
      </c>
      <c r="C32" s="597" t="s">
        <v>1621</v>
      </c>
      <c r="D32" s="597" t="s">
        <v>3157</v>
      </c>
      <c r="E32" s="597">
        <v>250</v>
      </c>
      <c r="F32" s="826">
        <v>500</v>
      </c>
      <c r="G32" s="826"/>
      <c r="H32" s="827"/>
      <c r="I32" s="827"/>
      <c r="J32" s="827">
        <v>20</v>
      </c>
      <c r="K32" s="827"/>
      <c r="L32" s="827"/>
      <c r="M32" s="827"/>
      <c r="N32" s="827">
        <v>300</v>
      </c>
      <c r="O32" s="827">
        <v>30</v>
      </c>
      <c r="P32" s="827"/>
      <c r="Q32" s="827">
        <v>0</v>
      </c>
      <c r="R32" s="827"/>
      <c r="S32" s="827"/>
      <c r="T32" s="827"/>
      <c r="U32" s="827"/>
      <c r="V32" s="827"/>
      <c r="W32" s="827"/>
      <c r="X32" s="827"/>
      <c r="Y32" s="827"/>
      <c r="Z32" s="833"/>
      <c r="AA32" s="827"/>
      <c r="AB32" s="827"/>
      <c r="AC32" s="827"/>
      <c r="AD32" s="827">
        <v>0</v>
      </c>
      <c r="AE32" s="827"/>
      <c r="AF32" s="845">
        <f t="shared" si="1"/>
        <v>850</v>
      </c>
    </row>
    <row r="33" spans="1:32" s="834" customFormat="1" ht="12.75">
      <c r="A33" s="483">
        <v>31</v>
      </c>
      <c r="B33" s="830" t="s">
        <v>1606</v>
      </c>
      <c r="C33" s="597" t="s">
        <v>1621</v>
      </c>
      <c r="D33" s="597" t="s">
        <v>3157</v>
      </c>
      <c r="E33" s="597">
        <v>250</v>
      </c>
      <c r="F33" s="826">
        <v>0</v>
      </c>
      <c r="G33" s="826"/>
      <c r="H33" s="827"/>
      <c r="I33" s="827"/>
      <c r="J33" s="827">
        <v>20</v>
      </c>
      <c r="K33" s="827"/>
      <c r="L33" s="827"/>
      <c r="M33" s="827"/>
      <c r="N33" s="827">
        <v>120</v>
      </c>
      <c r="O33" s="827">
        <v>60</v>
      </c>
      <c r="P33" s="827"/>
      <c r="Q33" s="827">
        <v>30</v>
      </c>
      <c r="R33" s="827"/>
      <c r="S33" s="827"/>
      <c r="T33" s="827"/>
      <c r="U33" s="827"/>
      <c r="V33" s="827"/>
      <c r="W33" s="827">
        <v>10</v>
      </c>
      <c r="X33" s="827">
        <v>50</v>
      </c>
      <c r="Y33" s="827"/>
      <c r="Z33" s="833"/>
      <c r="AA33" s="827"/>
      <c r="AB33" s="827"/>
      <c r="AC33" s="827"/>
      <c r="AD33" s="827">
        <v>40</v>
      </c>
      <c r="AE33" s="827"/>
      <c r="AF33" s="845">
        <f t="shared" si="1"/>
        <v>330</v>
      </c>
    </row>
    <row r="34" spans="1:32" s="834" customFormat="1" ht="12.75">
      <c r="A34" s="483">
        <v>32</v>
      </c>
      <c r="B34" s="830" t="s">
        <v>1607</v>
      </c>
      <c r="C34" s="597" t="s">
        <v>1621</v>
      </c>
      <c r="D34" s="597" t="s">
        <v>3158</v>
      </c>
      <c r="E34" s="597">
        <v>350</v>
      </c>
      <c r="F34" s="826"/>
      <c r="G34" s="826"/>
      <c r="H34" s="827"/>
      <c r="I34" s="827"/>
      <c r="J34" s="827"/>
      <c r="K34" s="827"/>
      <c r="L34" s="827"/>
      <c r="M34" s="827"/>
      <c r="N34" s="827"/>
      <c r="O34" s="827"/>
      <c r="P34" s="827"/>
      <c r="Q34" s="827"/>
      <c r="R34" s="827"/>
      <c r="S34" s="827"/>
      <c r="T34" s="827"/>
      <c r="U34" s="827"/>
      <c r="V34" s="827"/>
      <c r="W34" s="827"/>
      <c r="X34" s="827"/>
      <c r="Y34" s="827"/>
      <c r="Z34" s="833"/>
      <c r="AA34" s="827"/>
      <c r="AB34" s="827"/>
      <c r="AC34" s="827"/>
      <c r="AD34" s="827"/>
      <c r="AE34" s="827"/>
      <c r="AF34" s="845" t="s">
        <v>3147</v>
      </c>
    </row>
    <row r="35" spans="1:32" s="834" customFormat="1" ht="12.75">
      <c r="A35" s="483">
        <v>33</v>
      </c>
      <c r="B35" s="830" t="s">
        <v>1608</v>
      </c>
      <c r="C35" s="597" t="s">
        <v>1621</v>
      </c>
      <c r="D35" s="597" t="s">
        <v>3157</v>
      </c>
      <c r="E35" s="597">
        <v>250</v>
      </c>
      <c r="F35" s="826"/>
      <c r="G35" s="826"/>
      <c r="H35" s="827"/>
      <c r="I35" s="827"/>
      <c r="J35" s="827">
        <v>60</v>
      </c>
      <c r="K35" s="827"/>
      <c r="L35" s="827"/>
      <c r="M35" s="827"/>
      <c r="N35" s="827">
        <v>300</v>
      </c>
      <c r="O35" s="827"/>
      <c r="P35" s="827"/>
      <c r="Q35" s="827"/>
      <c r="R35" s="827"/>
      <c r="S35" s="827"/>
      <c r="T35" s="827"/>
      <c r="U35" s="827"/>
      <c r="V35" s="827">
        <v>22.22</v>
      </c>
      <c r="W35" s="827"/>
      <c r="X35" s="827">
        <v>50</v>
      </c>
      <c r="Y35" s="827"/>
      <c r="Z35" s="833"/>
      <c r="AA35" s="827"/>
      <c r="AB35" s="827"/>
      <c r="AC35" s="827"/>
      <c r="AD35" s="827">
        <v>20</v>
      </c>
      <c r="AE35" s="827"/>
      <c r="AF35" s="845">
        <f t="shared" si="1"/>
        <v>452.22</v>
      </c>
    </row>
    <row r="36" spans="1:32" s="834" customFormat="1" ht="12.75">
      <c r="A36" s="483">
        <v>34</v>
      </c>
      <c r="B36" s="830" t="s">
        <v>1609</v>
      </c>
      <c r="C36" s="597" t="s">
        <v>1621</v>
      </c>
      <c r="D36" s="597" t="s">
        <v>3156</v>
      </c>
      <c r="E36" s="597">
        <v>300</v>
      </c>
      <c r="F36" s="826"/>
      <c r="G36" s="826"/>
      <c r="H36" s="827"/>
      <c r="I36" s="827"/>
      <c r="J36" s="827">
        <v>60</v>
      </c>
      <c r="K36" s="827"/>
      <c r="L36" s="827"/>
      <c r="M36" s="827"/>
      <c r="N36" s="827">
        <v>300</v>
      </c>
      <c r="O36" s="827">
        <v>60</v>
      </c>
      <c r="P36" s="827"/>
      <c r="Q36" s="827"/>
      <c r="R36" s="827"/>
      <c r="S36" s="827"/>
      <c r="T36" s="827"/>
      <c r="U36" s="827"/>
      <c r="V36" s="827"/>
      <c r="W36" s="827">
        <v>10</v>
      </c>
      <c r="X36" s="827"/>
      <c r="Y36" s="827"/>
      <c r="Z36" s="833"/>
      <c r="AA36" s="827"/>
      <c r="AB36" s="827"/>
      <c r="AC36" s="827"/>
      <c r="AD36" s="827">
        <v>60</v>
      </c>
      <c r="AE36" s="827"/>
      <c r="AF36" s="845">
        <f t="shared" si="1"/>
        <v>490</v>
      </c>
    </row>
    <row r="37" spans="1:32" s="834" customFormat="1" ht="12.75">
      <c r="A37" s="483">
        <v>35</v>
      </c>
      <c r="B37" s="830" t="s">
        <v>1610</v>
      </c>
      <c r="C37" s="597" t="s">
        <v>1621</v>
      </c>
      <c r="D37" s="597" t="s">
        <v>3157</v>
      </c>
      <c r="E37" s="597">
        <v>250</v>
      </c>
      <c r="F37" s="826"/>
      <c r="G37" s="826"/>
      <c r="H37" s="827"/>
      <c r="I37" s="827"/>
      <c r="J37" s="827">
        <v>60</v>
      </c>
      <c r="K37" s="827"/>
      <c r="L37" s="827"/>
      <c r="M37" s="827"/>
      <c r="N37" s="827"/>
      <c r="O37" s="827"/>
      <c r="P37" s="827"/>
      <c r="Q37" s="827"/>
      <c r="R37" s="827"/>
      <c r="S37" s="827"/>
      <c r="T37" s="827"/>
      <c r="U37" s="827"/>
      <c r="V37" s="827">
        <v>25</v>
      </c>
      <c r="W37" s="827"/>
      <c r="X37" s="827">
        <v>50</v>
      </c>
      <c r="Y37" s="827"/>
      <c r="Z37" s="833">
        <v>0</v>
      </c>
      <c r="AA37" s="827">
        <v>166</v>
      </c>
      <c r="AB37" s="827"/>
      <c r="AC37" s="827"/>
      <c r="AD37" s="827">
        <v>20</v>
      </c>
      <c r="AE37" s="827"/>
      <c r="AF37" s="845">
        <f t="shared" si="1"/>
        <v>321</v>
      </c>
    </row>
    <row r="38" spans="1:32" s="834" customFormat="1" ht="12.75">
      <c r="A38" s="483">
        <v>36</v>
      </c>
      <c r="B38" s="830" t="s">
        <v>1611</v>
      </c>
      <c r="C38" s="597" t="s">
        <v>1621</v>
      </c>
      <c r="D38" s="597" t="s">
        <v>3156</v>
      </c>
      <c r="E38" s="597">
        <v>300</v>
      </c>
      <c r="F38" s="826"/>
      <c r="G38" s="826"/>
      <c r="H38" s="827"/>
      <c r="I38" s="827">
        <v>105</v>
      </c>
      <c r="J38" s="827">
        <v>120</v>
      </c>
      <c r="K38" s="827"/>
      <c r="L38" s="827"/>
      <c r="M38" s="827"/>
      <c r="N38" s="827"/>
      <c r="O38" s="827"/>
      <c r="P38" s="827"/>
      <c r="Q38" s="827"/>
      <c r="R38" s="827"/>
      <c r="S38" s="827"/>
      <c r="T38" s="827"/>
      <c r="U38" s="827"/>
      <c r="V38" s="827"/>
      <c r="W38" s="827">
        <v>50</v>
      </c>
      <c r="X38" s="827">
        <v>200</v>
      </c>
      <c r="Y38" s="827"/>
      <c r="Z38" s="833"/>
      <c r="AA38" s="827">
        <v>500</v>
      </c>
      <c r="AB38" s="827"/>
      <c r="AC38" s="827"/>
      <c r="AD38" s="827">
        <v>20</v>
      </c>
      <c r="AE38" s="827"/>
      <c r="AF38" s="845">
        <f t="shared" si="1"/>
        <v>995</v>
      </c>
    </row>
    <row r="39" spans="1:32" s="834" customFormat="1" ht="12.75">
      <c r="A39" s="483">
        <v>37</v>
      </c>
      <c r="B39" s="830" t="s">
        <v>1612</v>
      </c>
      <c r="C39" s="597" t="s">
        <v>1621</v>
      </c>
      <c r="D39" s="597" t="s">
        <v>3157</v>
      </c>
      <c r="E39" s="597">
        <v>250</v>
      </c>
      <c r="F39" s="826"/>
      <c r="G39" s="826"/>
      <c r="H39" s="827"/>
      <c r="I39" s="827"/>
      <c r="J39" s="827"/>
      <c r="K39" s="827"/>
      <c r="L39" s="827"/>
      <c r="M39" s="827"/>
      <c r="N39" s="827"/>
      <c r="O39" s="827"/>
      <c r="P39" s="827"/>
      <c r="Q39" s="827"/>
      <c r="R39" s="827"/>
      <c r="S39" s="827"/>
      <c r="T39" s="827"/>
      <c r="U39" s="827"/>
      <c r="V39" s="827"/>
      <c r="W39" s="827"/>
      <c r="X39" s="827"/>
      <c r="Y39" s="827"/>
      <c r="Z39" s="833"/>
      <c r="AA39" s="827"/>
      <c r="AB39" s="827"/>
      <c r="AC39" s="827"/>
      <c r="AD39" s="827"/>
      <c r="AE39" s="827"/>
      <c r="AF39" s="845" t="s">
        <v>3147</v>
      </c>
    </row>
    <row r="40" spans="1:32" s="834" customFormat="1" ht="12.75">
      <c r="A40" s="483">
        <v>38</v>
      </c>
      <c r="B40" s="830" t="s">
        <v>1613</v>
      </c>
      <c r="C40" s="597" t="s">
        <v>1621</v>
      </c>
      <c r="D40" s="597" t="s">
        <v>3157</v>
      </c>
      <c r="E40" s="597">
        <v>250</v>
      </c>
      <c r="F40" s="826"/>
      <c r="G40" s="826"/>
      <c r="H40" s="827"/>
      <c r="I40" s="827"/>
      <c r="J40" s="827"/>
      <c r="K40" s="827"/>
      <c r="L40" s="827"/>
      <c r="M40" s="827"/>
      <c r="N40" s="827"/>
      <c r="O40" s="827"/>
      <c r="P40" s="827"/>
      <c r="Q40" s="827"/>
      <c r="R40" s="827"/>
      <c r="S40" s="827"/>
      <c r="T40" s="827"/>
      <c r="U40" s="827"/>
      <c r="V40" s="827"/>
      <c r="W40" s="827"/>
      <c r="X40" s="827"/>
      <c r="Y40" s="827"/>
      <c r="Z40" s="833"/>
      <c r="AA40" s="827"/>
      <c r="AB40" s="827"/>
      <c r="AC40" s="827"/>
      <c r="AD40" s="827"/>
      <c r="AE40" s="827"/>
      <c r="AF40" s="845">
        <f t="shared" si="1"/>
        <v>0</v>
      </c>
    </row>
    <row r="41" spans="1:32" s="834" customFormat="1" ht="12.75">
      <c r="A41" s="483">
        <v>39</v>
      </c>
      <c r="B41" s="830" t="s">
        <v>1614</v>
      </c>
      <c r="C41" s="597" t="s">
        <v>1621</v>
      </c>
      <c r="D41" s="597" t="s">
        <v>3158</v>
      </c>
      <c r="E41" s="597">
        <v>350</v>
      </c>
      <c r="F41" s="826"/>
      <c r="G41" s="826"/>
      <c r="H41" s="827"/>
      <c r="I41" s="827"/>
      <c r="J41" s="827">
        <v>60</v>
      </c>
      <c r="K41" s="827"/>
      <c r="L41" s="827"/>
      <c r="M41" s="827"/>
      <c r="N41" s="827"/>
      <c r="O41" s="827"/>
      <c r="P41" s="827">
        <v>66</v>
      </c>
      <c r="Q41" s="827"/>
      <c r="R41" s="827"/>
      <c r="S41" s="827"/>
      <c r="T41" s="827"/>
      <c r="U41" s="827"/>
      <c r="V41" s="827"/>
      <c r="W41" s="827">
        <v>20</v>
      </c>
      <c r="X41" s="827"/>
      <c r="Y41" s="827"/>
      <c r="Z41" s="833"/>
      <c r="AA41" s="827"/>
      <c r="AB41" s="827"/>
      <c r="AC41" s="827"/>
      <c r="AD41" s="827"/>
      <c r="AE41" s="827"/>
      <c r="AF41" s="845">
        <f t="shared" si="1"/>
        <v>146</v>
      </c>
    </row>
    <row r="42" spans="1:32" s="834" customFormat="1" ht="12.75">
      <c r="A42" s="483">
        <v>40</v>
      </c>
      <c r="B42" s="830" t="s">
        <v>1615</v>
      </c>
      <c r="C42" s="597" t="s">
        <v>1621</v>
      </c>
      <c r="D42" s="597" t="s">
        <v>3156</v>
      </c>
      <c r="E42" s="597">
        <v>300</v>
      </c>
      <c r="F42" s="826">
        <v>1000</v>
      </c>
      <c r="G42" s="826"/>
      <c r="H42" s="827"/>
      <c r="I42" s="827"/>
      <c r="J42" s="827"/>
      <c r="K42" s="827"/>
      <c r="L42" s="827"/>
      <c r="M42" s="827"/>
      <c r="N42" s="827"/>
      <c r="O42" s="827"/>
      <c r="P42" s="827"/>
      <c r="Q42" s="827">
        <v>67.5</v>
      </c>
      <c r="R42" s="827"/>
      <c r="S42" s="827"/>
      <c r="T42" s="827"/>
      <c r="U42" s="827"/>
      <c r="V42" s="827"/>
      <c r="W42" s="827"/>
      <c r="X42" s="827">
        <v>100</v>
      </c>
      <c r="Y42" s="827"/>
      <c r="Z42" s="833"/>
      <c r="AA42" s="827"/>
      <c r="AB42" s="827"/>
      <c r="AC42" s="827"/>
      <c r="AD42" s="827">
        <v>60</v>
      </c>
      <c r="AE42" s="827"/>
      <c r="AF42" s="845">
        <f t="shared" si="1"/>
        <v>1227.5</v>
      </c>
    </row>
    <row r="43" spans="1:32" s="834" customFormat="1" ht="12.75">
      <c r="A43" s="483">
        <v>41</v>
      </c>
      <c r="B43" s="830" t="s">
        <v>1616</v>
      </c>
      <c r="C43" s="597" t="s">
        <v>1621</v>
      </c>
      <c r="D43" s="597" t="s">
        <v>3158</v>
      </c>
      <c r="E43" s="597">
        <v>350</v>
      </c>
      <c r="F43" s="826"/>
      <c r="G43" s="826"/>
      <c r="H43" s="827"/>
      <c r="I43" s="827"/>
      <c r="J43" s="827"/>
      <c r="K43" s="827"/>
      <c r="L43" s="827"/>
      <c r="M43" s="827"/>
      <c r="N43" s="827">
        <v>300</v>
      </c>
      <c r="O43" s="827"/>
      <c r="P43" s="827">
        <v>66</v>
      </c>
      <c r="Q43" s="827">
        <v>37.5</v>
      </c>
      <c r="R43" s="827"/>
      <c r="S43" s="827"/>
      <c r="T43" s="827"/>
      <c r="U43" s="827"/>
      <c r="V43" s="827">
        <v>97</v>
      </c>
      <c r="W43" s="827">
        <v>105</v>
      </c>
      <c r="X43" s="827">
        <v>100</v>
      </c>
      <c r="Y43" s="827"/>
      <c r="Z43" s="833">
        <v>0</v>
      </c>
      <c r="AA43" s="827">
        <v>166</v>
      </c>
      <c r="AB43" s="827"/>
      <c r="AC43" s="827"/>
      <c r="AD43" s="827">
        <v>80</v>
      </c>
      <c r="AE43" s="827"/>
      <c r="AF43" s="845">
        <f>SUM(F43:AE43)</f>
        <v>951.5</v>
      </c>
    </row>
    <row r="44" spans="1:32" s="834" customFormat="1" ht="12.75">
      <c r="A44" s="483">
        <v>42</v>
      </c>
      <c r="B44" s="830" t="s">
        <v>1617</v>
      </c>
      <c r="C44" s="597" t="s">
        <v>1621</v>
      </c>
      <c r="D44" s="597" t="s">
        <v>3157</v>
      </c>
      <c r="E44" s="597">
        <v>250</v>
      </c>
      <c r="F44" s="826"/>
      <c r="G44" s="826"/>
      <c r="H44" s="827"/>
      <c r="I44" s="827"/>
      <c r="J44" s="827"/>
      <c r="K44" s="827"/>
      <c r="L44" s="827"/>
      <c r="M44" s="827"/>
      <c r="N44" s="827"/>
      <c r="O44" s="827"/>
      <c r="P44" s="827"/>
      <c r="Q44" s="827"/>
      <c r="R44" s="827"/>
      <c r="S44" s="827"/>
      <c r="T44" s="827"/>
      <c r="U44" s="827"/>
      <c r="V44" s="827">
        <v>30</v>
      </c>
      <c r="W44" s="827"/>
      <c r="X44" s="827">
        <v>100</v>
      </c>
      <c r="Y44" s="827"/>
      <c r="Z44" s="833"/>
      <c r="AA44" s="827"/>
      <c r="AB44" s="827"/>
      <c r="AC44" s="827"/>
      <c r="AD44" s="827">
        <v>20</v>
      </c>
      <c r="AE44" s="827"/>
      <c r="AF44" s="845">
        <f t="shared" si="1"/>
        <v>150</v>
      </c>
    </row>
    <row r="45" spans="1:32" s="834" customFormat="1" ht="12.75">
      <c r="A45" s="483">
        <v>43</v>
      </c>
      <c r="B45" s="830" t="s">
        <v>1618</v>
      </c>
      <c r="C45" s="597" t="s">
        <v>1621</v>
      </c>
      <c r="D45" s="597" t="s">
        <v>3154</v>
      </c>
      <c r="E45" s="597">
        <v>200</v>
      </c>
      <c r="F45" s="826"/>
      <c r="G45" s="826"/>
      <c r="H45" s="827"/>
      <c r="I45" s="827"/>
      <c r="J45" s="827"/>
      <c r="K45" s="827"/>
      <c r="L45" s="827"/>
      <c r="M45" s="827"/>
      <c r="N45" s="827"/>
      <c r="O45" s="827"/>
      <c r="P45" s="827"/>
      <c r="Q45" s="827"/>
      <c r="R45" s="827"/>
      <c r="S45" s="827"/>
      <c r="T45" s="827"/>
      <c r="U45" s="827"/>
      <c r="V45" s="827">
        <v>25</v>
      </c>
      <c r="W45" s="827"/>
      <c r="X45" s="827">
        <v>100</v>
      </c>
      <c r="Y45" s="827"/>
      <c r="Z45" s="833"/>
      <c r="AA45" s="827">
        <v>167</v>
      </c>
      <c r="AB45" s="827"/>
      <c r="AC45" s="827"/>
      <c r="AD45" s="827">
        <v>30</v>
      </c>
      <c r="AE45" s="827"/>
      <c r="AF45" s="845">
        <f t="shared" si="1"/>
        <v>322</v>
      </c>
    </row>
    <row r="46" spans="1:32" s="834" customFormat="1" ht="12.75">
      <c r="A46" s="483">
        <v>44</v>
      </c>
      <c r="B46" s="830" t="s">
        <v>3148</v>
      </c>
      <c r="C46" s="597" t="s">
        <v>1621</v>
      </c>
      <c r="D46" s="597" t="s">
        <v>3157</v>
      </c>
      <c r="E46" s="597">
        <v>250</v>
      </c>
      <c r="F46" s="826"/>
      <c r="G46" s="826"/>
      <c r="H46" s="827"/>
      <c r="I46" s="827"/>
      <c r="J46" s="827"/>
      <c r="K46" s="827"/>
      <c r="L46" s="827"/>
      <c r="M46" s="827"/>
      <c r="N46" s="827"/>
      <c r="O46" s="827"/>
      <c r="P46" s="827"/>
      <c r="Q46" s="827"/>
      <c r="R46" s="827"/>
      <c r="S46" s="827"/>
      <c r="T46" s="827"/>
      <c r="U46" s="827"/>
      <c r="V46" s="827"/>
      <c r="W46" s="827"/>
      <c r="X46" s="827"/>
      <c r="Y46" s="827"/>
      <c r="Z46" s="833"/>
      <c r="AA46" s="827"/>
      <c r="AB46" s="827"/>
      <c r="AC46" s="827"/>
      <c r="AD46" s="827"/>
      <c r="AE46" s="827"/>
      <c r="AF46" s="845" t="s">
        <v>3147</v>
      </c>
    </row>
    <row r="47" spans="1:32" s="834" customFormat="1" ht="12.75">
      <c r="A47" s="483">
        <v>45</v>
      </c>
      <c r="B47" s="830" t="s">
        <v>3149</v>
      </c>
      <c r="C47" s="597" t="s">
        <v>1621</v>
      </c>
      <c r="D47" s="597" t="s">
        <v>3158</v>
      </c>
      <c r="E47" s="597">
        <v>350</v>
      </c>
      <c r="F47" s="826"/>
      <c r="G47" s="826"/>
      <c r="H47" s="827"/>
      <c r="I47" s="827"/>
      <c r="J47" s="827"/>
      <c r="K47" s="827"/>
      <c r="L47" s="827"/>
      <c r="M47" s="827"/>
      <c r="N47" s="827"/>
      <c r="O47" s="827"/>
      <c r="P47" s="827"/>
      <c r="Q47" s="827"/>
      <c r="R47" s="827"/>
      <c r="S47" s="827"/>
      <c r="T47" s="827"/>
      <c r="U47" s="827"/>
      <c r="V47" s="827"/>
      <c r="W47" s="827"/>
      <c r="X47" s="827"/>
      <c r="Y47" s="827"/>
      <c r="Z47" s="833"/>
      <c r="AA47" s="827"/>
      <c r="AB47" s="827"/>
      <c r="AC47" s="827"/>
      <c r="AD47" s="827"/>
      <c r="AE47" s="827"/>
      <c r="AF47" s="845" t="s">
        <v>3147</v>
      </c>
    </row>
    <row r="48" spans="1:32" s="834" customFormat="1" ht="12.75">
      <c r="A48" s="483">
        <v>46</v>
      </c>
      <c r="B48" s="830" t="s">
        <v>1046</v>
      </c>
      <c r="C48" s="597" t="s">
        <v>1125</v>
      </c>
      <c r="D48" s="597" t="s">
        <v>3157</v>
      </c>
      <c r="E48" s="597">
        <v>250</v>
      </c>
      <c r="F48" s="826"/>
      <c r="G48" s="826"/>
      <c r="H48" s="826"/>
      <c r="I48" s="826"/>
      <c r="J48" s="826">
        <v>120</v>
      </c>
      <c r="K48" s="826"/>
      <c r="L48" s="826"/>
      <c r="M48" s="826"/>
      <c r="N48" s="826"/>
      <c r="O48" s="826"/>
      <c r="P48" s="826"/>
      <c r="Q48" s="826"/>
      <c r="R48" s="826"/>
      <c r="S48" s="826"/>
      <c r="T48" s="826"/>
      <c r="U48" s="826"/>
      <c r="V48" s="826"/>
      <c r="W48" s="826"/>
      <c r="X48" s="826"/>
      <c r="Y48" s="826"/>
      <c r="Z48" s="829"/>
      <c r="AA48" s="826"/>
      <c r="AB48" s="826"/>
      <c r="AC48" s="826"/>
      <c r="AD48" s="826"/>
      <c r="AE48" s="826"/>
      <c r="AF48" s="845">
        <f>SUM(F48:AE48)</f>
        <v>120</v>
      </c>
    </row>
    <row r="49" spans="1:32" s="834" customFormat="1" ht="12.75">
      <c r="A49" s="483">
        <v>47</v>
      </c>
      <c r="B49" s="830" t="s">
        <v>1047</v>
      </c>
      <c r="C49" s="597" t="s">
        <v>1125</v>
      </c>
      <c r="D49" s="597" t="s">
        <v>3156</v>
      </c>
      <c r="E49" s="597">
        <v>300</v>
      </c>
      <c r="F49" s="826">
        <v>0</v>
      </c>
      <c r="G49" s="826">
        <v>0</v>
      </c>
      <c r="H49" s="826">
        <v>0</v>
      </c>
      <c r="I49" s="826">
        <v>70</v>
      </c>
      <c r="J49" s="826">
        <v>0</v>
      </c>
      <c r="K49" s="826">
        <v>0</v>
      </c>
      <c r="L49" s="826">
        <v>0</v>
      </c>
      <c r="M49" s="826">
        <v>0</v>
      </c>
      <c r="N49" s="826">
        <v>0</v>
      </c>
      <c r="O49" s="826">
        <v>111</v>
      </c>
      <c r="P49" s="826">
        <v>0</v>
      </c>
      <c r="Q49" s="826">
        <v>22</v>
      </c>
      <c r="R49" s="826">
        <v>0</v>
      </c>
      <c r="S49" s="826">
        <v>0</v>
      </c>
      <c r="T49" s="826">
        <v>0</v>
      </c>
      <c r="U49" s="826">
        <v>0</v>
      </c>
      <c r="V49" s="826">
        <v>67</v>
      </c>
      <c r="W49" s="826">
        <v>110</v>
      </c>
      <c r="X49" s="826">
        <v>50</v>
      </c>
      <c r="Y49" s="826">
        <v>20</v>
      </c>
      <c r="Z49" s="829">
        <v>27</v>
      </c>
      <c r="AA49" s="826">
        <v>200</v>
      </c>
      <c r="AB49" s="826">
        <v>0</v>
      </c>
      <c r="AC49" s="826">
        <v>0</v>
      </c>
      <c r="AD49" s="826"/>
      <c r="AE49" s="826">
        <v>0</v>
      </c>
      <c r="AF49" s="845">
        <f aca="true" t="shared" si="2" ref="AF49:AF89">SUM(F49:AE49)</f>
        <v>677</v>
      </c>
    </row>
    <row r="50" spans="1:32" s="834" customFormat="1" ht="12.75">
      <c r="A50" s="483">
        <v>48</v>
      </c>
      <c r="B50" s="830" t="s">
        <v>1048</v>
      </c>
      <c r="C50" s="597" t="s">
        <v>1125</v>
      </c>
      <c r="D50" s="597" t="s">
        <v>3157</v>
      </c>
      <c r="E50" s="597">
        <v>250</v>
      </c>
      <c r="F50" s="826"/>
      <c r="G50" s="826"/>
      <c r="H50" s="826"/>
      <c r="I50" s="826"/>
      <c r="J50" s="826"/>
      <c r="K50" s="826"/>
      <c r="L50" s="826"/>
      <c r="M50" s="826"/>
      <c r="N50" s="826"/>
      <c r="O50" s="826"/>
      <c r="P50" s="826"/>
      <c r="Q50" s="826"/>
      <c r="R50" s="826"/>
      <c r="S50" s="826"/>
      <c r="T50" s="826"/>
      <c r="U50" s="826"/>
      <c r="V50" s="826"/>
      <c r="W50" s="826"/>
      <c r="X50" s="826">
        <v>150</v>
      </c>
      <c r="Y50" s="826">
        <v>50</v>
      </c>
      <c r="Z50" s="829"/>
      <c r="AA50" s="826"/>
      <c r="AB50" s="826"/>
      <c r="AC50" s="826"/>
      <c r="AD50" s="826">
        <v>80</v>
      </c>
      <c r="AE50" s="826"/>
      <c r="AF50" s="845">
        <f t="shared" si="2"/>
        <v>280</v>
      </c>
    </row>
    <row r="51" spans="1:32" s="834" customFormat="1" ht="12.75">
      <c r="A51" s="483">
        <v>49</v>
      </c>
      <c r="B51" s="830" t="s">
        <v>1049</v>
      </c>
      <c r="C51" s="597" t="s">
        <v>1125</v>
      </c>
      <c r="D51" s="597" t="s">
        <v>3154</v>
      </c>
      <c r="E51" s="597">
        <v>200</v>
      </c>
      <c r="F51" s="826"/>
      <c r="G51" s="826"/>
      <c r="H51" s="826"/>
      <c r="I51" s="826"/>
      <c r="J51" s="826">
        <v>20</v>
      </c>
      <c r="K51" s="826"/>
      <c r="L51" s="826"/>
      <c r="M51" s="826"/>
      <c r="N51" s="826">
        <v>300</v>
      </c>
      <c r="O51" s="826"/>
      <c r="P51" s="826"/>
      <c r="Q51" s="826">
        <v>15</v>
      </c>
      <c r="R51" s="826"/>
      <c r="S51" s="826"/>
      <c r="T51" s="826"/>
      <c r="U51" s="826"/>
      <c r="V51" s="826"/>
      <c r="W51" s="826"/>
      <c r="X51" s="826"/>
      <c r="Y51" s="826"/>
      <c r="Z51" s="829"/>
      <c r="AA51" s="826"/>
      <c r="AB51" s="826"/>
      <c r="AC51" s="826"/>
      <c r="AD51" s="826">
        <v>26.67</v>
      </c>
      <c r="AE51" s="826">
        <v>0</v>
      </c>
      <c r="AF51" s="845">
        <f t="shared" si="2"/>
        <v>361.67</v>
      </c>
    </row>
    <row r="52" spans="1:32" s="834" customFormat="1" ht="12.75">
      <c r="A52" s="483">
        <v>50</v>
      </c>
      <c r="B52" s="830" t="s">
        <v>1050</v>
      </c>
      <c r="C52" s="597" t="s">
        <v>1125</v>
      </c>
      <c r="D52" s="597" t="s">
        <v>3157</v>
      </c>
      <c r="E52" s="597">
        <v>250</v>
      </c>
      <c r="F52" s="826"/>
      <c r="G52" s="826"/>
      <c r="H52" s="826"/>
      <c r="I52" s="826">
        <v>70</v>
      </c>
      <c r="J52" s="826">
        <v>20</v>
      </c>
      <c r="K52" s="826"/>
      <c r="L52" s="826"/>
      <c r="M52" s="826"/>
      <c r="N52" s="826"/>
      <c r="O52" s="826"/>
      <c r="P52" s="826"/>
      <c r="Q52" s="826">
        <v>15</v>
      </c>
      <c r="R52" s="826"/>
      <c r="S52" s="826"/>
      <c r="T52" s="826"/>
      <c r="U52" s="826"/>
      <c r="V52" s="826"/>
      <c r="W52" s="826">
        <v>10</v>
      </c>
      <c r="X52" s="826"/>
      <c r="Y52" s="826">
        <v>50</v>
      </c>
      <c r="Z52" s="829"/>
      <c r="AA52" s="826"/>
      <c r="AB52" s="826"/>
      <c r="AC52" s="826"/>
      <c r="AD52" s="826">
        <v>30</v>
      </c>
      <c r="AE52" s="826"/>
      <c r="AF52" s="845">
        <f t="shared" si="2"/>
        <v>195</v>
      </c>
    </row>
    <row r="53" spans="1:32" s="834" customFormat="1" ht="12.75">
      <c r="A53" s="483">
        <v>51</v>
      </c>
      <c r="B53" s="830" t="s">
        <v>1051</v>
      </c>
      <c r="C53" s="597" t="s">
        <v>1125</v>
      </c>
      <c r="D53" s="597" t="s">
        <v>3156</v>
      </c>
      <c r="E53" s="597">
        <v>300</v>
      </c>
      <c r="F53" s="826">
        <v>0</v>
      </c>
      <c r="G53" s="826"/>
      <c r="H53" s="826"/>
      <c r="I53" s="826">
        <v>93.33</v>
      </c>
      <c r="J53" s="826"/>
      <c r="K53" s="826"/>
      <c r="L53" s="826"/>
      <c r="M53" s="826"/>
      <c r="N53" s="826">
        <v>100</v>
      </c>
      <c r="O53" s="826">
        <v>40</v>
      </c>
      <c r="P53" s="826"/>
      <c r="Q53" s="826">
        <v>18</v>
      </c>
      <c r="R53" s="826"/>
      <c r="S53" s="826"/>
      <c r="T53" s="826"/>
      <c r="U53" s="826"/>
      <c r="V53" s="826"/>
      <c r="W53" s="826">
        <v>30</v>
      </c>
      <c r="X53" s="826"/>
      <c r="Y53" s="826">
        <v>20</v>
      </c>
      <c r="Z53" s="829"/>
      <c r="AA53" s="826">
        <v>25</v>
      </c>
      <c r="AB53" s="826"/>
      <c r="AC53" s="826"/>
      <c r="AD53" s="826">
        <v>100</v>
      </c>
      <c r="AE53" s="826"/>
      <c r="AF53" s="845">
        <f t="shared" si="2"/>
        <v>426.33</v>
      </c>
    </row>
    <row r="54" spans="1:32" s="834" customFormat="1" ht="12.75">
      <c r="A54" s="483">
        <v>52</v>
      </c>
      <c r="B54" s="831" t="s">
        <v>1052</v>
      </c>
      <c r="C54" s="597" t="s">
        <v>1125</v>
      </c>
      <c r="D54" s="597" t="s">
        <v>3156</v>
      </c>
      <c r="E54" s="597">
        <v>300</v>
      </c>
      <c r="F54" s="826"/>
      <c r="G54" s="826"/>
      <c r="H54" s="826"/>
      <c r="I54" s="826"/>
      <c r="J54" s="826"/>
      <c r="K54" s="826"/>
      <c r="L54" s="826"/>
      <c r="M54" s="826">
        <v>150</v>
      </c>
      <c r="N54" s="826"/>
      <c r="O54" s="826"/>
      <c r="P54" s="826"/>
      <c r="Q54" s="826">
        <v>25.5</v>
      </c>
      <c r="R54" s="826"/>
      <c r="S54" s="826"/>
      <c r="T54" s="826"/>
      <c r="U54" s="826"/>
      <c r="V54" s="826"/>
      <c r="W54" s="826">
        <v>60</v>
      </c>
      <c r="X54" s="826"/>
      <c r="Y54" s="826"/>
      <c r="Z54" s="829"/>
      <c r="AA54" s="826">
        <v>25</v>
      </c>
      <c r="AB54" s="826"/>
      <c r="AC54" s="826"/>
      <c r="AD54" s="826">
        <v>71.66</v>
      </c>
      <c r="AE54" s="826"/>
      <c r="AF54" s="845">
        <f t="shared" si="2"/>
        <v>332.15999999999997</v>
      </c>
    </row>
    <row r="55" spans="1:32" s="834" customFormat="1" ht="12.75">
      <c r="A55" s="483">
        <v>53</v>
      </c>
      <c r="B55" s="830" t="s">
        <v>1053</v>
      </c>
      <c r="C55" s="597" t="s">
        <v>1125</v>
      </c>
      <c r="D55" s="597" t="s">
        <v>3157</v>
      </c>
      <c r="E55" s="597">
        <v>250</v>
      </c>
      <c r="F55" s="826"/>
      <c r="G55" s="826"/>
      <c r="H55" s="826"/>
      <c r="I55" s="826"/>
      <c r="J55" s="826"/>
      <c r="K55" s="826"/>
      <c r="L55" s="826"/>
      <c r="M55" s="826"/>
      <c r="N55" s="826">
        <v>300</v>
      </c>
      <c r="O55" s="826"/>
      <c r="P55" s="826"/>
      <c r="Q55" s="826"/>
      <c r="R55" s="826"/>
      <c r="S55" s="826"/>
      <c r="T55" s="826"/>
      <c r="U55" s="826"/>
      <c r="V55" s="826"/>
      <c r="W55" s="826"/>
      <c r="X55" s="826"/>
      <c r="Y55" s="826"/>
      <c r="Z55" s="829"/>
      <c r="AA55" s="826">
        <v>25</v>
      </c>
      <c r="AB55" s="826"/>
      <c r="AC55" s="826"/>
      <c r="AD55" s="826">
        <v>6.66</v>
      </c>
      <c r="AE55" s="826"/>
      <c r="AF55" s="845">
        <f t="shared" si="2"/>
        <v>331.66</v>
      </c>
    </row>
    <row r="56" spans="1:32" s="834" customFormat="1" ht="12.75">
      <c r="A56" s="483">
        <v>54</v>
      </c>
      <c r="B56" s="830" t="s">
        <v>1054</v>
      </c>
      <c r="C56" s="597" t="s">
        <v>1125</v>
      </c>
      <c r="D56" s="597" t="s">
        <v>3154</v>
      </c>
      <c r="E56" s="597">
        <v>200</v>
      </c>
      <c r="F56" s="826"/>
      <c r="G56" s="826"/>
      <c r="H56" s="826"/>
      <c r="I56" s="826"/>
      <c r="J56" s="826">
        <v>60</v>
      </c>
      <c r="K56" s="826"/>
      <c r="L56" s="826"/>
      <c r="M56" s="826"/>
      <c r="N56" s="826">
        <v>82.5</v>
      </c>
      <c r="O56" s="826"/>
      <c r="P56" s="826"/>
      <c r="Q56" s="826"/>
      <c r="R56" s="826"/>
      <c r="S56" s="826"/>
      <c r="T56" s="826"/>
      <c r="U56" s="826"/>
      <c r="V56" s="826"/>
      <c r="W56" s="826"/>
      <c r="X56" s="826"/>
      <c r="Y56" s="826"/>
      <c r="Z56" s="829"/>
      <c r="AA56" s="826"/>
      <c r="AB56" s="826"/>
      <c r="AC56" s="826"/>
      <c r="AD56" s="826"/>
      <c r="AE56" s="826"/>
      <c r="AF56" s="845">
        <f t="shared" si="2"/>
        <v>142.5</v>
      </c>
    </row>
    <row r="57" spans="1:32" s="834" customFormat="1" ht="12.75">
      <c r="A57" s="483">
        <v>55</v>
      </c>
      <c r="B57" s="830" t="s">
        <v>1055</v>
      </c>
      <c r="C57" s="597" t="s">
        <v>1125</v>
      </c>
      <c r="D57" s="597" t="s">
        <v>3154</v>
      </c>
      <c r="E57" s="597">
        <v>200</v>
      </c>
      <c r="F57" s="826"/>
      <c r="G57" s="826"/>
      <c r="H57" s="827"/>
      <c r="I57" s="827"/>
      <c r="J57" s="827"/>
      <c r="K57" s="827"/>
      <c r="L57" s="827"/>
      <c r="M57" s="827"/>
      <c r="N57" s="827"/>
      <c r="O57" s="827"/>
      <c r="P57" s="827"/>
      <c r="Q57" s="827"/>
      <c r="R57" s="827"/>
      <c r="S57" s="827"/>
      <c r="T57" s="827"/>
      <c r="U57" s="827"/>
      <c r="V57" s="827"/>
      <c r="W57" s="827"/>
      <c r="X57" s="827"/>
      <c r="Y57" s="827"/>
      <c r="Z57" s="833"/>
      <c r="AA57" s="827"/>
      <c r="AB57" s="827"/>
      <c r="AC57" s="827"/>
      <c r="AD57" s="827"/>
      <c r="AE57" s="827"/>
      <c r="AF57" s="845" t="s">
        <v>3147</v>
      </c>
    </row>
    <row r="58" spans="1:32" s="834" customFormat="1" ht="12.75">
      <c r="A58" s="483">
        <v>56</v>
      </c>
      <c r="B58" s="830" t="s">
        <v>1056</v>
      </c>
      <c r="C58" s="597" t="s">
        <v>1125</v>
      </c>
      <c r="D58" s="597" t="s">
        <v>3157</v>
      </c>
      <c r="E58" s="597">
        <v>250</v>
      </c>
      <c r="F58" s="826"/>
      <c r="G58" s="826"/>
      <c r="H58" s="826"/>
      <c r="I58" s="826"/>
      <c r="J58" s="826"/>
      <c r="K58" s="826"/>
      <c r="L58" s="826"/>
      <c r="M58" s="826"/>
      <c r="N58" s="826"/>
      <c r="O58" s="826"/>
      <c r="P58" s="826"/>
      <c r="Q58" s="826"/>
      <c r="R58" s="826"/>
      <c r="S58" s="826"/>
      <c r="T58" s="826"/>
      <c r="U58" s="826"/>
      <c r="V58" s="826"/>
      <c r="W58" s="826">
        <v>30</v>
      </c>
      <c r="X58" s="826">
        <v>150</v>
      </c>
      <c r="Y58" s="826">
        <v>70</v>
      </c>
      <c r="Z58" s="829"/>
      <c r="AA58" s="826"/>
      <c r="AB58" s="826"/>
      <c r="AC58" s="826"/>
      <c r="AD58" s="826">
        <v>115</v>
      </c>
      <c r="AE58" s="826"/>
      <c r="AF58" s="845">
        <f t="shared" si="2"/>
        <v>365</v>
      </c>
    </row>
    <row r="59" spans="1:32" s="834" customFormat="1" ht="12.75">
      <c r="A59" s="483">
        <v>57</v>
      </c>
      <c r="B59" s="830" t="s">
        <v>1057</v>
      </c>
      <c r="C59" s="597" t="s">
        <v>1125</v>
      </c>
      <c r="D59" s="597" t="s">
        <v>3158</v>
      </c>
      <c r="E59" s="597">
        <v>350</v>
      </c>
      <c r="F59" s="826"/>
      <c r="G59" s="826"/>
      <c r="H59" s="826"/>
      <c r="I59" s="826"/>
      <c r="J59" s="826"/>
      <c r="K59" s="826"/>
      <c r="L59" s="826"/>
      <c r="M59" s="826"/>
      <c r="N59" s="826"/>
      <c r="O59" s="826">
        <v>48</v>
      </c>
      <c r="P59" s="826"/>
      <c r="Q59" s="826">
        <v>15</v>
      </c>
      <c r="R59" s="826"/>
      <c r="S59" s="826"/>
      <c r="T59" s="826"/>
      <c r="U59" s="826"/>
      <c r="V59" s="826"/>
      <c r="W59" s="826">
        <v>30</v>
      </c>
      <c r="X59" s="826">
        <v>100</v>
      </c>
      <c r="Y59" s="826"/>
      <c r="Z59" s="829"/>
      <c r="AA59" s="826">
        <v>500</v>
      </c>
      <c r="AB59" s="826"/>
      <c r="AC59" s="826">
        <v>20</v>
      </c>
      <c r="AD59" s="826">
        <v>150</v>
      </c>
      <c r="AE59" s="826"/>
      <c r="AF59" s="845">
        <f t="shared" si="2"/>
        <v>863</v>
      </c>
    </row>
    <row r="60" spans="1:32" s="834" customFormat="1" ht="12.75">
      <c r="A60" s="483">
        <v>58</v>
      </c>
      <c r="B60" s="830" t="s">
        <v>1058</v>
      </c>
      <c r="C60" s="597" t="s">
        <v>1125</v>
      </c>
      <c r="D60" s="597" t="s">
        <v>3157</v>
      </c>
      <c r="E60" s="597">
        <v>250</v>
      </c>
      <c r="F60" s="826">
        <v>1000</v>
      </c>
      <c r="G60" s="826">
        <v>0</v>
      </c>
      <c r="H60" s="827">
        <v>0</v>
      </c>
      <c r="I60" s="827">
        <v>0</v>
      </c>
      <c r="J60" s="827">
        <v>0</v>
      </c>
      <c r="K60" s="827">
        <v>0</v>
      </c>
      <c r="L60" s="827">
        <v>0</v>
      </c>
      <c r="M60" s="827">
        <v>0</v>
      </c>
      <c r="N60" s="827">
        <v>0</v>
      </c>
      <c r="O60" s="827">
        <v>0</v>
      </c>
      <c r="P60" s="827">
        <v>0</v>
      </c>
      <c r="Q60" s="827">
        <v>510</v>
      </c>
      <c r="R60" s="827">
        <v>0</v>
      </c>
      <c r="S60" s="827">
        <v>0</v>
      </c>
      <c r="T60" s="827">
        <v>0</v>
      </c>
      <c r="U60" s="827">
        <v>0</v>
      </c>
      <c r="V60" s="827">
        <v>0</v>
      </c>
      <c r="W60" s="827">
        <v>10</v>
      </c>
      <c r="X60" s="827">
        <v>150</v>
      </c>
      <c r="Y60" s="827">
        <v>0</v>
      </c>
      <c r="Z60" s="833">
        <v>0</v>
      </c>
      <c r="AA60" s="827">
        <v>350</v>
      </c>
      <c r="AB60" s="827">
        <v>0</v>
      </c>
      <c r="AC60" s="827">
        <v>0</v>
      </c>
      <c r="AD60" s="827">
        <v>120</v>
      </c>
      <c r="AE60" s="827">
        <v>0</v>
      </c>
      <c r="AF60" s="845">
        <f t="shared" si="2"/>
        <v>2140</v>
      </c>
    </row>
    <row r="61" spans="1:32" s="834" customFormat="1" ht="12.75">
      <c r="A61" s="483">
        <v>59</v>
      </c>
      <c r="B61" s="830" t="s">
        <v>1059</v>
      </c>
      <c r="C61" s="597" t="s">
        <v>1125</v>
      </c>
      <c r="D61" s="597" t="s">
        <v>3157</v>
      </c>
      <c r="E61" s="597">
        <v>250</v>
      </c>
      <c r="F61" s="826"/>
      <c r="G61" s="826"/>
      <c r="H61" s="827"/>
      <c r="I61" s="827"/>
      <c r="J61" s="827"/>
      <c r="K61" s="827"/>
      <c r="L61" s="827"/>
      <c r="M61" s="827"/>
      <c r="N61" s="827"/>
      <c r="O61" s="827"/>
      <c r="P61" s="827"/>
      <c r="Q61" s="827"/>
      <c r="R61" s="827"/>
      <c r="S61" s="827"/>
      <c r="T61" s="827"/>
      <c r="U61" s="827"/>
      <c r="V61" s="827"/>
      <c r="W61" s="827"/>
      <c r="X61" s="827"/>
      <c r="Y61" s="827"/>
      <c r="Z61" s="833"/>
      <c r="AA61" s="827"/>
      <c r="AB61" s="827"/>
      <c r="AC61" s="827"/>
      <c r="AD61" s="827"/>
      <c r="AE61" s="827"/>
      <c r="AF61" s="845">
        <f t="shared" si="2"/>
        <v>0</v>
      </c>
    </row>
    <row r="62" spans="1:32" s="834" customFormat="1" ht="12.75">
      <c r="A62" s="483">
        <v>60</v>
      </c>
      <c r="B62" s="830" t="s">
        <v>1060</v>
      </c>
      <c r="C62" s="597" t="s">
        <v>1125</v>
      </c>
      <c r="D62" s="597" t="s">
        <v>3157</v>
      </c>
      <c r="E62" s="597">
        <v>250</v>
      </c>
      <c r="F62" s="826"/>
      <c r="G62" s="826"/>
      <c r="H62" s="827"/>
      <c r="I62" s="827"/>
      <c r="J62" s="827"/>
      <c r="K62" s="827"/>
      <c r="L62" s="827"/>
      <c r="M62" s="827"/>
      <c r="N62" s="827"/>
      <c r="O62" s="827"/>
      <c r="P62" s="827"/>
      <c r="Q62" s="827"/>
      <c r="R62" s="827"/>
      <c r="S62" s="827"/>
      <c r="T62" s="827"/>
      <c r="U62" s="827"/>
      <c r="V62" s="827"/>
      <c r="W62" s="827"/>
      <c r="X62" s="827"/>
      <c r="Y62" s="827"/>
      <c r="Z62" s="833"/>
      <c r="AA62" s="827"/>
      <c r="AB62" s="827"/>
      <c r="AC62" s="827"/>
      <c r="AD62" s="827"/>
      <c r="AE62" s="827"/>
      <c r="AF62" s="845" t="s">
        <v>3147</v>
      </c>
    </row>
    <row r="63" spans="1:32" s="834" customFormat="1" ht="12.75">
      <c r="A63" s="483">
        <v>61</v>
      </c>
      <c r="B63" s="830" t="s">
        <v>1061</v>
      </c>
      <c r="C63" s="597" t="s">
        <v>1125</v>
      </c>
      <c r="D63" s="597" t="s">
        <v>3157</v>
      </c>
      <c r="E63" s="597">
        <v>250</v>
      </c>
      <c r="F63" s="826"/>
      <c r="G63" s="826"/>
      <c r="H63" s="826"/>
      <c r="I63" s="826"/>
      <c r="J63" s="826">
        <v>120</v>
      </c>
      <c r="K63" s="826"/>
      <c r="L63" s="826"/>
      <c r="M63" s="826"/>
      <c r="N63" s="826"/>
      <c r="O63" s="826"/>
      <c r="P63" s="826"/>
      <c r="Q63" s="826"/>
      <c r="R63" s="826"/>
      <c r="S63" s="826"/>
      <c r="T63" s="826"/>
      <c r="U63" s="826"/>
      <c r="V63" s="826">
        <v>200</v>
      </c>
      <c r="W63" s="826"/>
      <c r="X63" s="826"/>
      <c r="Y63" s="826"/>
      <c r="Z63" s="829"/>
      <c r="AA63" s="826"/>
      <c r="AB63" s="826"/>
      <c r="AC63" s="826"/>
      <c r="AD63" s="826">
        <v>20</v>
      </c>
      <c r="AE63" s="826"/>
      <c r="AF63" s="845">
        <f t="shared" si="2"/>
        <v>340</v>
      </c>
    </row>
    <row r="64" spans="1:32" s="834" customFormat="1" ht="12.75">
      <c r="A64" s="483">
        <v>62</v>
      </c>
      <c r="B64" s="830" t="s">
        <v>1062</v>
      </c>
      <c r="C64" s="597" t="s">
        <v>1125</v>
      </c>
      <c r="D64" s="597" t="s">
        <v>3156</v>
      </c>
      <c r="E64" s="597">
        <v>300</v>
      </c>
      <c r="F64" s="826">
        <v>500</v>
      </c>
      <c r="G64" s="826"/>
      <c r="H64" s="826"/>
      <c r="I64" s="826"/>
      <c r="J64" s="826"/>
      <c r="K64" s="826"/>
      <c r="L64" s="826"/>
      <c r="M64" s="826"/>
      <c r="N64" s="826"/>
      <c r="O64" s="826"/>
      <c r="P64" s="826"/>
      <c r="Q64" s="826">
        <v>100</v>
      </c>
      <c r="R64" s="826"/>
      <c r="S64" s="826"/>
      <c r="T64" s="826"/>
      <c r="U64" s="826"/>
      <c r="V64" s="826">
        <v>66</v>
      </c>
      <c r="W64" s="826"/>
      <c r="X64" s="826">
        <v>250</v>
      </c>
      <c r="Y64" s="826"/>
      <c r="Z64" s="829"/>
      <c r="AA64" s="826"/>
      <c r="AB64" s="826"/>
      <c r="AC64" s="826"/>
      <c r="AD64" s="826">
        <v>10</v>
      </c>
      <c r="AE64" s="826"/>
      <c r="AF64" s="845">
        <f t="shared" si="2"/>
        <v>926</v>
      </c>
    </row>
    <row r="65" spans="1:32" s="834" customFormat="1" ht="12.75">
      <c r="A65" s="483">
        <v>63</v>
      </c>
      <c r="B65" s="830" t="s">
        <v>1063</v>
      </c>
      <c r="C65" s="597" t="s">
        <v>1125</v>
      </c>
      <c r="D65" s="597" t="s">
        <v>3156</v>
      </c>
      <c r="E65" s="597">
        <v>300</v>
      </c>
      <c r="F65" s="826"/>
      <c r="G65" s="826"/>
      <c r="H65" s="826"/>
      <c r="I65" s="826"/>
      <c r="J65" s="826">
        <v>140</v>
      </c>
      <c r="K65" s="826"/>
      <c r="L65" s="826"/>
      <c r="M65" s="826"/>
      <c r="N65" s="826"/>
      <c r="O65" s="826"/>
      <c r="P65" s="826"/>
      <c r="Q65" s="826">
        <v>30</v>
      </c>
      <c r="R65" s="826"/>
      <c r="S65" s="826"/>
      <c r="T65" s="826"/>
      <c r="U65" s="826"/>
      <c r="V65" s="826">
        <v>20</v>
      </c>
      <c r="W65" s="826">
        <v>10</v>
      </c>
      <c r="X65" s="826"/>
      <c r="Y65" s="826"/>
      <c r="Z65" s="829"/>
      <c r="AA65" s="826"/>
      <c r="AB65" s="826"/>
      <c r="AC65" s="826"/>
      <c r="AD65" s="826">
        <v>116.66</v>
      </c>
      <c r="AE65" s="826"/>
      <c r="AF65" s="845">
        <f t="shared" si="2"/>
        <v>316.65999999999997</v>
      </c>
    </row>
    <row r="66" spans="1:32" s="834" customFormat="1" ht="12.75">
      <c r="A66" s="483">
        <v>64</v>
      </c>
      <c r="B66" s="830" t="s">
        <v>1064</v>
      </c>
      <c r="C66" s="597" t="s">
        <v>1125</v>
      </c>
      <c r="D66" s="597" t="s">
        <v>3158</v>
      </c>
      <c r="E66" s="597">
        <v>350</v>
      </c>
      <c r="F66" s="826"/>
      <c r="G66" s="826"/>
      <c r="H66" s="827"/>
      <c r="I66" s="827"/>
      <c r="J66" s="827"/>
      <c r="K66" s="827"/>
      <c r="L66" s="827">
        <v>225</v>
      </c>
      <c r="M66" s="827"/>
      <c r="N66" s="827"/>
      <c r="O66" s="827"/>
      <c r="P66" s="827">
        <v>200</v>
      </c>
      <c r="Q66" s="827"/>
      <c r="R66" s="827"/>
      <c r="S66" s="827"/>
      <c r="T66" s="827"/>
      <c r="U66" s="827"/>
      <c r="V66" s="827">
        <v>480</v>
      </c>
      <c r="W66" s="827">
        <v>170</v>
      </c>
      <c r="X66" s="827">
        <v>250</v>
      </c>
      <c r="Y66" s="827"/>
      <c r="Z66" s="833"/>
      <c r="AA66" s="827"/>
      <c r="AB66" s="827"/>
      <c r="AC66" s="827"/>
      <c r="AD66" s="827"/>
      <c r="AE66" s="827"/>
      <c r="AF66" s="845">
        <f t="shared" si="2"/>
        <v>1325</v>
      </c>
    </row>
    <row r="67" spans="1:32" s="834" customFormat="1" ht="12.75">
      <c r="A67" s="483">
        <v>65</v>
      </c>
      <c r="B67" s="830" t="s">
        <v>1065</v>
      </c>
      <c r="C67" s="597" t="s">
        <v>1125</v>
      </c>
      <c r="D67" s="597" t="s">
        <v>3156</v>
      </c>
      <c r="E67" s="597">
        <v>300</v>
      </c>
      <c r="F67" s="826"/>
      <c r="G67" s="826"/>
      <c r="H67" s="826"/>
      <c r="I67" s="826">
        <v>70</v>
      </c>
      <c r="J67" s="826"/>
      <c r="K67" s="826"/>
      <c r="L67" s="826"/>
      <c r="M67" s="826"/>
      <c r="N67" s="826">
        <v>30</v>
      </c>
      <c r="O67" s="826">
        <v>0</v>
      </c>
      <c r="P67" s="826">
        <v>95</v>
      </c>
      <c r="Q67" s="826">
        <v>3</v>
      </c>
      <c r="R67" s="826"/>
      <c r="S67" s="826"/>
      <c r="T67" s="826"/>
      <c r="U67" s="826"/>
      <c r="V67" s="826"/>
      <c r="W67" s="826">
        <v>80</v>
      </c>
      <c r="X67" s="826">
        <v>0</v>
      </c>
      <c r="Y67" s="826">
        <v>100</v>
      </c>
      <c r="Z67" s="829"/>
      <c r="AA67" s="826"/>
      <c r="AB67" s="826"/>
      <c r="AC67" s="826"/>
      <c r="AD67" s="826">
        <v>180</v>
      </c>
      <c r="AE67" s="826"/>
      <c r="AF67" s="845">
        <f t="shared" si="2"/>
        <v>558</v>
      </c>
    </row>
    <row r="68" spans="1:32" s="834" customFormat="1" ht="12.75">
      <c r="A68" s="483">
        <v>66</v>
      </c>
      <c r="B68" s="830" t="s">
        <v>1066</v>
      </c>
      <c r="C68" s="597" t="s">
        <v>1125</v>
      </c>
      <c r="D68" s="597" t="s">
        <v>3158</v>
      </c>
      <c r="E68" s="597">
        <v>350</v>
      </c>
      <c r="F68" s="826">
        <v>1000</v>
      </c>
      <c r="G68" s="826"/>
      <c r="H68" s="826"/>
      <c r="I68" s="826"/>
      <c r="J68" s="826"/>
      <c r="K68" s="826"/>
      <c r="L68" s="826"/>
      <c r="M68" s="826"/>
      <c r="N68" s="826"/>
      <c r="O68" s="826"/>
      <c r="P68" s="826"/>
      <c r="Q68" s="826">
        <v>60</v>
      </c>
      <c r="R68" s="826"/>
      <c r="S68" s="826"/>
      <c r="T68" s="826"/>
      <c r="U68" s="826"/>
      <c r="V68" s="826">
        <v>66.6</v>
      </c>
      <c r="W68" s="826">
        <v>90</v>
      </c>
      <c r="X68" s="826">
        <v>300</v>
      </c>
      <c r="Y68" s="826"/>
      <c r="Z68" s="829">
        <v>27</v>
      </c>
      <c r="AA68" s="826">
        <v>300</v>
      </c>
      <c r="AB68" s="826"/>
      <c r="AC68" s="826"/>
      <c r="AD68" s="826">
        <v>30</v>
      </c>
      <c r="AE68" s="826"/>
      <c r="AF68" s="845">
        <f t="shared" si="2"/>
        <v>1873.6</v>
      </c>
    </row>
    <row r="69" spans="1:32" s="834" customFormat="1" ht="12.75">
      <c r="A69" s="483">
        <v>67</v>
      </c>
      <c r="B69" s="830" t="s">
        <v>1067</v>
      </c>
      <c r="C69" s="597" t="s">
        <v>1125</v>
      </c>
      <c r="D69" s="597" t="s">
        <v>3154</v>
      </c>
      <c r="E69" s="597">
        <v>200</v>
      </c>
      <c r="F69" s="826"/>
      <c r="G69" s="826"/>
      <c r="H69" s="826"/>
      <c r="I69" s="826"/>
      <c r="J69" s="826">
        <v>300</v>
      </c>
      <c r="K69" s="826"/>
      <c r="L69" s="826"/>
      <c r="M69" s="826"/>
      <c r="N69" s="826"/>
      <c r="O69" s="826"/>
      <c r="P69" s="826"/>
      <c r="Q69" s="826">
        <v>202.5</v>
      </c>
      <c r="R69" s="826"/>
      <c r="S69" s="826"/>
      <c r="T69" s="826"/>
      <c r="U69" s="826"/>
      <c r="V69" s="826"/>
      <c r="W69" s="826">
        <v>90</v>
      </c>
      <c r="X69" s="826">
        <v>300</v>
      </c>
      <c r="Y69" s="826"/>
      <c r="Z69" s="829">
        <v>0</v>
      </c>
      <c r="AA69" s="826">
        <v>350</v>
      </c>
      <c r="AB69" s="826"/>
      <c r="AC69" s="826"/>
      <c r="AD69" s="826">
        <v>120</v>
      </c>
      <c r="AE69" s="826"/>
      <c r="AF69" s="845">
        <f t="shared" si="2"/>
        <v>1362.5</v>
      </c>
    </row>
    <row r="70" spans="1:32" s="834" customFormat="1" ht="12.75">
      <c r="A70" s="483">
        <v>68</v>
      </c>
      <c r="B70" s="830" t="s">
        <v>1068</v>
      </c>
      <c r="C70" s="597" t="s">
        <v>1125</v>
      </c>
      <c r="D70" s="597" t="s">
        <v>3156</v>
      </c>
      <c r="E70" s="597">
        <v>300</v>
      </c>
      <c r="F70" s="826">
        <v>1000</v>
      </c>
      <c r="G70" s="826"/>
      <c r="H70" s="826"/>
      <c r="I70" s="826"/>
      <c r="J70" s="826"/>
      <c r="K70" s="826"/>
      <c r="L70" s="826"/>
      <c r="M70" s="826"/>
      <c r="N70" s="826"/>
      <c r="O70" s="826"/>
      <c r="P70" s="826"/>
      <c r="Q70" s="826">
        <v>98.75</v>
      </c>
      <c r="R70" s="826"/>
      <c r="S70" s="826"/>
      <c r="T70" s="826"/>
      <c r="U70" s="826"/>
      <c r="V70" s="826"/>
      <c r="W70" s="826">
        <v>70</v>
      </c>
      <c r="X70" s="826"/>
      <c r="Y70" s="826">
        <v>20</v>
      </c>
      <c r="Z70" s="829"/>
      <c r="AA70" s="826">
        <v>25</v>
      </c>
      <c r="AB70" s="826"/>
      <c r="AC70" s="826"/>
      <c r="AD70" s="826">
        <v>11.66</v>
      </c>
      <c r="AE70" s="826"/>
      <c r="AF70" s="845">
        <f t="shared" si="2"/>
        <v>1225.41</v>
      </c>
    </row>
    <row r="71" spans="1:32" s="834" customFormat="1" ht="12.75">
      <c r="A71" s="483">
        <v>69</v>
      </c>
      <c r="B71" s="830" t="s">
        <v>1069</v>
      </c>
      <c r="C71" s="597" t="s">
        <v>1125</v>
      </c>
      <c r="D71" s="597" t="s">
        <v>3157</v>
      </c>
      <c r="E71" s="597">
        <v>250</v>
      </c>
      <c r="F71" s="826">
        <v>1000</v>
      </c>
      <c r="G71" s="826"/>
      <c r="H71" s="826"/>
      <c r="I71" s="826"/>
      <c r="J71" s="826">
        <v>80</v>
      </c>
      <c r="K71" s="826"/>
      <c r="L71" s="826"/>
      <c r="M71" s="826"/>
      <c r="N71" s="826">
        <v>300</v>
      </c>
      <c r="O71" s="826">
        <v>0</v>
      </c>
      <c r="P71" s="826"/>
      <c r="Q71" s="826">
        <v>180</v>
      </c>
      <c r="R71" s="826"/>
      <c r="S71" s="826"/>
      <c r="T71" s="826"/>
      <c r="U71" s="826"/>
      <c r="V71" s="826"/>
      <c r="W71" s="826"/>
      <c r="X71" s="826">
        <v>150</v>
      </c>
      <c r="Y71" s="826"/>
      <c r="Z71" s="829"/>
      <c r="AA71" s="826">
        <v>400</v>
      </c>
      <c r="AB71" s="826"/>
      <c r="AC71" s="826"/>
      <c r="AD71" s="826">
        <v>86.66666666666667</v>
      </c>
      <c r="AE71" s="826"/>
      <c r="AF71" s="845">
        <f t="shared" si="2"/>
        <v>2196.6666666666665</v>
      </c>
    </row>
    <row r="72" spans="1:32" s="834" customFormat="1" ht="12.75">
      <c r="A72" s="483">
        <v>70</v>
      </c>
      <c r="B72" s="830" t="s">
        <v>1070</v>
      </c>
      <c r="C72" s="597" t="s">
        <v>1125</v>
      </c>
      <c r="D72" s="597" t="s">
        <v>3156</v>
      </c>
      <c r="E72" s="597">
        <v>300</v>
      </c>
      <c r="F72" s="826"/>
      <c r="G72" s="826"/>
      <c r="H72" s="826"/>
      <c r="I72" s="826"/>
      <c r="J72" s="826">
        <v>60</v>
      </c>
      <c r="K72" s="826"/>
      <c r="L72" s="826"/>
      <c r="M72" s="826"/>
      <c r="N72" s="826"/>
      <c r="O72" s="826">
        <v>60</v>
      </c>
      <c r="P72" s="826"/>
      <c r="Q72" s="826">
        <v>15</v>
      </c>
      <c r="R72" s="826"/>
      <c r="S72" s="826"/>
      <c r="T72" s="826"/>
      <c r="U72" s="826"/>
      <c r="V72" s="826"/>
      <c r="W72" s="826">
        <v>20</v>
      </c>
      <c r="X72" s="826"/>
      <c r="Y72" s="826"/>
      <c r="Z72" s="829"/>
      <c r="AA72" s="826"/>
      <c r="AB72" s="826"/>
      <c r="AC72" s="826"/>
      <c r="AD72" s="826"/>
      <c r="AE72" s="826"/>
      <c r="AF72" s="845">
        <f t="shared" si="2"/>
        <v>155</v>
      </c>
    </row>
    <row r="73" spans="1:32" s="834" customFormat="1" ht="12.75">
      <c r="A73" s="483">
        <v>71</v>
      </c>
      <c r="B73" s="830" t="s">
        <v>1071</v>
      </c>
      <c r="C73" s="597" t="s">
        <v>1125</v>
      </c>
      <c r="D73" s="597" t="s">
        <v>3157</v>
      </c>
      <c r="E73" s="597">
        <v>250</v>
      </c>
      <c r="F73" s="826"/>
      <c r="G73" s="826"/>
      <c r="H73" s="826"/>
      <c r="I73" s="826"/>
      <c r="J73" s="826">
        <v>180</v>
      </c>
      <c r="K73" s="826"/>
      <c r="L73" s="826"/>
      <c r="M73" s="826"/>
      <c r="N73" s="826"/>
      <c r="O73" s="826"/>
      <c r="P73" s="826"/>
      <c r="Q73" s="826"/>
      <c r="R73" s="826"/>
      <c r="S73" s="826"/>
      <c r="T73" s="826"/>
      <c r="U73" s="826"/>
      <c r="V73" s="826">
        <v>200</v>
      </c>
      <c r="W73" s="826"/>
      <c r="X73" s="826"/>
      <c r="Y73" s="826"/>
      <c r="Z73" s="829"/>
      <c r="AA73" s="826"/>
      <c r="AB73" s="826"/>
      <c r="AC73" s="826"/>
      <c r="AD73" s="826"/>
      <c r="AE73" s="826"/>
      <c r="AF73" s="845">
        <f t="shared" si="2"/>
        <v>380</v>
      </c>
    </row>
    <row r="74" spans="1:32" s="834" customFormat="1" ht="12.75">
      <c r="A74" s="483">
        <v>72</v>
      </c>
      <c r="B74" s="830" t="s">
        <v>1072</v>
      </c>
      <c r="C74" s="597" t="s">
        <v>1125</v>
      </c>
      <c r="D74" s="597" t="s">
        <v>3157</v>
      </c>
      <c r="E74" s="597">
        <v>250</v>
      </c>
      <c r="F74" s="826"/>
      <c r="G74" s="826"/>
      <c r="H74" s="827"/>
      <c r="I74" s="827"/>
      <c r="J74" s="827"/>
      <c r="K74" s="827"/>
      <c r="L74" s="827"/>
      <c r="M74" s="827"/>
      <c r="N74" s="827"/>
      <c r="O74" s="827"/>
      <c r="P74" s="827"/>
      <c r="Q74" s="827"/>
      <c r="R74" s="827"/>
      <c r="S74" s="827"/>
      <c r="T74" s="827"/>
      <c r="U74" s="827"/>
      <c r="V74" s="827"/>
      <c r="W74" s="827"/>
      <c r="X74" s="827"/>
      <c r="Y74" s="827"/>
      <c r="Z74" s="833"/>
      <c r="AA74" s="827"/>
      <c r="AB74" s="827"/>
      <c r="AC74" s="827"/>
      <c r="AD74" s="827"/>
      <c r="AE74" s="827"/>
      <c r="AF74" s="845">
        <f t="shared" si="2"/>
        <v>0</v>
      </c>
    </row>
    <row r="75" spans="1:32" s="834" customFormat="1" ht="12.75">
      <c r="A75" s="483">
        <v>73</v>
      </c>
      <c r="B75" s="830" t="s">
        <v>1073</v>
      </c>
      <c r="C75" s="597" t="s">
        <v>1125</v>
      </c>
      <c r="D75" s="597" t="s">
        <v>3157</v>
      </c>
      <c r="E75" s="597">
        <v>250</v>
      </c>
      <c r="F75" s="826"/>
      <c r="G75" s="826"/>
      <c r="H75" s="827"/>
      <c r="I75" s="827">
        <v>70</v>
      </c>
      <c r="J75" s="827"/>
      <c r="K75" s="827"/>
      <c r="L75" s="827"/>
      <c r="M75" s="827">
        <v>0</v>
      </c>
      <c r="N75" s="827"/>
      <c r="O75" s="827">
        <v>24</v>
      </c>
      <c r="P75" s="827"/>
      <c r="Q75" s="827"/>
      <c r="R75" s="827"/>
      <c r="S75" s="827"/>
      <c r="T75" s="827"/>
      <c r="U75" s="827"/>
      <c r="V75" s="827"/>
      <c r="W75" s="827"/>
      <c r="X75" s="827"/>
      <c r="Y75" s="827"/>
      <c r="Z75" s="833">
        <v>0</v>
      </c>
      <c r="AA75" s="827"/>
      <c r="AB75" s="827"/>
      <c r="AC75" s="827"/>
      <c r="AD75" s="827">
        <v>24</v>
      </c>
      <c r="AE75" s="827"/>
      <c r="AF75" s="845">
        <f t="shared" si="2"/>
        <v>118</v>
      </c>
    </row>
    <row r="76" spans="1:32" s="834" customFormat="1" ht="12.75">
      <c r="A76" s="483">
        <v>74</v>
      </c>
      <c r="B76" s="830" t="s">
        <v>1074</v>
      </c>
      <c r="C76" s="597" t="s">
        <v>1125</v>
      </c>
      <c r="D76" s="597" t="s">
        <v>3156</v>
      </c>
      <c r="E76" s="597">
        <v>300</v>
      </c>
      <c r="F76" s="826"/>
      <c r="G76" s="826"/>
      <c r="H76" s="826"/>
      <c r="I76" s="826"/>
      <c r="J76" s="826"/>
      <c r="K76" s="826"/>
      <c r="L76" s="826"/>
      <c r="M76" s="826"/>
      <c r="N76" s="826"/>
      <c r="O76" s="826"/>
      <c r="P76" s="826"/>
      <c r="Q76" s="826"/>
      <c r="R76" s="826"/>
      <c r="S76" s="826"/>
      <c r="T76" s="826"/>
      <c r="U76" s="826"/>
      <c r="V76" s="826"/>
      <c r="W76" s="826"/>
      <c r="X76" s="826"/>
      <c r="Y76" s="826"/>
      <c r="Z76" s="829">
        <v>27</v>
      </c>
      <c r="AA76" s="826"/>
      <c r="AB76" s="826"/>
      <c r="AC76" s="826"/>
      <c r="AD76" s="826"/>
      <c r="AE76" s="826"/>
      <c r="AF76" s="845">
        <f t="shared" si="2"/>
        <v>27</v>
      </c>
    </row>
    <row r="77" spans="1:32" s="834" customFormat="1" ht="12.75">
      <c r="A77" s="483">
        <v>75</v>
      </c>
      <c r="B77" s="830" t="s">
        <v>1075</v>
      </c>
      <c r="C77" s="597" t="s">
        <v>1125</v>
      </c>
      <c r="D77" s="597" t="s">
        <v>3157</v>
      </c>
      <c r="E77" s="597">
        <v>250</v>
      </c>
      <c r="F77" s="826"/>
      <c r="G77" s="826"/>
      <c r="H77" s="826"/>
      <c r="I77" s="826">
        <v>70</v>
      </c>
      <c r="J77" s="826">
        <v>20</v>
      </c>
      <c r="K77" s="826"/>
      <c r="L77" s="826"/>
      <c r="M77" s="826"/>
      <c r="N77" s="826"/>
      <c r="O77" s="826"/>
      <c r="P77" s="826"/>
      <c r="Q77" s="826"/>
      <c r="R77" s="826"/>
      <c r="S77" s="826"/>
      <c r="T77" s="826"/>
      <c r="U77" s="826"/>
      <c r="V77" s="826"/>
      <c r="W77" s="826">
        <v>20</v>
      </c>
      <c r="X77" s="826">
        <v>150</v>
      </c>
      <c r="Y77" s="826"/>
      <c r="Z77" s="829">
        <v>100</v>
      </c>
      <c r="AA77" s="826"/>
      <c r="AB77" s="826"/>
      <c r="AC77" s="826"/>
      <c r="AD77" s="826">
        <v>20</v>
      </c>
      <c r="AE77" s="826"/>
      <c r="AF77" s="845">
        <f t="shared" si="2"/>
        <v>380</v>
      </c>
    </row>
    <row r="78" spans="1:32" s="834" customFormat="1" ht="12.75">
      <c r="A78" s="483">
        <v>76</v>
      </c>
      <c r="B78" s="830" t="s">
        <v>1076</v>
      </c>
      <c r="C78" s="597" t="s">
        <v>1125</v>
      </c>
      <c r="D78" s="597" t="s">
        <v>3156</v>
      </c>
      <c r="E78" s="597">
        <v>300</v>
      </c>
      <c r="F78" s="826"/>
      <c r="G78" s="826"/>
      <c r="H78" s="826"/>
      <c r="I78" s="826"/>
      <c r="J78" s="826">
        <v>60</v>
      </c>
      <c r="K78" s="826"/>
      <c r="L78" s="826"/>
      <c r="M78" s="826"/>
      <c r="N78" s="826">
        <v>180</v>
      </c>
      <c r="O78" s="826">
        <v>120</v>
      </c>
      <c r="P78" s="826"/>
      <c r="Q78" s="826"/>
      <c r="R78" s="826"/>
      <c r="S78" s="826"/>
      <c r="T78" s="826"/>
      <c r="U78" s="826"/>
      <c r="V78" s="826"/>
      <c r="W78" s="826">
        <v>30</v>
      </c>
      <c r="X78" s="826">
        <v>150</v>
      </c>
      <c r="Y78" s="826"/>
      <c r="Z78" s="829">
        <v>30.5</v>
      </c>
      <c r="AA78" s="826"/>
      <c r="AB78" s="826"/>
      <c r="AC78" s="826"/>
      <c r="AD78" s="826">
        <v>320</v>
      </c>
      <c r="AE78" s="826"/>
      <c r="AF78" s="845">
        <f t="shared" si="2"/>
        <v>890.5</v>
      </c>
    </row>
    <row r="79" spans="1:32" s="834" customFormat="1" ht="12.75">
      <c r="A79" s="483">
        <v>77</v>
      </c>
      <c r="B79" s="830" t="s">
        <v>1077</v>
      </c>
      <c r="C79" s="597" t="s">
        <v>1125</v>
      </c>
      <c r="D79" s="597" t="s">
        <v>3156</v>
      </c>
      <c r="E79" s="597">
        <v>300</v>
      </c>
      <c r="F79" s="826"/>
      <c r="G79" s="826"/>
      <c r="H79" s="827"/>
      <c r="I79" s="827">
        <v>35</v>
      </c>
      <c r="J79" s="827">
        <v>80</v>
      </c>
      <c r="K79" s="827"/>
      <c r="L79" s="827"/>
      <c r="M79" s="827"/>
      <c r="N79" s="827">
        <v>184.5</v>
      </c>
      <c r="O79" s="827"/>
      <c r="P79" s="827"/>
      <c r="Q79" s="827">
        <v>38.75</v>
      </c>
      <c r="R79" s="827"/>
      <c r="S79" s="827"/>
      <c r="T79" s="827"/>
      <c r="U79" s="827"/>
      <c r="V79" s="827"/>
      <c r="W79" s="827">
        <v>20</v>
      </c>
      <c r="X79" s="827"/>
      <c r="Y79" s="827"/>
      <c r="Z79" s="833"/>
      <c r="AA79" s="827"/>
      <c r="AB79" s="827"/>
      <c r="AC79" s="827"/>
      <c r="AD79" s="827">
        <v>20</v>
      </c>
      <c r="AE79" s="827"/>
      <c r="AF79" s="845">
        <f t="shared" si="2"/>
        <v>378.25</v>
      </c>
    </row>
    <row r="80" spans="1:32" s="834" customFormat="1" ht="12.75">
      <c r="A80" s="483">
        <v>78</v>
      </c>
      <c r="B80" s="830" t="s">
        <v>1078</v>
      </c>
      <c r="C80" s="597" t="s">
        <v>1125</v>
      </c>
      <c r="D80" s="597" t="s">
        <v>3157</v>
      </c>
      <c r="E80" s="597">
        <v>250</v>
      </c>
      <c r="F80" s="826"/>
      <c r="G80" s="826"/>
      <c r="H80" s="826"/>
      <c r="I80" s="826"/>
      <c r="J80" s="826">
        <v>180</v>
      </c>
      <c r="K80" s="826"/>
      <c r="L80" s="826"/>
      <c r="M80" s="826"/>
      <c r="N80" s="826">
        <v>205</v>
      </c>
      <c r="O80" s="826"/>
      <c r="P80" s="826"/>
      <c r="Q80" s="826"/>
      <c r="R80" s="826"/>
      <c r="S80" s="826"/>
      <c r="T80" s="826"/>
      <c r="U80" s="826"/>
      <c r="V80" s="826"/>
      <c r="W80" s="826">
        <v>10</v>
      </c>
      <c r="X80" s="826"/>
      <c r="Y80" s="826"/>
      <c r="Z80" s="829"/>
      <c r="AA80" s="826"/>
      <c r="AB80" s="826"/>
      <c r="AC80" s="826"/>
      <c r="AD80" s="826"/>
      <c r="AE80" s="826"/>
      <c r="AF80" s="845">
        <f t="shared" si="2"/>
        <v>395</v>
      </c>
    </row>
    <row r="81" spans="1:32" s="834" customFormat="1" ht="12.75">
      <c r="A81" s="483">
        <v>79</v>
      </c>
      <c r="B81" s="830" t="s">
        <v>1079</v>
      </c>
      <c r="C81" s="597" t="s">
        <v>1125</v>
      </c>
      <c r="D81" s="597" t="s">
        <v>3157</v>
      </c>
      <c r="E81" s="597">
        <v>250</v>
      </c>
      <c r="F81" s="826"/>
      <c r="G81" s="826"/>
      <c r="H81" s="826"/>
      <c r="I81" s="826"/>
      <c r="J81" s="826">
        <v>60</v>
      </c>
      <c r="K81" s="826"/>
      <c r="L81" s="826"/>
      <c r="M81" s="826"/>
      <c r="N81" s="826"/>
      <c r="O81" s="826"/>
      <c r="P81" s="826"/>
      <c r="Q81" s="826">
        <v>15</v>
      </c>
      <c r="R81" s="826"/>
      <c r="S81" s="826"/>
      <c r="T81" s="826"/>
      <c r="U81" s="826"/>
      <c r="V81" s="826"/>
      <c r="W81" s="826"/>
      <c r="X81" s="826"/>
      <c r="Y81" s="826"/>
      <c r="Z81" s="829"/>
      <c r="AA81" s="826"/>
      <c r="AB81" s="826"/>
      <c r="AC81" s="826"/>
      <c r="AD81" s="826">
        <v>20</v>
      </c>
      <c r="AE81" s="826"/>
      <c r="AF81" s="845">
        <f t="shared" si="2"/>
        <v>95</v>
      </c>
    </row>
    <row r="82" spans="1:32" s="834" customFormat="1" ht="12.75">
      <c r="A82" s="483">
        <v>80</v>
      </c>
      <c r="B82" s="830" t="s">
        <v>1080</v>
      </c>
      <c r="C82" s="597" t="s">
        <v>1125</v>
      </c>
      <c r="D82" s="597" t="s">
        <v>3156</v>
      </c>
      <c r="E82" s="597">
        <v>300</v>
      </c>
      <c r="F82" s="826"/>
      <c r="G82" s="826"/>
      <c r="H82" s="826"/>
      <c r="I82" s="826"/>
      <c r="J82" s="826"/>
      <c r="K82" s="826"/>
      <c r="L82" s="826"/>
      <c r="M82" s="826"/>
      <c r="N82" s="826"/>
      <c r="O82" s="826"/>
      <c r="P82" s="826"/>
      <c r="Q82" s="826">
        <v>90</v>
      </c>
      <c r="R82" s="826"/>
      <c r="S82" s="826"/>
      <c r="T82" s="826"/>
      <c r="U82" s="826"/>
      <c r="V82" s="826">
        <v>22</v>
      </c>
      <c r="W82" s="826">
        <v>20</v>
      </c>
      <c r="X82" s="826">
        <v>150</v>
      </c>
      <c r="Y82" s="826"/>
      <c r="Z82" s="829"/>
      <c r="AA82" s="826"/>
      <c r="AB82" s="826"/>
      <c r="AC82" s="826"/>
      <c r="AD82" s="826">
        <v>153.32</v>
      </c>
      <c r="AE82" s="826"/>
      <c r="AF82" s="845">
        <f t="shared" si="2"/>
        <v>435.32</v>
      </c>
    </row>
    <row r="83" spans="1:32" s="834" customFormat="1" ht="12.75">
      <c r="A83" s="483">
        <v>81</v>
      </c>
      <c r="B83" s="830" t="s">
        <v>1081</v>
      </c>
      <c r="C83" s="597" t="s">
        <v>1125</v>
      </c>
      <c r="D83" s="597" t="s">
        <v>3157</v>
      </c>
      <c r="E83" s="597">
        <v>250</v>
      </c>
      <c r="F83" s="826"/>
      <c r="G83" s="826"/>
      <c r="H83" s="826"/>
      <c r="I83" s="826"/>
      <c r="J83" s="836"/>
      <c r="K83" s="826"/>
      <c r="L83" s="826"/>
      <c r="M83" s="826"/>
      <c r="N83" s="826"/>
      <c r="O83" s="836"/>
      <c r="P83" s="826"/>
      <c r="Q83" s="826"/>
      <c r="R83" s="826"/>
      <c r="S83" s="826"/>
      <c r="T83" s="826"/>
      <c r="U83" s="826"/>
      <c r="V83" s="826">
        <v>36.66</v>
      </c>
      <c r="W83" s="826">
        <v>20</v>
      </c>
      <c r="X83" s="826">
        <v>150</v>
      </c>
      <c r="Y83" s="826"/>
      <c r="Z83" s="829"/>
      <c r="AA83" s="836"/>
      <c r="AB83" s="826"/>
      <c r="AC83" s="826"/>
      <c r="AD83" s="826">
        <v>20</v>
      </c>
      <c r="AE83" s="826">
        <v>200</v>
      </c>
      <c r="AF83" s="845">
        <f t="shared" si="2"/>
        <v>426.65999999999997</v>
      </c>
    </row>
    <row r="84" spans="1:32" s="834" customFormat="1" ht="12.75">
      <c r="A84" s="483">
        <v>82</v>
      </c>
      <c r="B84" s="830" t="s">
        <v>1082</v>
      </c>
      <c r="C84" s="597" t="s">
        <v>1125</v>
      </c>
      <c r="D84" s="597" t="s">
        <v>3157</v>
      </c>
      <c r="E84" s="597">
        <v>250</v>
      </c>
      <c r="F84" s="826"/>
      <c r="G84" s="826"/>
      <c r="H84" s="826"/>
      <c r="I84" s="826"/>
      <c r="J84" s="826">
        <v>20</v>
      </c>
      <c r="K84" s="826"/>
      <c r="L84" s="826"/>
      <c r="M84" s="826"/>
      <c r="N84" s="826"/>
      <c r="O84" s="826"/>
      <c r="P84" s="826"/>
      <c r="Q84" s="826"/>
      <c r="R84" s="826"/>
      <c r="S84" s="826"/>
      <c r="T84" s="826"/>
      <c r="U84" s="826"/>
      <c r="V84" s="826"/>
      <c r="W84" s="826">
        <v>30</v>
      </c>
      <c r="X84" s="826">
        <v>50</v>
      </c>
      <c r="Y84" s="826">
        <v>20</v>
      </c>
      <c r="Z84" s="829"/>
      <c r="AA84" s="826"/>
      <c r="AB84" s="826"/>
      <c r="AC84" s="826"/>
      <c r="AD84" s="826">
        <v>180</v>
      </c>
      <c r="AE84" s="826"/>
      <c r="AF84" s="845">
        <f t="shared" si="2"/>
        <v>300</v>
      </c>
    </row>
    <row r="85" spans="1:32" s="834" customFormat="1" ht="12.75">
      <c r="A85" s="483">
        <v>83</v>
      </c>
      <c r="B85" s="830" t="s">
        <v>1083</v>
      </c>
      <c r="C85" s="597" t="s">
        <v>1125</v>
      </c>
      <c r="D85" s="597" t="s">
        <v>3157</v>
      </c>
      <c r="E85" s="597">
        <v>250</v>
      </c>
      <c r="F85" s="826"/>
      <c r="G85" s="826"/>
      <c r="H85" s="826"/>
      <c r="I85" s="826"/>
      <c r="J85" s="826">
        <v>240</v>
      </c>
      <c r="K85" s="826"/>
      <c r="L85" s="826"/>
      <c r="M85" s="826"/>
      <c r="N85" s="826"/>
      <c r="O85" s="826"/>
      <c r="P85" s="826"/>
      <c r="Q85" s="826">
        <v>30</v>
      </c>
      <c r="R85" s="826"/>
      <c r="S85" s="826"/>
      <c r="T85" s="826"/>
      <c r="U85" s="826"/>
      <c r="V85" s="826"/>
      <c r="W85" s="826">
        <v>10</v>
      </c>
      <c r="X85" s="826"/>
      <c r="Y85" s="826"/>
      <c r="Z85" s="829"/>
      <c r="AA85" s="826"/>
      <c r="AB85" s="826"/>
      <c r="AC85" s="826"/>
      <c r="AD85" s="826">
        <v>20</v>
      </c>
      <c r="AE85" s="826"/>
      <c r="AF85" s="845">
        <f t="shared" si="2"/>
        <v>300</v>
      </c>
    </row>
    <row r="86" spans="1:32" s="834" customFormat="1" ht="12.75">
      <c r="A86" s="483">
        <v>84</v>
      </c>
      <c r="B86" s="830" t="s">
        <v>1084</v>
      </c>
      <c r="C86" s="597" t="s">
        <v>1125</v>
      </c>
      <c r="D86" s="597" t="s">
        <v>3157</v>
      </c>
      <c r="E86" s="597">
        <v>250</v>
      </c>
      <c r="F86" s="826"/>
      <c r="G86" s="826"/>
      <c r="H86" s="827"/>
      <c r="I86" s="827"/>
      <c r="J86" s="827"/>
      <c r="K86" s="827"/>
      <c r="L86" s="827"/>
      <c r="M86" s="827"/>
      <c r="N86" s="827"/>
      <c r="O86" s="827"/>
      <c r="P86" s="827"/>
      <c r="Q86" s="827"/>
      <c r="R86" s="827"/>
      <c r="S86" s="827"/>
      <c r="T86" s="827"/>
      <c r="U86" s="827"/>
      <c r="V86" s="827"/>
      <c r="W86" s="827"/>
      <c r="X86" s="827"/>
      <c r="Y86" s="827"/>
      <c r="Z86" s="833"/>
      <c r="AA86" s="827"/>
      <c r="AB86" s="827"/>
      <c r="AC86" s="827"/>
      <c r="AD86" s="827"/>
      <c r="AE86" s="827"/>
      <c r="AF86" s="845">
        <f t="shared" si="2"/>
        <v>0</v>
      </c>
    </row>
    <row r="87" spans="1:32" s="834" customFormat="1" ht="12.75">
      <c r="A87" s="483">
        <v>85</v>
      </c>
      <c r="B87" s="830" t="s">
        <v>1085</v>
      </c>
      <c r="C87" s="597" t="s">
        <v>1125</v>
      </c>
      <c r="D87" s="597" t="s">
        <v>3157</v>
      </c>
      <c r="E87" s="597">
        <v>250</v>
      </c>
      <c r="F87" s="826"/>
      <c r="G87" s="826"/>
      <c r="H87" s="826"/>
      <c r="I87" s="826"/>
      <c r="J87" s="826">
        <v>360</v>
      </c>
      <c r="K87" s="826"/>
      <c r="L87" s="826"/>
      <c r="M87" s="826"/>
      <c r="N87" s="826"/>
      <c r="O87" s="826">
        <v>54</v>
      </c>
      <c r="P87" s="826"/>
      <c r="Q87" s="826">
        <v>15</v>
      </c>
      <c r="R87" s="826"/>
      <c r="S87" s="826"/>
      <c r="T87" s="826"/>
      <c r="U87" s="826"/>
      <c r="V87" s="826"/>
      <c r="W87" s="826">
        <v>10</v>
      </c>
      <c r="X87" s="826"/>
      <c r="Y87" s="826"/>
      <c r="Z87" s="837"/>
      <c r="AA87" s="838"/>
      <c r="AB87" s="838"/>
      <c r="AC87" s="838"/>
      <c r="AD87" s="838"/>
      <c r="AE87" s="838"/>
      <c r="AF87" s="845">
        <f t="shared" si="2"/>
        <v>439</v>
      </c>
    </row>
    <row r="88" spans="1:32" s="834" customFormat="1" ht="12.75">
      <c r="A88" s="483">
        <v>86</v>
      </c>
      <c r="B88" s="830" t="s">
        <v>1086</v>
      </c>
      <c r="C88" s="597" t="s">
        <v>1125</v>
      </c>
      <c r="D88" s="597" t="s">
        <v>3158</v>
      </c>
      <c r="E88" s="597">
        <v>350</v>
      </c>
      <c r="F88" s="826"/>
      <c r="G88" s="826"/>
      <c r="H88" s="826"/>
      <c r="I88" s="826"/>
      <c r="J88" s="826"/>
      <c r="K88" s="826"/>
      <c r="L88" s="826"/>
      <c r="M88" s="826"/>
      <c r="N88" s="826"/>
      <c r="O88" s="826">
        <v>300</v>
      </c>
      <c r="P88" s="826"/>
      <c r="Q88" s="826"/>
      <c r="R88" s="826"/>
      <c r="S88" s="826"/>
      <c r="T88" s="826"/>
      <c r="U88" s="826"/>
      <c r="V88" s="826"/>
      <c r="W88" s="826"/>
      <c r="X88" s="826"/>
      <c r="Y88" s="826"/>
      <c r="Z88" s="829"/>
      <c r="AA88" s="826"/>
      <c r="AB88" s="826"/>
      <c r="AC88" s="826"/>
      <c r="AD88" s="826">
        <v>20</v>
      </c>
      <c r="AE88" s="826"/>
      <c r="AF88" s="845">
        <f t="shared" si="2"/>
        <v>320</v>
      </c>
    </row>
    <row r="89" spans="1:32" s="834" customFormat="1" ht="12.75">
      <c r="A89" s="483">
        <v>87</v>
      </c>
      <c r="B89" s="830" t="s">
        <v>1087</v>
      </c>
      <c r="C89" s="597" t="s">
        <v>1125</v>
      </c>
      <c r="D89" s="597" t="s">
        <v>3157</v>
      </c>
      <c r="E89" s="597">
        <v>250</v>
      </c>
      <c r="F89" s="826"/>
      <c r="G89" s="826"/>
      <c r="H89" s="826"/>
      <c r="I89" s="826"/>
      <c r="J89" s="826"/>
      <c r="K89" s="826"/>
      <c r="L89" s="826"/>
      <c r="M89" s="826"/>
      <c r="N89" s="826"/>
      <c r="O89" s="826"/>
      <c r="P89" s="826"/>
      <c r="Q89" s="826">
        <v>30</v>
      </c>
      <c r="R89" s="826"/>
      <c r="S89" s="826"/>
      <c r="T89" s="826"/>
      <c r="U89" s="826"/>
      <c r="V89" s="826"/>
      <c r="W89" s="826">
        <v>110</v>
      </c>
      <c r="X89" s="826"/>
      <c r="Y89" s="826"/>
      <c r="Z89" s="829"/>
      <c r="AA89" s="826"/>
      <c r="AB89" s="826"/>
      <c r="AC89" s="826"/>
      <c r="AD89" s="826">
        <v>40</v>
      </c>
      <c r="AE89" s="826"/>
      <c r="AF89" s="845">
        <f t="shared" si="2"/>
        <v>180</v>
      </c>
    </row>
    <row r="90" spans="1:32" s="834" customFormat="1" ht="12.75">
      <c r="A90" s="483">
        <v>88</v>
      </c>
      <c r="B90" s="830" t="s">
        <v>3151</v>
      </c>
      <c r="C90" s="597" t="s">
        <v>1125</v>
      </c>
      <c r="D90" s="597" t="s">
        <v>3157</v>
      </c>
      <c r="E90" s="597">
        <v>250</v>
      </c>
      <c r="F90" s="826"/>
      <c r="G90" s="826"/>
      <c r="H90" s="826"/>
      <c r="I90" s="826"/>
      <c r="J90" s="826"/>
      <c r="K90" s="826"/>
      <c r="L90" s="826"/>
      <c r="M90" s="826"/>
      <c r="N90" s="826"/>
      <c r="O90" s="826"/>
      <c r="P90" s="826"/>
      <c r="Q90" s="826"/>
      <c r="R90" s="826"/>
      <c r="S90" s="826"/>
      <c r="T90" s="826"/>
      <c r="U90" s="826"/>
      <c r="V90" s="826"/>
      <c r="W90" s="826"/>
      <c r="X90" s="826"/>
      <c r="Y90" s="826"/>
      <c r="Z90" s="829"/>
      <c r="AA90" s="826"/>
      <c r="AB90" s="826"/>
      <c r="AC90" s="826"/>
      <c r="AD90" s="826"/>
      <c r="AE90" s="826"/>
      <c r="AF90" s="845" t="s">
        <v>3147</v>
      </c>
    </row>
    <row r="91" spans="1:32" s="834" customFormat="1" ht="12.75">
      <c r="A91" s="483">
        <v>89</v>
      </c>
      <c r="B91" s="830" t="s">
        <v>3152</v>
      </c>
      <c r="C91" s="597" t="s">
        <v>1125</v>
      </c>
      <c r="D91" s="597" t="s">
        <v>3157</v>
      </c>
      <c r="E91" s="597">
        <v>250</v>
      </c>
      <c r="F91" s="826"/>
      <c r="G91" s="826"/>
      <c r="H91" s="826"/>
      <c r="I91" s="826"/>
      <c r="J91" s="826"/>
      <c r="K91" s="826"/>
      <c r="L91" s="826"/>
      <c r="M91" s="826"/>
      <c r="N91" s="826"/>
      <c r="O91" s="826"/>
      <c r="P91" s="826"/>
      <c r="Q91" s="826"/>
      <c r="R91" s="826"/>
      <c r="S91" s="826"/>
      <c r="T91" s="826"/>
      <c r="U91" s="826"/>
      <c r="V91" s="826"/>
      <c r="W91" s="826"/>
      <c r="X91" s="826"/>
      <c r="Y91" s="826"/>
      <c r="Z91" s="829"/>
      <c r="AA91" s="826"/>
      <c r="AB91" s="826"/>
      <c r="AC91" s="826"/>
      <c r="AD91" s="826"/>
      <c r="AE91" s="826"/>
      <c r="AF91" s="845" t="s">
        <v>3147</v>
      </c>
    </row>
    <row r="92" spans="1:32" s="834" customFormat="1" ht="12.75">
      <c r="A92" s="483">
        <v>90</v>
      </c>
      <c r="B92" s="830" t="s">
        <v>3150</v>
      </c>
      <c r="C92" s="597" t="s">
        <v>1125</v>
      </c>
      <c r="D92" s="597" t="s">
        <v>3154</v>
      </c>
      <c r="E92" s="597">
        <v>200</v>
      </c>
      <c r="F92" s="826"/>
      <c r="G92" s="826"/>
      <c r="H92" s="826"/>
      <c r="I92" s="826"/>
      <c r="J92" s="826"/>
      <c r="K92" s="826"/>
      <c r="L92" s="826"/>
      <c r="M92" s="826"/>
      <c r="N92" s="826"/>
      <c r="O92" s="826"/>
      <c r="P92" s="826"/>
      <c r="Q92" s="826"/>
      <c r="R92" s="826"/>
      <c r="S92" s="826"/>
      <c r="T92" s="826"/>
      <c r="U92" s="826"/>
      <c r="V92" s="826"/>
      <c r="W92" s="826"/>
      <c r="X92" s="826"/>
      <c r="Y92" s="826"/>
      <c r="Z92" s="829"/>
      <c r="AA92" s="826"/>
      <c r="AB92" s="826"/>
      <c r="AC92" s="826"/>
      <c r="AD92" s="826"/>
      <c r="AE92" s="826"/>
      <c r="AF92" s="845" t="s">
        <v>3147</v>
      </c>
    </row>
    <row r="93" spans="1:32" s="834" customFormat="1" ht="12.75">
      <c r="A93" s="483">
        <v>91</v>
      </c>
      <c r="B93" s="830" t="s">
        <v>3274</v>
      </c>
      <c r="C93" s="597" t="s">
        <v>3293</v>
      </c>
      <c r="D93" s="597" t="s">
        <v>3158</v>
      </c>
      <c r="E93" s="597">
        <v>350</v>
      </c>
      <c r="F93" s="826">
        <v>1000</v>
      </c>
      <c r="G93" s="826"/>
      <c r="H93" s="839"/>
      <c r="I93" s="827"/>
      <c r="J93" s="840">
        <v>60</v>
      </c>
      <c r="K93" s="827"/>
      <c r="L93" s="827"/>
      <c r="M93" s="827"/>
      <c r="N93" s="827"/>
      <c r="O93" s="827"/>
      <c r="P93" s="827"/>
      <c r="Q93" s="840">
        <v>0</v>
      </c>
      <c r="R93" s="827"/>
      <c r="S93" s="827"/>
      <c r="T93" s="827"/>
      <c r="U93" s="827"/>
      <c r="V93" s="827"/>
      <c r="W93" s="827">
        <v>260</v>
      </c>
      <c r="X93" s="827">
        <v>50</v>
      </c>
      <c r="Y93" s="827"/>
      <c r="Z93" s="833"/>
      <c r="AA93" s="827"/>
      <c r="AB93" s="827"/>
      <c r="AC93" s="827"/>
      <c r="AD93" s="827"/>
      <c r="AE93" s="827">
        <v>500</v>
      </c>
      <c r="AF93" s="845">
        <f>SUM(F93:AE93)</f>
        <v>1870</v>
      </c>
    </row>
    <row r="94" spans="1:32" s="834" customFormat="1" ht="12.75">
      <c r="A94" s="483">
        <v>92</v>
      </c>
      <c r="B94" s="830" t="s">
        <v>3275</v>
      </c>
      <c r="C94" s="597" t="s">
        <v>3293</v>
      </c>
      <c r="D94" s="597" t="s">
        <v>3158</v>
      </c>
      <c r="E94" s="597">
        <v>350</v>
      </c>
      <c r="F94" s="826"/>
      <c r="G94" s="826"/>
      <c r="H94" s="827"/>
      <c r="I94" s="827">
        <v>70</v>
      </c>
      <c r="J94" s="827">
        <v>120</v>
      </c>
      <c r="K94" s="827"/>
      <c r="L94" s="827"/>
      <c r="M94" s="827">
        <v>300</v>
      </c>
      <c r="N94" s="827"/>
      <c r="O94" s="827">
        <v>60</v>
      </c>
      <c r="P94" s="827">
        <v>100</v>
      </c>
      <c r="Q94" s="827"/>
      <c r="R94" s="827"/>
      <c r="S94" s="827"/>
      <c r="T94" s="827"/>
      <c r="U94" s="827"/>
      <c r="V94" s="827"/>
      <c r="W94" s="827">
        <v>160</v>
      </c>
      <c r="X94" s="827">
        <v>250</v>
      </c>
      <c r="Y94" s="827"/>
      <c r="Z94" s="833"/>
      <c r="AA94" s="827"/>
      <c r="AB94" s="827"/>
      <c r="AC94" s="827"/>
      <c r="AD94" s="840">
        <v>120</v>
      </c>
      <c r="AE94" s="827">
        <v>200</v>
      </c>
      <c r="AF94" s="845">
        <f aca="true" t="shared" si="3" ref="AF94:AF109">SUM(F94:AE94)</f>
        <v>1380</v>
      </c>
    </row>
    <row r="95" spans="1:32" s="834" customFormat="1" ht="12.75">
      <c r="A95" s="483">
        <v>93</v>
      </c>
      <c r="B95" s="830" t="s">
        <v>3276</v>
      </c>
      <c r="C95" s="597" t="s">
        <v>3293</v>
      </c>
      <c r="D95" s="597" t="s">
        <v>3158</v>
      </c>
      <c r="E95" s="597">
        <v>350</v>
      </c>
      <c r="F95" s="826"/>
      <c r="G95" s="826"/>
      <c r="H95" s="827"/>
      <c r="I95" s="827">
        <v>280</v>
      </c>
      <c r="J95" s="827">
        <v>120</v>
      </c>
      <c r="K95" s="827"/>
      <c r="L95" s="827">
        <v>795</v>
      </c>
      <c r="M95" s="827"/>
      <c r="N95" s="827"/>
      <c r="O95" s="827"/>
      <c r="P95" s="827"/>
      <c r="Q95" s="827"/>
      <c r="R95" s="827"/>
      <c r="S95" s="827"/>
      <c r="T95" s="827"/>
      <c r="U95" s="827"/>
      <c r="V95" s="827"/>
      <c r="W95" s="827">
        <v>50</v>
      </c>
      <c r="X95" s="827">
        <v>50</v>
      </c>
      <c r="Y95" s="840">
        <v>20</v>
      </c>
      <c r="Z95" s="833"/>
      <c r="AA95" s="827"/>
      <c r="AB95" s="827"/>
      <c r="AC95" s="827"/>
      <c r="AD95" s="840">
        <v>20</v>
      </c>
      <c r="AE95" s="827">
        <v>200</v>
      </c>
      <c r="AF95" s="845">
        <f t="shared" si="3"/>
        <v>1535</v>
      </c>
    </row>
    <row r="96" spans="1:32" s="834" customFormat="1" ht="12.75">
      <c r="A96" s="483">
        <v>94</v>
      </c>
      <c r="B96" s="830" t="s">
        <v>3277</v>
      </c>
      <c r="C96" s="597" t="s">
        <v>3293</v>
      </c>
      <c r="D96" s="597" t="s">
        <v>3156</v>
      </c>
      <c r="E96" s="597">
        <v>300</v>
      </c>
      <c r="F96" s="826"/>
      <c r="G96" s="826"/>
      <c r="H96" s="827"/>
      <c r="I96" s="827"/>
      <c r="J96" s="827">
        <v>180</v>
      </c>
      <c r="K96" s="827">
        <v>0</v>
      </c>
      <c r="L96" s="827">
        <v>0</v>
      </c>
      <c r="M96" s="827">
        <v>0</v>
      </c>
      <c r="N96" s="827">
        <v>0</v>
      </c>
      <c r="O96" s="827">
        <v>0</v>
      </c>
      <c r="P96" s="827">
        <v>100</v>
      </c>
      <c r="Q96" s="827">
        <v>90</v>
      </c>
      <c r="R96" s="827">
        <v>0</v>
      </c>
      <c r="S96" s="827">
        <v>0</v>
      </c>
      <c r="T96" s="827">
        <v>0</v>
      </c>
      <c r="U96" s="827">
        <v>0</v>
      </c>
      <c r="V96" s="827">
        <v>0</v>
      </c>
      <c r="W96" s="827">
        <v>20</v>
      </c>
      <c r="X96" s="827">
        <v>0</v>
      </c>
      <c r="Y96" s="827">
        <v>100</v>
      </c>
      <c r="Z96" s="833">
        <v>0</v>
      </c>
      <c r="AA96" s="827">
        <v>0</v>
      </c>
      <c r="AB96" s="827">
        <v>0</v>
      </c>
      <c r="AC96" s="827">
        <v>20</v>
      </c>
      <c r="AD96" s="827">
        <v>40</v>
      </c>
      <c r="AE96" s="827">
        <v>0</v>
      </c>
      <c r="AF96" s="845">
        <f t="shared" si="3"/>
        <v>550</v>
      </c>
    </row>
    <row r="97" spans="1:32" s="834" customFormat="1" ht="12.75">
      <c r="A97" s="483">
        <v>95</v>
      </c>
      <c r="B97" s="830" t="s">
        <v>3278</v>
      </c>
      <c r="C97" s="597" t="s">
        <v>3293</v>
      </c>
      <c r="D97" s="597" t="s">
        <v>3156</v>
      </c>
      <c r="E97" s="597">
        <v>300</v>
      </c>
      <c r="F97" s="826"/>
      <c r="G97" s="826"/>
      <c r="H97" s="827"/>
      <c r="I97" s="827"/>
      <c r="J97" s="827">
        <v>120</v>
      </c>
      <c r="K97" s="827"/>
      <c r="L97" s="827">
        <v>870</v>
      </c>
      <c r="M97" s="827"/>
      <c r="N97" s="827"/>
      <c r="O97" s="827"/>
      <c r="P97" s="827"/>
      <c r="Q97" s="827"/>
      <c r="R97" s="827"/>
      <c r="S97" s="827"/>
      <c r="T97" s="827"/>
      <c r="U97" s="827"/>
      <c r="V97" s="827"/>
      <c r="W97" s="827">
        <v>10</v>
      </c>
      <c r="X97" s="827">
        <v>50</v>
      </c>
      <c r="Y97" s="827">
        <v>40</v>
      </c>
      <c r="Z97" s="833"/>
      <c r="AA97" s="827"/>
      <c r="AB97" s="827"/>
      <c r="AC97" s="827">
        <v>20</v>
      </c>
      <c r="AD97" s="827">
        <v>40</v>
      </c>
      <c r="AE97" s="827"/>
      <c r="AF97" s="845">
        <f t="shared" si="3"/>
        <v>1150</v>
      </c>
    </row>
    <row r="98" spans="1:32" s="834" customFormat="1" ht="12.75">
      <c r="A98" s="483">
        <v>96</v>
      </c>
      <c r="B98" s="830" t="s">
        <v>3279</v>
      </c>
      <c r="C98" s="597" t="s">
        <v>3293</v>
      </c>
      <c r="D98" s="597" t="s">
        <v>3156</v>
      </c>
      <c r="E98" s="597">
        <v>300</v>
      </c>
      <c r="F98" s="826"/>
      <c r="G98" s="826"/>
      <c r="H98" s="827"/>
      <c r="I98" s="827"/>
      <c r="J98" s="827">
        <v>66.66</v>
      </c>
      <c r="K98" s="827"/>
      <c r="L98" s="827"/>
      <c r="M98" s="827"/>
      <c r="N98" s="827">
        <v>300</v>
      </c>
      <c r="O98" s="827"/>
      <c r="P98" s="827"/>
      <c r="Q98" s="827">
        <v>45</v>
      </c>
      <c r="R98" s="827"/>
      <c r="S98" s="827"/>
      <c r="T98" s="827"/>
      <c r="U98" s="827"/>
      <c r="V98" s="827">
        <v>400</v>
      </c>
      <c r="W98" s="827">
        <v>100</v>
      </c>
      <c r="X98" s="827">
        <v>50</v>
      </c>
      <c r="Y98" s="827">
        <v>40</v>
      </c>
      <c r="Z98" s="833"/>
      <c r="AA98" s="827"/>
      <c r="AB98" s="827"/>
      <c r="AC98" s="827"/>
      <c r="AD98" s="827">
        <v>10</v>
      </c>
      <c r="AE98" s="827"/>
      <c r="AF98" s="845">
        <f t="shared" si="3"/>
        <v>1011.66</v>
      </c>
    </row>
    <row r="99" spans="1:32" s="834" customFormat="1" ht="12.75">
      <c r="A99" s="483">
        <v>97</v>
      </c>
      <c r="B99" s="830" t="s">
        <v>3280</v>
      </c>
      <c r="C99" s="597" t="s">
        <v>3293</v>
      </c>
      <c r="D99" s="597" t="s">
        <v>3156</v>
      </c>
      <c r="E99" s="597">
        <v>300</v>
      </c>
      <c r="F99" s="826"/>
      <c r="G99" s="826"/>
      <c r="H99" s="827"/>
      <c r="I99" s="827"/>
      <c r="J99" s="827"/>
      <c r="K99" s="827"/>
      <c r="L99" s="827"/>
      <c r="M99" s="827"/>
      <c r="N99" s="827"/>
      <c r="O99" s="827"/>
      <c r="P99" s="827"/>
      <c r="Q99" s="827"/>
      <c r="R99" s="827"/>
      <c r="S99" s="827"/>
      <c r="T99" s="827"/>
      <c r="U99" s="827"/>
      <c r="V99" s="827">
        <v>600</v>
      </c>
      <c r="W99" s="827"/>
      <c r="X99" s="827"/>
      <c r="Y99" s="827">
        <v>20</v>
      </c>
      <c r="Z99" s="833"/>
      <c r="AA99" s="827"/>
      <c r="AB99" s="827"/>
      <c r="AC99" s="827"/>
      <c r="AD99" s="827"/>
      <c r="AE99" s="827"/>
      <c r="AF99" s="845">
        <f t="shared" si="3"/>
        <v>620</v>
      </c>
    </row>
    <row r="100" spans="1:32" s="834" customFormat="1" ht="12.75">
      <c r="A100" s="483">
        <v>98</v>
      </c>
      <c r="B100" s="830" t="s">
        <v>3281</v>
      </c>
      <c r="C100" s="597" t="s">
        <v>3293</v>
      </c>
      <c r="D100" s="597" t="s">
        <v>3156</v>
      </c>
      <c r="E100" s="597">
        <v>300</v>
      </c>
      <c r="F100" s="826"/>
      <c r="G100" s="826"/>
      <c r="H100" s="827"/>
      <c r="I100" s="827"/>
      <c r="J100" s="827"/>
      <c r="K100" s="827"/>
      <c r="L100" s="827">
        <v>1500</v>
      </c>
      <c r="M100" s="827"/>
      <c r="N100" s="827"/>
      <c r="O100" s="827"/>
      <c r="P100" s="827"/>
      <c r="Q100" s="827"/>
      <c r="R100" s="827"/>
      <c r="S100" s="827"/>
      <c r="T100" s="827"/>
      <c r="U100" s="827"/>
      <c r="V100" s="827"/>
      <c r="W100" s="827"/>
      <c r="X100" s="827">
        <v>50</v>
      </c>
      <c r="Y100" s="827">
        <v>40</v>
      </c>
      <c r="Z100" s="833"/>
      <c r="AA100" s="827"/>
      <c r="AB100" s="827"/>
      <c r="AC100" s="827"/>
      <c r="AD100" s="827"/>
      <c r="AE100" s="827"/>
      <c r="AF100" s="845">
        <f t="shared" si="3"/>
        <v>1590</v>
      </c>
    </row>
    <row r="101" spans="1:32" s="834" customFormat="1" ht="12.75">
      <c r="A101" s="483">
        <v>99</v>
      </c>
      <c r="B101" s="830" t="s">
        <v>3282</v>
      </c>
      <c r="C101" s="597" t="s">
        <v>3293</v>
      </c>
      <c r="D101" s="597" t="s">
        <v>3156</v>
      </c>
      <c r="E101" s="597">
        <v>300</v>
      </c>
      <c r="F101" s="826"/>
      <c r="G101" s="826"/>
      <c r="H101" s="827"/>
      <c r="I101" s="827"/>
      <c r="J101" s="827">
        <v>30</v>
      </c>
      <c r="K101" s="827"/>
      <c r="L101" s="827">
        <v>1500</v>
      </c>
      <c r="M101" s="827"/>
      <c r="N101" s="827"/>
      <c r="O101" s="827"/>
      <c r="P101" s="827"/>
      <c r="Q101" s="827">
        <v>5</v>
      </c>
      <c r="R101" s="827"/>
      <c r="S101" s="827"/>
      <c r="T101" s="827"/>
      <c r="U101" s="827"/>
      <c r="V101" s="827"/>
      <c r="W101" s="827"/>
      <c r="X101" s="827"/>
      <c r="Y101" s="827"/>
      <c r="Z101" s="833"/>
      <c r="AA101" s="827"/>
      <c r="AB101" s="827"/>
      <c r="AC101" s="827"/>
      <c r="AD101" s="827">
        <v>20</v>
      </c>
      <c r="AE101" s="827"/>
      <c r="AF101" s="845">
        <f t="shared" si="3"/>
        <v>1555</v>
      </c>
    </row>
    <row r="102" spans="1:32" s="834" customFormat="1" ht="12.75">
      <c r="A102" s="483">
        <v>100</v>
      </c>
      <c r="B102" s="830" t="s">
        <v>3283</v>
      </c>
      <c r="C102" s="597" t="s">
        <v>3293</v>
      </c>
      <c r="D102" s="597" t="s">
        <v>3156</v>
      </c>
      <c r="E102" s="597">
        <v>300</v>
      </c>
      <c r="F102" s="826"/>
      <c r="G102" s="826"/>
      <c r="H102" s="827"/>
      <c r="I102" s="827"/>
      <c r="J102" s="827">
        <v>360</v>
      </c>
      <c r="K102" s="827"/>
      <c r="L102" s="827"/>
      <c r="M102" s="827"/>
      <c r="N102" s="827"/>
      <c r="O102" s="827"/>
      <c r="P102" s="827">
        <v>66</v>
      </c>
      <c r="Q102" s="827"/>
      <c r="R102" s="827"/>
      <c r="S102" s="827"/>
      <c r="T102" s="827"/>
      <c r="U102" s="827"/>
      <c r="V102" s="827"/>
      <c r="W102" s="827">
        <v>40</v>
      </c>
      <c r="X102" s="827"/>
      <c r="Y102" s="827">
        <v>120</v>
      </c>
      <c r="Z102" s="833"/>
      <c r="AA102" s="827"/>
      <c r="AB102" s="827"/>
      <c r="AC102" s="827"/>
      <c r="AD102" s="827">
        <v>20</v>
      </c>
      <c r="AE102" s="827"/>
      <c r="AF102" s="845">
        <f t="shared" si="3"/>
        <v>606</v>
      </c>
    </row>
    <row r="103" spans="1:32" s="834" customFormat="1" ht="12.75">
      <c r="A103" s="483">
        <v>101</v>
      </c>
      <c r="B103" s="830" t="s">
        <v>3284</v>
      </c>
      <c r="C103" s="597" t="s">
        <v>3293</v>
      </c>
      <c r="D103" s="597" t="s">
        <v>3156</v>
      </c>
      <c r="E103" s="597">
        <v>300</v>
      </c>
      <c r="F103" s="826"/>
      <c r="G103" s="826"/>
      <c r="H103" s="827"/>
      <c r="I103" s="827"/>
      <c r="J103" s="827"/>
      <c r="K103" s="827"/>
      <c r="L103" s="827"/>
      <c r="M103" s="827"/>
      <c r="N103" s="827">
        <v>108</v>
      </c>
      <c r="O103" s="827"/>
      <c r="P103" s="827"/>
      <c r="Q103" s="827"/>
      <c r="R103" s="827"/>
      <c r="S103" s="827"/>
      <c r="T103" s="827">
        <v>0</v>
      </c>
      <c r="U103" s="827"/>
      <c r="V103" s="827"/>
      <c r="W103" s="827"/>
      <c r="X103" s="827"/>
      <c r="Y103" s="827"/>
      <c r="Z103" s="833"/>
      <c r="AA103" s="827"/>
      <c r="AB103" s="827"/>
      <c r="AC103" s="827"/>
      <c r="AD103" s="827">
        <v>20</v>
      </c>
      <c r="AE103" s="827"/>
      <c r="AF103" s="845">
        <f t="shared" si="3"/>
        <v>128</v>
      </c>
    </row>
    <row r="104" spans="1:32" s="834" customFormat="1" ht="12.75">
      <c r="A104" s="483">
        <v>102</v>
      </c>
      <c r="B104" s="830" t="s">
        <v>3285</v>
      </c>
      <c r="C104" s="597" t="s">
        <v>3293</v>
      </c>
      <c r="D104" s="597" t="s">
        <v>3156</v>
      </c>
      <c r="E104" s="597">
        <v>300</v>
      </c>
      <c r="F104" s="841"/>
      <c r="G104" s="841"/>
      <c r="H104" s="839"/>
      <c r="I104" s="839"/>
      <c r="J104" s="839"/>
      <c r="K104" s="839"/>
      <c r="L104" s="839"/>
      <c r="M104" s="840">
        <v>300</v>
      </c>
      <c r="N104" s="839"/>
      <c r="O104" s="839"/>
      <c r="P104" s="839"/>
      <c r="Q104" s="840">
        <v>15</v>
      </c>
      <c r="R104" s="839"/>
      <c r="S104" s="839"/>
      <c r="T104" s="839"/>
      <c r="U104" s="839"/>
      <c r="V104" s="839"/>
      <c r="W104" s="839"/>
      <c r="X104" s="839"/>
      <c r="Y104" s="839"/>
      <c r="Z104" s="842">
        <v>0</v>
      </c>
      <c r="AA104" s="840">
        <v>500</v>
      </c>
      <c r="AB104" s="839"/>
      <c r="AC104" s="839"/>
      <c r="AD104" s="840">
        <v>40</v>
      </c>
      <c r="AE104" s="839"/>
      <c r="AF104" s="845">
        <f t="shared" si="3"/>
        <v>855</v>
      </c>
    </row>
    <row r="105" spans="1:32" s="834" customFormat="1" ht="12.75">
      <c r="A105" s="483">
        <v>103</v>
      </c>
      <c r="B105" s="830" t="s">
        <v>3286</v>
      </c>
      <c r="C105" s="597" t="s">
        <v>3293</v>
      </c>
      <c r="D105" s="597" t="s">
        <v>3157</v>
      </c>
      <c r="E105" s="597">
        <v>250</v>
      </c>
      <c r="F105" s="826"/>
      <c r="G105" s="826"/>
      <c r="H105" s="827"/>
      <c r="I105" s="827"/>
      <c r="J105" s="827"/>
      <c r="K105" s="827"/>
      <c r="L105" s="827"/>
      <c r="M105" s="827"/>
      <c r="N105" s="827"/>
      <c r="O105" s="827">
        <v>60</v>
      </c>
      <c r="P105" s="827"/>
      <c r="Q105" s="827"/>
      <c r="R105" s="827"/>
      <c r="S105" s="827"/>
      <c r="T105" s="827"/>
      <c r="U105" s="827"/>
      <c r="V105" s="827"/>
      <c r="W105" s="827">
        <v>10</v>
      </c>
      <c r="X105" s="827"/>
      <c r="Y105" s="827"/>
      <c r="Z105" s="833"/>
      <c r="AA105" s="827"/>
      <c r="AB105" s="827"/>
      <c r="AC105" s="827"/>
      <c r="AD105" s="827"/>
      <c r="AE105" s="827"/>
      <c r="AF105" s="845">
        <f t="shared" si="3"/>
        <v>70</v>
      </c>
    </row>
    <row r="106" spans="1:32" s="834" customFormat="1" ht="12.75">
      <c r="A106" s="483">
        <v>104</v>
      </c>
      <c r="B106" s="830" t="s">
        <v>3287</v>
      </c>
      <c r="C106" s="597" t="s">
        <v>3293</v>
      </c>
      <c r="D106" s="597" t="s">
        <v>3157</v>
      </c>
      <c r="E106" s="597">
        <v>250</v>
      </c>
      <c r="F106" s="826"/>
      <c r="G106" s="826"/>
      <c r="H106" s="827"/>
      <c r="I106" s="827"/>
      <c r="J106" s="827">
        <v>60</v>
      </c>
      <c r="K106" s="827"/>
      <c r="L106" s="827"/>
      <c r="M106" s="827"/>
      <c r="N106" s="827"/>
      <c r="O106" s="827"/>
      <c r="P106" s="827"/>
      <c r="Q106" s="827"/>
      <c r="R106" s="827"/>
      <c r="S106" s="827"/>
      <c r="T106" s="827"/>
      <c r="U106" s="827"/>
      <c r="V106" s="827"/>
      <c r="W106" s="827"/>
      <c r="X106" s="827">
        <v>50</v>
      </c>
      <c r="Y106" s="827">
        <v>20</v>
      </c>
      <c r="Z106" s="833"/>
      <c r="AA106" s="827"/>
      <c r="AB106" s="827"/>
      <c r="AC106" s="827"/>
      <c r="AD106" s="827"/>
      <c r="AE106" s="827"/>
      <c r="AF106" s="845">
        <f t="shared" si="3"/>
        <v>130</v>
      </c>
    </row>
    <row r="107" spans="1:32" s="834" customFormat="1" ht="12.75">
      <c r="A107" s="483">
        <v>105</v>
      </c>
      <c r="B107" s="830" t="s">
        <v>3288</v>
      </c>
      <c r="C107" s="597" t="s">
        <v>3293</v>
      </c>
      <c r="D107" s="597" t="s">
        <v>3157</v>
      </c>
      <c r="E107" s="597">
        <v>250</v>
      </c>
      <c r="F107" s="826"/>
      <c r="G107" s="826"/>
      <c r="H107" s="827"/>
      <c r="I107" s="827"/>
      <c r="J107" s="827">
        <v>60</v>
      </c>
      <c r="K107" s="827"/>
      <c r="L107" s="827"/>
      <c r="M107" s="827"/>
      <c r="N107" s="827">
        <v>231</v>
      </c>
      <c r="O107" s="827"/>
      <c r="P107" s="827"/>
      <c r="Q107" s="827">
        <v>15</v>
      </c>
      <c r="R107" s="827"/>
      <c r="S107" s="827"/>
      <c r="T107" s="827"/>
      <c r="U107" s="827"/>
      <c r="V107" s="827"/>
      <c r="W107" s="827">
        <v>600</v>
      </c>
      <c r="X107" s="827">
        <v>50</v>
      </c>
      <c r="Y107" s="827">
        <v>40</v>
      </c>
      <c r="Z107" s="833"/>
      <c r="AA107" s="827"/>
      <c r="AB107" s="827"/>
      <c r="AC107" s="827"/>
      <c r="AD107" s="827">
        <v>60</v>
      </c>
      <c r="AE107" s="827"/>
      <c r="AF107" s="845">
        <f t="shared" si="3"/>
        <v>1056</v>
      </c>
    </row>
    <row r="108" spans="1:32" s="834" customFormat="1" ht="12.75">
      <c r="A108" s="483">
        <v>106</v>
      </c>
      <c r="B108" s="830" t="s">
        <v>3289</v>
      </c>
      <c r="C108" s="597" t="s">
        <v>3293</v>
      </c>
      <c r="D108" s="597" t="s">
        <v>3157</v>
      </c>
      <c r="E108" s="597">
        <v>250</v>
      </c>
      <c r="F108" s="826"/>
      <c r="G108" s="826"/>
      <c r="H108" s="827"/>
      <c r="I108" s="827"/>
      <c r="J108" s="827"/>
      <c r="K108" s="827"/>
      <c r="L108" s="827">
        <v>1500</v>
      </c>
      <c r="M108" s="827"/>
      <c r="N108" s="827"/>
      <c r="O108" s="827"/>
      <c r="P108" s="827"/>
      <c r="Q108" s="827">
        <v>67.5</v>
      </c>
      <c r="R108" s="827"/>
      <c r="S108" s="827"/>
      <c r="T108" s="827"/>
      <c r="U108" s="827"/>
      <c r="V108" s="827"/>
      <c r="W108" s="827">
        <v>100</v>
      </c>
      <c r="X108" s="827"/>
      <c r="Y108" s="827">
        <v>40</v>
      </c>
      <c r="Z108" s="833"/>
      <c r="AA108" s="827"/>
      <c r="AB108" s="827"/>
      <c r="AC108" s="827"/>
      <c r="AD108" s="827">
        <v>60</v>
      </c>
      <c r="AE108" s="827"/>
      <c r="AF108" s="845">
        <f t="shared" si="3"/>
        <v>1767.5</v>
      </c>
    </row>
    <row r="109" spans="1:32" s="834" customFormat="1" ht="12.75">
      <c r="A109" s="483">
        <v>107</v>
      </c>
      <c r="B109" s="830" t="s">
        <v>3290</v>
      </c>
      <c r="C109" s="597" t="s">
        <v>3293</v>
      </c>
      <c r="D109" s="597" t="s">
        <v>3157</v>
      </c>
      <c r="E109" s="597">
        <v>250</v>
      </c>
      <c r="F109" s="826"/>
      <c r="G109" s="826"/>
      <c r="H109" s="827"/>
      <c r="I109" s="827"/>
      <c r="J109" s="827">
        <v>60</v>
      </c>
      <c r="K109" s="827"/>
      <c r="L109" s="827"/>
      <c r="M109" s="827"/>
      <c r="N109" s="827"/>
      <c r="O109" s="827"/>
      <c r="P109" s="827"/>
      <c r="Q109" s="827">
        <v>47</v>
      </c>
      <c r="R109" s="827"/>
      <c r="S109" s="827"/>
      <c r="T109" s="827"/>
      <c r="U109" s="827"/>
      <c r="V109" s="827"/>
      <c r="W109" s="827"/>
      <c r="X109" s="827"/>
      <c r="Y109" s="827">
        <v>60</v>
      </c>
      <c r="Z109" s="833"/>
      <c r="AA109" s="827"/>
      <c r="AB109" s="827"/>
      <c r="AC109" s="827">
        <v>10</v>
      </c>
      <c r="AD109" s="827"/>
      <c r="AE109" s="827"/>
      <c r="AF109" s="845">
        <f t="shared" si="3"/>
        <v>177</v>
      </c>
    </row>
    <row r="110" spans="1:32" s="834" customFormat="1" ht="12.75">
      <c r="A110" s="483">
        <v>108</v>
      </c>
      <c r="B110" s="830" t="s">
        <v>3153</v>
      </c>
      <c r="C110" s="597" t="s">
        <v>3293</v>
      </c>
      <c r="D110" s="597" t="s">
        <v>3157</v>
      </c>
      <c r="E110" s="597">
        <v>250</v>
      </c>
      <c r="F110" s="826"/>
      <c r="G110" s="826"/>
      <c r="H110" s="827"/>
      <c r="I110" s="827"/>
      <c r="J110" s="827"/>
      <c r="K110" s="827"/>
      <c r="L110" s="827"/>
      <c r="M110" s="827"/>
      <c r="N110" s="827"/>
      <c r="O110" s="827"/>
      <c r="P110" s="827"/>
      <c r="Q110" s="827"/>
      <c r="R110" s="827"/>
      <c r="S110" s="827"/>
      <c r="T110" s="827"/>
      <c r="U110" s="827"/>
      <c r="V110" s="827"/>
      <c r="W110" s="827"/>
      <c r="X110" s="827"/>
      <c r="Y110" s="827"/>
      <c r="Z110" s="827"/>
      <c r="AA110" s="827"/>
      <c r="AB110" s="827"/>
      <c r="AC110" s="827"/>
      <c r="AD110" s="827"/>
      <c r="AE110" s="827"/>
      <c r="AF110" s="845" t="s">
        <v>3147</v>
      </c>
    </row>
    <row r="111" spans="1:32" ht="45" customHeight="1">
      <c r="A111" s="119" t="s">
        <v>579</v>
      </c>
      <c r="B111" s="120"/>
      <c r="C111" s="120"/>
      <c r="D111" s="120"/>
      <c r="E111" s="118">
        <f aca="true" t="shared" si="4" ref="E111:AE111">SUM(E3:E110)</f>
        <v>30750</v>
      </c>
      <c r="F111" s="229">
        <f t="shared" si="4"/>
        <v>8500</v>
      </c>
      <c r="G111" s="229">
        <f t="shared" si="4"/>
        <v>0</v>
      </c>
      <c r="H111" s="229">
        <f t="shared" si="4"/>
        <v>0</v>
      </c>
      <c r="I111" s="229">
        <f t="shared" si="4"/>
        <v>1073.33</v>
      </c>
      <c r="J111" s="229">
        <f t="shared" si="4"/>
        <v>5577.66</v>
      </c>
      <c r="K111" s="229">
        <f t="shared" si="4"/>
        <v>300</v>
      </c>
      <c r="L111" s="229">
        <f t="shared" si="4"/>
        <v>7140</v>
      </c>
      <c r="M111" s="229">
        <f t="shared" si="4"/>
        <v>3600</v>
      </c>
      <c r="N111" s="229">
        <f t="shared" si="4"/>
        <v>5637.5</v>
      </c>
      <c r="O111" s="229">
        <f t="shared" si="4"/>
        <v>1973</v>
      </c>
      <c r="P111" s="229">
        <f t="shared" si="4"/>
        <v>893</v>
      </c>
      <c r="Q111" s="229">
        <f t="shared" si="4"/>
        <v>2240.5</v>
      </c>
      <c r="R111" s="229">
        <f t="shared" si="4"/>
        <v>0</v>
      </c>
      <c r="S111" s="229">
        <f t="shared" si="4"/>
        <v>0</v>
      </c>
      <c r="T111" s="229">
        <f t="shared" si="4"/>
        <v>60</v>
      </c>
      <c r="U111" s="229">
        <f t="shared" si="4"/>
        <v>80</v>
      </c>
      <c r="V111" s="229">
        <f t="shared" si="4"/>
        <v>3086.0499999999997</v>
      </c>
      <c r="W111" s="229">
        <f t="shared" si="4"/>
        <v>3495</v>
      </c>
      <c r="X111" s="229">
        <f t="shared" si="4"/>
        <v>4500</v>
      </c>
      <c r="Y111" s="229">
        <f t="shared" si="4"/>
        <v>1450</v>
      </c>
      <c r="Z111" s="229">
        <f t="shared" si="4"/>
        <v>211.5</v>
      </c>
      <c r="AA111" s="229">
        <f t="shared" si="4"/>
        <v>3799</v>
      </c>
      <c r="AB111" s="229">
        <f t="shared" si="4"/>
        <v>150</v>
      </c>
      <c r="AC111" s="229">
        <f t="shared" si="4"/>
        <v>220</v>
      </c>
      <c r="AD111" s="229">
        <f t="shared" si="4"/>
        <v>4840.286666666666</v>
      </c>
      <c r="AE111" s="229">
        <f t="shared" si="4"/>
        <v>1500</v>
      </c>
      <c r="AF111" s="845">
        <f>SUM(F111:AE111)</f>
        <v>60326.82666666667</v>
      </c>
    </row>
  </sheetData>
  <sheetProtection/>
  <autoFilter ref="A2:AF111"/>
  <printOptions/>
  <pageMargins left="0.511811023622047" right="0.28888888888888886" top="0" bottom="0"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3:J66"/>
  <sheetViews>
    <sheetView zoomScalePageLayoutView="0" workbookViewId="0" topLeftCell="A31">
      <selection activeCell="M35" sqref="M35"/>
    </sheetView>
  </sheetViews>
  <sheetFormatPr defaultColWidth="8.8515625" defaultRowHeight="15"/>
  <cols>
    <col min="1" max="1" width="30.421875" style="2" customWidth="1"/>
    <col min="2" max="2" width="18.421875" style="7" customWidth="1"/>
    <col min="3" max="3" width="12.140625" style="7" customWidth="1"/>
    <col min="4" max="4" width="17.28125" style="1" customWidth="1"/>
    <col min="5" max="5" width="10.00390625" style="1" customWidth="1"/>
    <col min="6" max="6" width="8.140625" style="1" customWidth="1"/>
    <col min="7" max="7" width="8.28125" style="1" customWidth="1"/>
    <col min="8" max="9" width="9.140625" style="1" customWidth="1"/>
    <col min="10" max="10" width="12.421875" style="1" customWidth="1"/>
  </cols>
  <sheetData>
    <row r="3" spans="1:10" s="4" customFormat="1" ht="15.75">
      <c r="A3" s="846" t="s">
        <v>847</v>
      </c>
      <c r="B3" s="847"/>
      <c r="C3" s="847"/>
      <c r="D3" s="847"/>
      <c r="E3" s="847"/>
      <c r="F3" s="847"/>
      <c r="G3" s="847"/>
      <c r="H3" s="847"/>
      <c r="I3" s="847"/>
      <c r="J3" s="848"/>
    </row>
    <row r="4" spans="1:10" s="4" customFormat="1" ht="15" customHeight="1">
      <c r="A4" s="12"/>
      <c r="B4" s="12"/>
      <c r="C4" s="12"/>
      <c r="D4" s="12"/>
      <c r="E4" s="12"/>
      <c r="F4" s="12"/>
      <c r="G4" s="12"/>
      <c r="H4" s="12"/>
      <c r="I4" s="12"/>
      <c r="J4" s="12"/>
    </row>
    <row r="5" spans="1:10" s="4" customFormat="1" ht="15" customHeight="1">
      <c r="A5" s="857" t="s">
        <v>5</v>
      </c>
      <c r="B5" s="857"/>
      <c r="C5" s="857"/>
      <c r="D5" s="857"/>
      <c r="E5" s="857"/>
      <c r="F5" s="857"/>
      <c r="G5" s="857"/>
      <c r="H5" s="857"/>
      <c r="I5" s="857"/>
      <c r="J5" s="857"/>
    </row>
    <row r="6" spans="1:10" s="4" customFormat="1" ht="15" customHeight="1">
      <c r="A6" s="849" t="s">
        <v>740</v>
      </c>
      <c r="B6" s="849"/>
      <c r="C6" s="849"/>
      <c r="D6" s="849"/>
      <c r="E6" s="849"/>
      <c r="F6" s="849"/>
      <c r="G6" s="849"/>
      <c r="H6" s="849"/>
      <c r="I6" s="849"/>
      <c r="J6" s="849"/>
    </row>
    <row r="7" spans="1:10" s="4" customFormat="1" ht="15" customHeight="1">
      <c r="A7" s="849" t="s">
        <v>741</v>
      </c>
      <c r="B7" s="849"/>
      <c r="C7" s="849"/>
      <c r="D7" s="849"/>
      <c r="E7" s="866"/>
      <c r="F7" s="866"/>
      <c r="G7" s="866"/>
      <c r="H7" s="866"/>
      <c r="I7" s="866"/>
      <c r="J7" s="866"/>
    </row>
    <row r="8" spans="1:10" s="4" customFormat="1" ht="15" customHeight="1">
      <c r="A8" s="849" t="s">
        <v>742</v>
      </c>
      <c r="B8" s="849"/>
      <c r="C8" s="849"/>
      <c r="D8" s="849"/>
      <c r="E8" s="849"/>
      <c r="F8" s="849"/>
      <c r="G8" s="849"/>
      <c r="H8" s="849"/>
      <c r="I8" s="849"/>
      <c r="J8" s="849"/>
    </row>
    <row r="9" spans="1:10" s="4" customFormat="1" ht="15">
      <c r="A9" s="5"/>
      <c r="B9" s="6"/>
      <c r="C9" s="6"/>
      <c r="D9" s="5"/>
      <c r="E9" s="5"/>
      <c r="F9" s="5"/>
      <c r="G9" s="5"/>
      <c r="H9" s="5"/>
      <c r="I9" s="5"/>
      <c r="J9" s="5"/>
    </row>
    <row r="10" spans="1:10" s="4" customFormat="1" ht="76.5">
      <c r="A10" s="80" t="s">
        <v>692</v>
      </c>
      <c r="B10" s="88" t="s">
        <v>632</v>
      </c>
      <c r="C10" s="77" t="s">
        <v>871</v>
      </c>
      <c r="D10" s="89" t="s">
        <v>575</v>
      </c>
      <c r="E10" s="88" t="s">
        <v>693</v>
      </c>
      <c r="F10" s="88" t="s">
        <v>637</v>
      </c>
      <c r="G10" s="88" t="s">
        <v>638</v>
      </c>
      <c r="H10" s="88" t="s">
        <v>580</v>
      </c>
      <c r="I10" s="80" t="s">
        <v>743</v>
      </c>
      <c r="J10" s="80" t="s">
        <v>641</v>
      </c>
    </row>
    <row r="11" spans="1:10" s="4" customFormat="1" ht="25.5">
      <c r="A11" s="163" t="s">
        <v>323</v>
      </c>
      <c r="B11" s="163" t="s">
        <v>324</v>
      </c>
      <c r="C11" s="163" t="s">
        <v>71</v>
      </c>
      <c r="D11" s="163" t="s">
        <v>325</v>
      </c>
      <c r="E11" s="231" t="s">
        <v>326</v>
      </c>
      <c r="F11" s="163">
        <v>2016</v>
      </c>
      <c r="G11" s="163"/>
      <c r="H11" s="163">
        <v>196</v>
      </c>
      <c r="I11" s="140">
        <v>300</v>
      </c>
      <c r="J11" s="133">
        <v>294</v>
      </c>
    </row>
    <row r="12" spans="1:10" s="4" customFormat="1" ht="25.5">
      <c r="A12" s="163" t="s">
        <v>327</v>
      </c>
      <c r="B12" s="163" t="s">
        <v>328</v>
      </c>
      <c r="C12" s="163" t="s">
        <v>71</v>
      </c>
      <c r="D12" s="163" t="s">
        <v>329</v>
      </c>
      <c r="E12" s="163" t="s">
        <v>330</v>
      </c>
      <c r="F12" s="163">
        <v>2016</v>
      </c>
      <c r="G12" s="163">
        <v>6</v>
      </c>
      <c r="H12" s="163">
        <v>528</v>
      </c>
      <c r="I12" s="140">
        <v>300</v>
      </c>
      <c r="J12" s="133">
        <v>300</v>
      </c>
    </row>
    <row r="13" spans="1:10" s="4" customFormat="1" ht="25.5">
      <c r="A13" s="163" t="s">
        <v>331</v>
      </c>
      <c r="B13" s="163" t="s">
        <v>332</v>
      </c>
      <c r="C13" s="163" t="s">
        <v>71</v>
      </c>
      <c r="D13" s="163" t="s">
        <v>325</v>
      </c>
      <c r="E13" s="163" t="s">
        <v>333</v>
      </c>
      <c r="F13" s="163">
        <v>2016</v>
      </c>
      <c r="G13" s="163" t="s">
        <v>145</v>
      </c>
      <c r="H13" s="163">
        <v>237</v>
      </c>
      <c r="I13" s="140">
        <v>300</v>
      </c>
      <c r="J13" s="133">
        <v>300</v>
      </c>
    </row>
    <row r="14" spans="1:10" s="4" customFormat="1" ht="25.5">
      <c r="A14" s="163" t="s">
        <v>334</v>
      </c>
      <c r="B14" s="163" t="s">
        <v>335</v>
      </c>
      <c r="C14" s="163" t="s">
        <v>71</v>
      </c>
      <c r="D14" s="163" t="s">
        <v>325</v>
      </c>
      <c r="E14" s="163" t="s">
        <v>336</v>
      </c>
      <c r="F14" s="163">
        <v>2016</v>
      </c>
      <c r="G14" s="163" t="s">
        <v>317</v>
      </c>
      <c r="H14" s="163">
        <v>299</v>
      </c>
      <c r="I14" s="140">
        <v>300</v>
      </c>
      <c r="J14" s="133">
        <v>300</v>
      </c>
    </row>
    <row r="15" spans="1:10" s="4" customFormat="1" ht="63.75">
      <c r="A15" s="163" t="s">
        <v>337</v>
      </c>
      <c r="B15" s="163" t="s">
        <v>338</v>
      </c>
      <c r="C15" s="163" t="s">
        <v>71</v>
      </c>
      <c r="D15" s="163" t="s">
        <v>339</v>
      </c>
      <c r="E15" s="163" t="s">
        <v>340</v>
      </c>
      <c r="F15" s="163">
        <v>2016</v>
      </c>
      <c r="G15" s="163">
        <v>2</v>
      </c>
      <c r="H15" s="163">
        <v>453</v>
      </c>
      <c r="I15" s="140">
        <v>300</v>
      </c>
      <c r="J15" s="133">
        <v>300</v>
      </c>
    </row>
    <row r="16" spans="1:10" s="4" customFormat="1" ht="38.25">
      <c r="A16" s="163" t="s">
        <v>341</v>
      </c>
      <c r="B16" s="163" t="s">
        <v>194</v>
      </c>
      <c r="C16" s="163" t="s">
        <v>71</v>
      </c>
      <c r="D16" s="163" t="s">
        <v>342</v>
      </c>
      <c r="E16" s="163" t="s">
        <v>343</v>
      </c>
      <c r="F16" s="163">
        <v>2016</v>
      </c>
      <c r="G16" s="163"/>
      <c r="H16" s="163">
        <v>331</v>
      </c>
      <c r="I16" s="140">
        <v>300</v>
      </c>
      <c r="J16" s="133">
        <v>300</v>
      </c>
    </row>
    <row r="17" spans="1:10" s="4" customFormat="1" ht="25.5">
      <c r="A17" s="163" t="s">
        <v>344</v>
      </c>
      <c r="B17" s="163" t="s">
        <v>345</v>
      </c>
      <c r="C17" s="163" t="s">
        <v>71</v>
      </c>
      <c r="D17" s="163" t="s">
        <v>346</v>
      </c>
      <c r="E17" s="163" t="s">
        <v>347</v>
      </c>
      <c r="F17" s="163">
        <v>2016</v>
      </c>
      <c r="G17" s="163" t="s">
        <v>348</v>
      </c>
      <c r="H17" s="163">
        <v>70</v>
      </c>
      <c r="I17" s="140">
        <v>300</v>
      </c>
      <c r="J17" s="133">
        <v>52.5</v>
      </c>
    </row>
    <row r="18" spans="1:10" s="4" customFormat="1" ht="38.25">
      <c r="A18" s="163" t="s">
        <v>349</v>
      </c>
      <c r="B18" s="163" t="s">
        <v>350</v>
      </c>
      <c r="C18" s="163" t="s">
        <v>71</v>
      </c>
      <c r="D18" s="163" t="s">
        <v>346</v>
      </c>
      <c r="E18" s="163" t="s">
        <v>351</v>
      </c>
      <c r="F18" s="163">
        <v>2016</v>
      </c>
      <c r="G18" s="163" t="s">
        <v>145</v>
      </c>
      <c r="H18" s="163">
        <v>271</v>
      </c>
      <c r="I18" s="140">
        <v>300</v>
      </c>
      <c r="J18" s="133">
        <v>150</v>
      </c>
    </row>
    <row r="19" spans="1:10" s="4" customFormat="1" ht="38.25">
      <c r="A19" s="136" t="s">
        <v>815</v>
      </c>
      <c r="B19" s="136" t="s">
        <v>750</v>
      </c>
      <c r="C19" s="136" t="s">
        <v>1621</v>
      </c>
      <c r="D19" s="136" t="s">
        <v>1016</v>
      </c>
      <c r="E19" s="136" t="s">
        <v>816</v>
      </c>
      <c r="F19" s="136">
        <v>2016</v>
      </c>
      <c r="G19" s="136">
        <v>2</v>
      </c>
      <c r="H19" s="136">
        <v>250</v>
      </c>
      <c r="I19" s="192">
        <v>300</v>
      </c>
      <c r="J19" s="192">
        <v>120</v>
      </c>
    </row>
    <row r="20" spans="1:10" s="4" customFormat="1" ht="25.5">
      <c r="A20" s="136" t="s">
        <v>817</v>
      </c>
      <c r="B20" s="136" t="s">
        <v>818</v>
      </c>
      <c r="C20" s="136"/>
      <c r="D20" s="136" t="s">
        <v>819</v>
      </c>
      <c r="E20" s="136" t="s">
        <v>820</v>
      </c>
      <c r="F20" s="136">
        <v>2016</v>
      </c>
      <c r="G20" s="136">
        <v>7</v>
      </c>
      <c r="H20" s="136">
        <v>230</v>
      </c>
      <c r="I20" s="192">
        <v>300</v>
      </c>
      <c r="J20" s="192">
        <v>180</v>
      </c>
    </row>
    <row r="21" spans="1:10" s="4" customFormat="1" ht="38.25">
      <c r="A21" s="136" t="s">
        <v>815</v>
      </c>
      <c r="B21" s="136" t="s">
        <v>750</v>
      </c>
      <c r="C21" s="136" t="s">
        <v>1621</v>
      </c>
      <c r="D21" s="136" t="s">
        <v>1016</v>
      </c>
      <c r="E21" s="136" t="s">
        <v>816</v>
      </c>
      <c r="F21" s="136">
        <v>2016</v>
      </c>
      <c r="G21" s="136">
        <v>2</v>
      </c>
      <c r="H21" s="136">
        <v>250</v>
      </c>
      <c r="I21" s="192">
        <v>300</v>
      </c>
      <c r="J21" s="192">
        <v>120</v>
      </c>
    </row>
    <row r="22" spans="1:10" s="4" customFormat="1" ht="38.25">
      <c r="A22" s="136" t="s">
        <v>821</v>
      </c>
      <c r="B22" s="136" t="s">
        <v>764</v>
      </c>
      <c r="C22" s="136" t="s">
        <v>1621</v>
      </c>
      <c r="D22" s="136" t="s">
        <v>822</v>
      </c>
      <c r="E22" s="136" t="s">
        <v>823</v>
      </c>
      <c r="F22" s="136">
        <v>2016</v>
      </c>
      <c r="G22" s="136" t="s">
        <v>1010</v>
      </c>
      <c r="H22" s="136">
        <v>206</v>
      </c>
      <c r="I22" s="140">
        <v>300</v>
      </c>
      <c r="J22" s="133">
        <v>300</v>
      </c>
    </row>
    <row r="23" spans="1:10" s="4" customFormat="1" ht="25.5">
      <c r="A23" s="136" t="s">
        <v>824</v>
      </c>
      <c r="B23" s="136" t="s">
        <v>1609</v>
      </c>
      <c r="C23" s="136" t="s">
        <v>1621</v>
      </c>
      <c r="D23" s="136" t="s">
        <v>825</v>
      </c>
      <c r="E23" s="136" t="s">
        <v>826</v>
      </c>
      <c r="F23" s="136">
        <v>2016</v>
      </c>
      <c r="G23" s="136" t="s">
        <v>1589</v>
      </c>
      <c r="H23" s="136">
        <v>317</v>
      </c>
      <c r="I23" s="140">
        <v>300</v>
      </c>
      <c r="J23" s="133">
        <v>300</v>
      </c>
    </row>
    <row r="24" spans="1:10" s="4" customFormat="1" ht="25.5">
      <c r="A24" s="136" t="s">
        <v>827</v>
      </c>
      <c r="B24" s="136" t="s">
        <v>828</v>
      </c>
      <c r="C24" s="136" t="s">
        <v>1621</v>
      </c>
      <c r="D24" s="136" t="s">
        <v>346</v>
      </c>
      <c r="E24" s="136" t="s">
        <v>829</v>
      </c>
      <c r="F24" s="136">
        <v>2016</v>
      </c>
      <c r="G24" s="136" t="s">
        <v>830</v>
      </c>
      <c r="H24" s="136">
        <v>409</v>
      </c>
      <c r="I24" s="140">
        <v>300</v>
      </c>
      <c r="J24" s="133">
        <v>300</v>
      </c>
    </row>
    <row r="25" spans="1:10" s="4" customFormat="1" ht="25.5">
      <c r="A25" s="163" t="s">
        <v>2094</v>
      </c>
      <c r="B25" s="163" t="s">
        <v>2095</v>
      </c>
      <c r="C25" s="163" t="s">
        <v>1125</v>
      </c>
      <c r="D25" s="163" t="s">
        <v>2096</v>
      </c>
      <c r="E25" s="163" t="s">
        <v>2097</v>
      </c>
      <c r="F25" s="163">
        <v>2016</v>
      </c>
      <c r="G25" s="163" t="s">
        <v>145</v>
      </c>
      <c r="H25" s="163">
        <v>205</v>
      </c>
      <c r="I25" s="140">
        <v>300</v>
      </c>
      <c r="J25" s="133">
        <v>300</v>
      </c>
    </row>
    <row r="26" spans="1:10" s="4" customFormat="1" ht="51">
      <c r="A26" s="163" t="s">
        <v>2098</v>
      </c>
      <c r="B26" s="163" t="s">
        <v>2099</v>
      </c>
      <c r="C26" s="163" t="s">
        <v>1125</v>
      </c>
      <c r="D26" s="163" t="s">
        <v>2100</v>
      </c>
      <c r="E26" s="163" t="s">
        <v>2101</v>
      </c>
      <c r="F26" s="163">
        <v>2016</v>
      </c>
      <c r="G26" s="163"/>
      <c r="H26" s="163">
        <v>223</v>
      </c>
      <c r="I26" s="192">
        <v>300</v>
      </c>
      <c r="J26" s="192">
        <v>100</v>
      </c>
    </row>
    <row r="27" spans="1:10" s="4" customFormat="1" ht="51">
      <c r="A27" s="163" t="s">
        <v>2102</v>
      </c>
      <c r="B27" s="163" t="s">
        <v>1053</v>
      </c>
      <c r="C27" s="163" t="s">
        <v>1125</v>
      </c>
      <c r="D27" s="163" t="s">
        <v>2103</v>
      </c>
      <c r="E27" s="163" t="s">
        <v>2104</v>
      </c>
      <c r="F27" s="163">
        <v>2016</v>
      </c>
      <c r="G27" s="163" t="s">
        <v>317</v>
      </c>
      <c r="H27" s="163">
        <v>270</v>
      </c>
      <c r="I27" s="140">
        <v>300</v>
      </c>
      <c r="J27" s="133">
        <v>300</v>
      </c>
    </row>
    <row r="28" spans="1:10" s="4" customFormat="1" ht="25.5">
      <c r="A28" s="163" t="s">
        <v>2105</v>
      </c>
      <c r="B28" s="163" t="s">
        <v>2106</v>
      </c>
      <c r="C28" s="163" t="s">
        <v>1125</v>
      </c>
      <c r="D28" s="163" t="s">
        <v>819</v>
      </c>
      <c r="E28" s="163" t="s">
        <v>2107</v>
      </c>
      <c r="F28" s="163">
        <v>2016</v>
      </c>
      <c r="G28" s="163" t="s">
        <v>145</v>
      </c>
      <c r="H28" s="163">
        <v>110</v>
      </c>
      <c r="I28" s="140">
        <v>300</v>
      </c>
      <c r="J28" s="133">
        <v>82.5</v>
      </c>
    </row>
    <row r="29" spans="1:10" s="4" customFormat="1" ht="51">
      <c r="A29" s="163" t="s">
        <v>2098</v>
      </c>
      <c r="B29" s="163" t="s">
        <v>2099</v>
      </c>
      <c r="C29" s="163" t="s">
        <v>1125</v>
      </c>
      <c r="D29" s="163" t="s">
        <v>2100</v>
      </c>
      <c r="E29" s="163" t="s">
        <v>2101</v>
      </c>
      <c r="F29" s="163">
        <v>2016</v>
      </c>
      <c r="G29" s="163"/>
      <c r="H29" s="163"/>
      <c r="I29" s="192">
        <v>300</v>
      </c>
      <c r="J29" s="192">
        <v>30</v>
      </c>
    </row>
    <row r="30" spans="1:10" s="4" customFormat="1" ht="25.5">
      <c r="A30" s="163" t="s">
        <v>2108</v>
      </c>
      <c r="B30" s="163" t="s">
        <v>2109</v>
      </c>
      <c r="C30" s="163" t="s">
        <v>1125</v>
      </c>
      <c r="D30" s="163" t="s">
        <v>2110</v>
      </c>
      <c r="E30" s="163" t="s">
        <v>2111</v>
      </c>
      <c r="F30" s="163">
        <v>2016</v>
      </c>
      <c r="G30" s="163" t="s">
        <v>2112</v>
      </c>
      <c r="H30" s="163">
        <v>332</v>
      </c>
      <c r="I30" s="140">
        <v>300</v>
      </c>
      <c r="J30" s="133">
        <v>300</v>
      </c>
    </row>
    <row r="31" spans="1:10" s="4" customFormat="1" ht="38.25">
      <c r="A31" s="163" t="s">
        <v>2113</v>
      </c>
      <c r="B31" s="163" t="s">
        <v>1076</v>
      </c>
      <c r="C31" s="163" t="s">
        <v>1125</v>
      </c>
      <c r="D31" s="163" t="s">
        <v>325</v>
      </c>
      <c r="E31" s="163" t="s">
        <v>2114</v>
      </c>
      <c r="F31" s="163">
        <v>2016</v>
      </c>
      <c r="G31" s="163" t="s">
        <v>1585</v>
      </c>
      <c r="H31" s="163">
        <v>260</v>
      </c>
      <c r="I31" s="140">
        <v>300</v>
      </c>
      <c r="J31" s="194">
        <v>180</v>
      </c>
    </row>
    <row r="32" spans="1:10" s="4" customFormat="1" ht="25.5">
      <c r="A32" s="721" t="s">
        <v>2115</v>
      </c>
      <c r="B32" s="721" t="s">
        <v>1287</v>
      </c>
      <c r="C32" s="721" t="s">
        <v>1125</v>
      </c>
      <c r="D32" s="721" t="s">
        <v>2116</v>
      </c>
      <c r="E32" s="721" t="s">
        <v>2117</v>
      </c>
      <c r="F32" s="721">
        <v>2016</v>
      </c>
      <c r="G32" s="721" t="s">
        <v>425</v>
      </c>
      <c r="H32" s="721">
        <v>123</v>
      </c>
      <c r="I32" s="722">
        <v>300</v>
      </c>
      <c r="J32" s="723">
        <v>184.5</v>
      </c>
    </row>
    <row r="33" spans="1:10" s="4" customFormat="1" ht="38.25">
      <c r="A33" s="163" t="s">
        <v>2118</v>
      </c>
      <c r="B33" s="163" t="s">
        <v>1302</v>
      </c>
      <c r="C33" s="163" t="s">
        <v>1125</v>
      </c>
      <c r="D33" s="163" t="s">
        <v>2119</v>
      </c>
      <c r="E33" s="163" t="s">
        <v>2120</v>
      </c>
      <c r="F33" s="163">
        <v>2016</v>
      </c>
      <c r="G33" s="163" t="s">
        <v>145</v>
      </c>
      <c r="H33" s="163">
        <v>137</v>
      </c>
      <c r="I33" s="140">
        <v>300</v>
      </c>
      <c r="J33" s="133">
        <v>205</v>
      </c>
    </row>
    <row r="34" spans="1:10" s="4" customFormat="1" ht="31.5">
      <c r="A34" s="787" t="s">
        <v>2678</v>
      </c>
      <c r="B34" s="163" t="s">
        <v>2679</v>
      </c>
      <c r="C34" s="163" t="s">
        <v>3293</v>
      </c>
      <c r="D34" s="163" t="s">
        <v>994</v>
      </c>
      <c r="E34" s="788" t="s">
        <v>2680</v>
      </c>
      <c r="F34" s="163">
        <v>2016</v>
      </c>
      <c r="G34" s="163" t="s">
        <v>2092</v>
      </c>
      <c r="H34" s="163">
        <v>204</v>
      </c>
      <c r="I34" s="140">
        <v>300</v>
      </c>
      <c r="J34" s="133">
        <v>300</v>
      </c>
    </row>
    <row r="35" spans="1:10" s="4" customFormat="1" ht="38.25">
      <c r="A35" s="163" t="s">
        <v>2681</v>
      </c>
      <c r="B35" s="163" t="s">
        <v>3284</v>
      </c>
      <c r="C35" s="163" t="s">
        <v>3293</v>
      </c>
      <c r="D35" s="163" t="s">
        <v>2682</v>
      </c>
      <c r="E35" s="163" t="s">
        <v>2683</v>
      </c>
      <c r="F35" s="163">
        <v>2016</v>
      </c>
      <c r="G35" s="163"/>
      <c r="H35" s="163">
        <v>72</v>
      </c>
      <c r="I35" s="192">
        <v>300</v>
      </c>
      <c r="J35" s="192">
        <v>108</v>
      </c>
    </row>
    <row r="36" spans="1:10" s="4" customFormat="1" ht="38.25">
      <c r="A36" s="163" t="s">
        <v>2684</v>
      </c>
      <c r="B36" s="163" t="s">
        <v>3288</v>
      </c>
      <c r="C36" s="163" t="s">
        <v>3293</v>
      </c>
      <c r="D36" s="163" t="s">
        <v>2685</v>
      </c>
      <c r="E36" s="163" t="s">
        <v>2686</v>
      </c>
      <c r="F36" s="163">
        <v>2016</v>
      </c>
      <c r="G36" s="163" t="s">
        <v>2500</v>
      </c>
      <c r="H36" s="163" t="s">
        <v>2687</v>
      </c>
      <c r="I36" s="140">
        <v>300</v>
      </c>
      <c r="J36" s="133">
        <v>231</v>
      </c>
    </row>
    <row r="37" spans="1:10" s="4" customFormat="1" ht="15">
      <c r="A37" s="141"/>
      <c r="B37" s="216"/>
      <c r="C37" s="142"/>
      <c r="D37" s="142"/>
      <c r="E37" s="142"/>
      <c r="F37" s="142"/>
      <c r="G37" s="142"/>
      <c r="H37" s="142"/>
      <c r="I37" s="132"/>
      <c r="J37" s="149"/>
    </row>
    <row r="38" spans="1:10" s="4" customFormat="1" ht="15">
      <c r="A38" s="141"/>
      <c r="B38" s="216"/>
      <c r="C38" s="142"/>
      <c r="D38" s="142"/>
      <c r="E38" s="142"/>
      <c r="F38" s="142"/>
      <c r="G38" s="142"/>
      <c r="H38" s="142"/>
      <c r="I38" s="132"/>
      <c r="J38" s="149"/>
    </row>
    <row r="39" spans="1:10" s="4" customFormat="1" ht="15">
      <c r="A39" s="141"/>
      <c r="B39" s="141"/>
      <c r="C39" s="142"/>
      <c r="D39" s="142"/>
      <c r="E39" s="142"/>
      <c r="F39" s="142"/>
      <c r="G39" s="142"/>
      <c r="H39" s="142"/>
      <c r="I39" s="148"/>
      <c r="J39" s="149"/>
    </row>
    <row r="40" spans="1:10" s="4" customFormat="1" ht="15">
      <c r="A40" s="141"/>
      <c r="B40" s="216"/>
      <c r="C40" s="142"/>
      <c r="D40" s="142"/>
      <c r="E40" s="142"/>
      <c r="F40" s="142"/>
      <c r="G40" s="142"/>
      <c r="H40" s="142"/>
      <c r="I40" s="132"/>
      <c r="J40" s="149"/>
    </row>
    <row r="41" spans="1:10" s="4" customFormat="1" ht="15">
      <c r="A41" s="141"/>
      <c r="B41" s="216"/>
      <c r="C41" s="142"/>
      <c r="D41" s="142"/>
      <c r="E41" s="142"/>
      <c r="F41" s="142"/>
      <c r="G41" s="142"/>
      <c r="H41" s="142"/>
      <c r="I41" s="132"/>
      <c r="J41" s="149"/>
    </row>
    <row r="42" spans="1:10" s="4" customFormat="1" ht="15">
      <c r="A42" s="141"/>
      <c r="B42" s="216"/>
      <c r="C42" s="142"/>
      <c r="D42" s="142"/>
      <c r="E42" s="142"/>
      <c r="F42" s="142"/>
      <c r="G42" s="142"/>
      <c r="H42" s="142"/>
      <c r="I42" s="132"/>
      <c r="J42" s="149"/>
    </row>
    <row r="43" spans="1:10" s="4" customFormat="1" ht="15">
      <c r="A43" s="141"/>
      <c r="B43" s="216"/>
      <c r="C43" s="142"/>
      <c r="D43" s="142"/>
      <c r="E43" s="142"/>
      <c r="F43" s="142"/>
      <c r="G43" s="142"/>
      <c r="H43" s="142"/>
      <c r="I43" s="132"/>
      <c r="J43" s="149"/>
    </row>
    <row r="44" spans="1:10" s="4" customFormat="1" ht="15">
      <c r="A44" s="136"/>
      <c r="B44" s="136"/>
      <c r="C44" s="137"/>
      <c r="D44" s="137"/>
      <c r="E44" s="137"/>
      <c r="F44" s="137"/>
      <c r="G44" s="316"/>
      <c r="H44" s="137"/>
      <c r="I44" s="192"/>
      <c r="J44" s="192"/>
    </row>
    <row r="45" spans="1:10" s="4" customFormat="1" ht="15">
      <c r="A45" s="136"/>
      <c r="B45" s="136"/>
      <c r="C45" s="137"/>
      <c r="D45" s="137"/>
      <c r="E45" s="137"/>
      <c r="F45" s="137"/>
      <c r="G45" s="137"/>
      <c r="H45" s="137"/>
      <c r="I45" s="140"/>
      <c r="J45" s="133"/>
    </row>
    <row r="46" spans="1:10" ht="15">
      <c r="A46" s="136"/>
      <c r="B46" s="136"/>
      <c r="C46" s="137"/>
      <c r="D46" s="137"/>
      <c r="E46" s="137"/>
      <c r="F46" s="137"/>
      <c r="G46" s="137"/>
      <c r="H46" s="137"/>
      <c r="I46" s="140"/>
      <c r="J46" s="133"/>
    </row>
    <row r="47" spans="1:10" ht="15">
      <c r="A47" s="136"/>
      <c r="B47" s="136"/>
      <c r="C47" s="137"/>
      <c r="D47" s="137"/>
      <c r="E47" s="137"/>
      <c r="F47" s="137"/>
      <c r="G47" s="137"/>
      <c r="H47" s="137"/>
      <c r="I47" s="140"/>
      <c r="J47" s="133"/>
    </row>
    <row r="48" spans="1:10" ht="15">
      <c r="A48" s="136"/>
      <c r="B48" s="136"/>
      <c r="C48" s="137"/>
      <c r="D48" s="137"/>
      <c r="E48" s="137"/>
      <c r="F48" s="137"/>
      <c r="G48" s="137"/>
      <c r="H48" s="137"/>
      <c r="I48" s="140"/>
      <c r="J48" s="133"/>
    </row>
    <row r="49" spans="1:10" ht="15">
      <c r="A49" s="313"/>
      <c r="B49" s="313"/>
      <c r="C49" s="137"/>
      <c r="D49" s="137"/>
      <c r="E49" s="313"/>
      <c r="F49" s="137"/>
      <c r="G49" s="137"/>
      <c r="H49" s="137"/>
      <c r="I49" s="140"/>
      <c r="J49" s="133"/>
    </row>
    <row r="50" spans="1:10" ht="15">
      <c r="A50" s="136"/>
      <c r="B50" s="136"/>
      <c r="C50" s="381"/>
      <c r="D50" s="137"/>
      <c r="E50" s="137"/>
      <c r="F50" s="137"/>
      <c r="G50" s="137"/>
      <c r="H50" s="137"/>
      <c r="I50" s="140"/>
      <c r="J50" s="133"/>
    </row>
    <row r="51" spans="1:10" ht="15">
      <c r="A51" s="136"/>
      <c r="B51" s="136"/>
      <c r="C51" s="137"/>
      <c r="D51" s="137"/>
      <c r="E51" s="137"/>
      <c r="F51" s="137"/>
      <c r="G51" s="137"/>
      <c r="H51" s="137"/>
      <c r="I51" s="140"/>
      <c r="J51" s="133"/>
    </row>
    <row r="52" spans="1:10" ht="15">
      <c r="A52" s="313"/>
      <c r="B52" s="382"/>
      <c r="C52" s="137"/>
      <c r="D52" s="137"/>
      <c r="E52" s="383"/>
      <c r="F52" s="137"/>
      <c r="G52" s="137"/>
      <c r="H52" s="137"/>
      <c r="I52" s="140"/>
      <c r="J52" s="133"/>
    </row>
    <row r="53" spans="1:10" ht="15">
      <c r="A53" s="163"/>
      <c r="B53" s="163"/>
      <c r="C53" s="137"/>
      <c r="D53" s="137"/>
      <c r="E53" s="137"/>
      <c r="F53" s="137"/>
      <c r="G53" s="137"/>
      <c r="H53" s="137"/>
      <c r="I53" s="140"/>
      <c r="J53" s="133"/>
    </row>
    <row r="54" spans="1:10" ht="15">
      <c r="A54" s="163"/>
      <c r="B54" s="163"/>
      <c r="C54" s="137"/>
      <c r="D54" s="137"/>
      <c r="E54" s="137"/>
      <c r="F54" s="137"/>
      <c r="G54" s="137"/>
      <c r="H54" s="137"/>
      <c r="I54" s="140"/>
      <c r="J54" s="133"/>
    </row>
    <row r="55" spans="1:10" ht="15">
      <c r="A55" s="163"/>
      <c r="B55" s="163"/>
      <c r="C55" s="137"/>
      <c r="D55" s="137"/>
      <c r="E55" s="137"/>
      <c r="F55" s="137"/>
      <c r="G55" s="137"/>
      <c r="H55" s="137"/>
      <c r="I55" s="140"/>
      <c r="J55" s="133"/>
    </row>
    <row r="56" spans="1:10" ht="15">
      <c r="A56" s="553"/>
      <c r="B56" s="163"/>
      <c r="C56" s="137"/>
      <c r="D56" s="137"/>
      <c r="E56" s="137"/>
      <c r="F56" s="137"/>
      <c r="G56" s="137"/>
      <c r="H56" s="137"/>
      <c r="I56" s="140"/>
      <c r="J56" s="133"/>
    </row>
    <row r="57" spans="1:10" ht="15">
      <c r="A57" s="163"/>
      <c r="B57" s="163"/>
      <c r="C57" s="137"/>
      <c r="D57" s="137"/>
      <c r="E57" s="137"/>
      <c r="F57" s="137"/>
      <c r="G57" s="137"/>
      <c r="H57" s="137"/>
      <c r="I57" s="140"/>
      <c r="J57" s="133"/>
    </row>
    <row r="58" spans="1:10" ht="15">
      <c r="A58" s="163"/>
      <c r="B58" s="163"/>
      <c r="C58" s="137"/>
      <c r="D58" s="137"/>
      <c r="E58" s="137"/>
      <c r="F58" s="137"/>
      <c r="G58" s="137"/>
      <c r="H58" s="137"/>
      <c r="I58" s="140"/>
      <c r="J58" s="133"/>
    </row>
    <row r="59" spans="1:10" ht="15">
      <c r="A59" s="163"/>
      <c r="B59" s="163"/>
      <c r="C59" s="137"/>
      <c r="D59" s="137"/>
      <c r="E59" s="137"/>
      <c r="F59" s="137"/>
      <c r="G59" s="137"/>
      <c r="H59" s="137"/>
      <c r="I59" s="140"/>
      <c r="J59" s="133"/>
    </row>
    <row r="60" spans="1:10" ht="15">
      <c r="A60" s="163"/>
      <c r="B60" s="163"/>
      <c r="C60" s="137"/>
      <c r="D60" s="137"/>
      <c r="E60" s="137"/>
      <c r="F60" s="137"/>
      <c r="G60" s="137"/>
      <c r="H60" s="137"/>
      <c r="I60" s="140"/>
      <c r="J60" s="133"/>
    </row>
    <row r="61" spans="1:10" ht="15">
      <c r="A61" s="163"/>
      <c r="B61" s="163"/>
      <c r="C61" s="137"/>
      <c r="D61" s="137"/>
      <c r="E61" s="137"/>
      <c r="F61" s="137"/>
      <c r="G61" s="137"/>
      <c r="H61" s="137"/>
      <c r="I61" s="140"/>
      <c r="J61" s="133"/>
    </row>
    <row r="62" spans="1:10" ht="15">
      <c r="A62" s="554"/>
      <c r="B62" s="163"/>
      <c r="C62" s="137"/>
      <c r="D62" s="137"/>
      <c r="E62" s="241"/>
      <c r="F62" s="137"/>
      <c r="G62" s="137"/>
      <c r="H62" s="137"/>
      <c r="I62" s="140"/>
      <c r="J62" s="133"/>
    </row>
    <row r="63" spans="1:10" ht="15">
      <c r="A63" s="163"/>
      <c r="B63" s="163"/>
      <c r="C63" s="127"/>
      <c r="D63" s="137"/>
      <c r="E63" s="137"/>
      <c r="F63" s="137"/>
      <c r="G63" s="137"/>
      <c r="H63" s="137"/>
      <c r="I63" s="140"/>
      <c r="J63" s="133"/>
    </row>
    <row r="64" spans="1:10" ht="15">
      <c r="A64" s="163"/>
      <c r="B64" s="163"/>
      <c r="C64" s="137"/>
      <c r="D64" s="137"/>
      <c r="E64" s="137"/>
      <c r="F64" s="137"/>
      <c r="G64" s="137"/>
      <c r="H64" s="137"/>
      <c r="I64" s="140"/>
      <c r="J64" s="133"/>
    </row>
    <row r="65" spans="1:10" ht="15">
      <c r="A65" s="136"/>
      <c r="B65" s="163"/>
      <c r="C65" s="137"/>
      <c r="D65" s="137"/>
      <c r="E65" s="137"/>
      <c r="F65" s="137"/>
      <c r="G65" s="137"/>
      <c r="H65" s="137"/>
      <c r="I65" s="140"/>
      <c r="J65" s="133"/>
    </row>
    <row r="66" spans="1:10" ht="15">
      <c r="A66" s="9" t="s">
        <v>579</v>
      </c>
      <c r="I66" s="103"/>
      <c r="J66" s="105">
        <f>SUM(J11:J65)</f>
        <v>5637.5</v>
      </c>
    </row>
  </sheetData>
  <sheetProtection/>
  <mergeCells count="5">
    <mergeCell ref="A3:J3"/>
    <mergeCell ref="A6:J6"/>
    <mergeCell ref="A8:J8"/>
    <mergeCell ref="A7:J7"/>
    <mergeCell ref="A5:J5"/>
  </mergeCells>
  <printOptions/>
  <pageMargins left="0.511811023622047" right="0.31496062992126" top="0.24" bottom="0" header="0" footer="0"/>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2:L81"/>
  <sheetViews>
    <sheetView zoomScalePageLayoutView="0" workbookViewId="0" topLeftCell="A19">
      <selection activeCell="M23" sqref="M23"/>
    </sheetView>
  </sheetViews>
  <sheetFormatPr defaultColWidth="8.8515625" defaultRowHeight="15"/>
  <cols>
    <col min="1" max="1" width="32.00390625" style="2" customWidth="1"/>
    <col min="2" max="2" width="18.421875" style="7" customWidth="1"/>
    <col min="3" max="3" width="8.421875" style="7" customWidth="1"/>
    <col min="4" max="4" width="18.28125" style="1" customWidth="1"/>
    <col min="5" max="5" width="11.140625" style="1" customWidth="1"/>
    <col min="6" max="9" width="9.140625" style="1" customWidth="1"/>
    <col min="10" max="10" width="12.28125" style="1" customWidth="1"/>
  </cols>
  <sheetData>
    <row r="2" spans="1:12" s="4" customFormat="1" ht="15" customHeight="1">
      <c r="A2" s="846" t="s">
        <v>846</v>
      </c>
      <c r="B2" s="847"/>
      <c r="C2" s="847"/>
      <c r="D2" s="847"/>
      <c r="E2" s="847"/>
      <c r="F2" s="847"/>
      <c r="G2" s="847"/>
      <c r="H2" s="847"/>
      <c r="I2" s="847"/>
      <c r="J2" s="848"/>
      <c r="K2" s="3"/>
      <c r="L2" s="3"/>
    </row>
    <row r="3" spans="1:12" s="4" customFormat="1" ht="15" customHeight="1">
      <c r="A3" s="12"/>
      <c r="B3" s="12"/>
      <c r="C3" s="12"/>
      <c r="D3" s="12"/>
      <c r="E3" s="12"/>
      <c r="F3" s="12"/>
      <c r="G3" s="12"/>
      <c r="H3" s="12"/>
      <c r="I3" s="12"/>
      <c r="J3" s="12"/>
      <c r="K3" s="3"/>
      <c r="L3" s="3"/>
    </row>
    <row r="4" spans="1:12" s="4" customFormat="1" ht="18" customHeight="1">
      <c r="A4" s="871" t="s">
        <v>6</v>
      </c>
      <c r="B4" s="871"/>
      <c r="C4" s="871"/>
      <c r="D4" s="871"/>
      <c r="E4" s="871"/>
      <c r="F4" s="871"/>
      <c r="G4" s="871"/>
      <c r="H4" s="871"/>
      <c r="I4" s="871"/>
      <c r="J4" s="871"/>
      <c r="K4" s="3"/>
      <c r="L4" s="3"/>
    </row>
    <row r="5" spans="1:12" s="4" customFormat="1" ht="15">
      <c r="A5" s="872" t="s">
        <v>737</v>
      </c>
      <c r="B5" s="872"/>
      <c r="C5" s="872"/>
      <c r="D5" s="872"/>
      <c r="E5" s="872"/>
      <c r="F5" s="872"/>
      <c r="G5" s="872"/>
      <c r="H5" s="872"/>
      <c r="I5" s="872"/>
      <c r="J5" s="872"/>
      <c r="K5" s="3"/>
      <c r="L5" s="3"/>
    </row>
    <row r="6" spans="1:12" s="4" customFormat="1" ht="15">
      <c r="A6" s="849" t="s">
        <v>744</v>
      </c>
      <c r="B6" s="849"/>
      <c r="C6" s="849"/>
      <c r="D6" s="849"/>
      <c r="E6" s="849"/>
      <c r="F6" s="849"/>
      <c r="G6" s="849"/>
      <c r="H6" s="849"/>
      <c r="I6" s="849"/>
      <c r="J6" s="849"/>
      <c r="K6" s="10"/>
      <c r="L6" s="10"/>
    </row>
    <row r="7" spans="1:12" s="4" customFormat="1" ht="15">
      <c r="A7" s="867" t="s">
        <v>745</v>
      </c>
      <c r="B7" s="867"/>
      <c r="C7" s="867"/>
      <c r="D7" s="867"/>
      <c r="E7" s="867"/>
      <c r="F7" s="867"/>
      <c r="G7" s="867"/>
      <c r="H7" s="867"/>
      <c r="I7" s="867"/>
      <c r="J7" s="867"/>
      <c r="K7" s="3"/>
      <c r="L7" s="3"/>
    </row>
    <row r="8" spans="1:12" s="4" customFormat="1" ht="15">
      <c r="A8" s="867" t="s">
        <v>746</v>
      </c>
      <c r="B8" s="867"/>
      <c r="C8" s="867"/>
      <c r="D8" s="867"/>
      <c r="E8" s="867"/>
      <c r="F8" s="867"/>
      <c r="G8" s="867"/>
      <c r="H8" s="867"/>
      <c r="I8" s="867"/>
      <c r="J8" s="867"/>
      <c r="K8" s="3"/>
      <c r="L8" s="3"/>
    </row>
    <row r="9" spans="1:12" ht="15">
      <c r="A9" s="5"/>
      <c r="B9" s="6"/>
      <c r="C9" s="6"/>
      <c r="D9" s="5"/>
      <c r="E9" s="5"/>
      <c r="F9" s="5"/>
      <c r="G9" s="5"/>
      <c r="H9" s="5"/>
      <c r="I9" s="5"/>
      <c r="J9" s="5"/>
      <c r="K9" s="1"/>
      <c r="L9" s="1"/>
    </row>
    <row r="10" spans="1:12" ht="89.25">
      <c r="A10" s="78" t="s">
        <v>694</v>
      </c>
      <c r="B10" s="79" t="s">
        <v>632</v>
      </c>
      <c r="C10" s="77" t="s">
        <v>871</v>
      </c>
      <c r="D10" s="87" t="s">
        <v>575</v>
      </c>
      <c r="E10" s="79" t="s">
        <v>693</v>
      </c>
      <c r="F10" s="79" t="s">
        <v>581</v>
      </c>
      <c r="G10" s="78" t="s">
        <v>637</v>
      </c>
      <c r="H10" s="78" t="s">
        <v>638</v>
      </c>
      <c r="I10" s="78" t="s">
        <v>743</v>
      </c>
      <c r="J10" s="78" t="s">
        <v>843</v>
      </c>
      <c r="K10" s="1"/>
      <c r="L10" s="1"/>
    </row>
    <row r="11" spans="1:12" ht="76.5">
      <c r="A11" s="163" t="s">
        <v>352</v>
      </c>
      <c r="B11" s="163" t="s">
        <v>82</v>
      </c>
      <c r="C11" s="163" t="s">
        <v>71</v>
      </c>
      <c r="D11" s="163" t="s">
        <v>353</v>
      </c>
      <c r="E11" s="163" t="s">
        <v>354</v>
      </c>
      <c r="F11" s="163" t="s">
        <v>355</v>
      </c>
      <c r="G11" s="163">
        <v>2016</v>
      </c>
      <c r="H11" s="163"/>
      <c r="I11" s="140">
        <v>60</v>
      </c>
      <c r="J11" s="133">
        <v>60</v>
      </c>
      <c r="K11" s="1"/>
      <c r="L11" s="1"/>
    </row>
    <row r="12" spans="1:12" ht="63.75">
      <c r="A12" s="163" t="s">
        <v>356</v>
      </c>
      <c r="B12" s="163" t="s">
        <v>82</v>
      </c>
      <c r="C12" s="163" t="s">
        <v>71</v>
      </c>
      <c r="D12" s="163" t="s">
        <v>986</v>
      </c>
      <c r="E12" s="163"/>
      <c r="F12" s="163" t="s">
        <v>987</v>
      </c>
      <c r="G12" s="163">
        <v>2016</v>
      </c>
      <c r="H12" s="163"/>
      <c r="I12" s="140">
        <v>60</v>
      </c>
      <c r="J12" s="133">
        <v>60</v>
      </c>
      <c r="K12" s="1"/>
      <c r="L12" s="1"/>
    </row>
    <row r="13" spans="1:12" ht="38.25">
      <c r="A13" s="163" t="s">
        <v>988</v>
      </c>
      <c r="B13" s="163" t="s">
        <v>989</v>
      </c>
      <c r="C13" s="163" t="s">
        <v>71</v>
      </c>
      <c r="D13" s="163" t="s">
        <v>990</v>
      </c>
      <c r="E13" s="163" t="s">
        <v>991</v>
      </c>
      <c r="F13" s="163" t="s">
        <v>992</v>
      </c>
      <c r="G13" s="163">
        <v>2016</v>
      </c>
      <c r="H13" s="163">
        <v>4</v>
      </c>
      <c r="I13" s="140">
        <v>60</v>
      </c>
      <c r="J13" s="133">
        <v>60</v>
      </c>
      <c r="K13" s="1"/>
      <c r="L13" s="1"/>
    </row>
    <row r="14" spans="1:12" ht="63.75">
      <c r="A14" s="163" t="s">
        <v>993</v>
      </c>
      <c r="B14" s="163" t="s">
        <v>989</v>
      </c>
      <c r="C14" s="163" t="s">
        <v>71</v>
      </c>
      <c r="D14" s="163" t="s">
        <v>994</v>
      </c>
      <c r="E14" s="163" t="s">
        <v>995</v>
      </c>
      <c r="F14" s="163" t="s">
        <v>996</v>
      </c>
      <c r="G14" s="163">
        <v>2016</v>
      </c>
      <c r="H14" s="163">
        <v>4</v>
      </c>
      <c r="I14" s="140">
        <v>60</v>
      </c>
      <c r="J14" s="133">
        <v>42</v>
      </c>
      <c r="K14" s="1"/>
      <c r="L14" s="1"/>
    </row>
    <row r="15" spans="1:12" ht="89.25">
      <c r="A15" s="628" t="s">
        <v>997</v>
      </c>
      <c r="B15" s="628" t="s">
        <v>54</v>
      </c>
      <c r="C15" s="628" t="s">
        <v>71</v>
      </c>
      <c r="D15" s="629" t="s">
        <v>346</v>
      </c>
      <c r="E15" s="628" t="s">
        <v>351</v>
      </c>
      <c r="F15" s="630" t="s">
        <v>998</v>
      </c>
      <c r="G15" s="628">
        <v>2016</v>
      </c>
      <c r="H15" s="628"/>
      <c r="I15" s="140">
        <v>60</v>
      </c>
      <c r="J15" s="631">
        <v>54</v>
      </c>
      <c r="K15" s="1"/>
      <c r="L15" s="1"/>
    </row>
    <row r="16" spans="1:12" ht="63.75">
      <c r="A16" s="163" t="s">
        <v>999</v>
      </c>
      <c r="B16" s="163" t="s">
        <v>70</v>
      </c>
      <c r="C16" s="163" t="s">
        <v>71</v>
      </c>
      <c r="D16" s="163" t="s">
        <v>1000</v>
      </c>
      <c r="E16" s="163" t="s">
        <v>1001</v>
      </c>
      <c r="F16" s="163" t="s">
        <v>1002</v>
      </c>
      <c r="G16" s="163">
        <v>2016</v>
      </c>
      <c r="H16" s="163"/>
      <c r="I16" s="140">
        <v>60</v>
      </c>
      <c r="J16" s="133">
        <v>60</v>
      </c>
      <c r="K16" s="1"/>
      <c r="L16" s="1"/>
    </row>
    <row r="17" spans="1:12" ht="89.25">
      <c r="A17" s="163" t="s">
        <v>1003</v>
      </c>
      <c r="B17" s="163" t="s">
        <v>59</v>
      </c>
      <c r="C17" s="163" t="s">
        <v>71</v>
      </c>
      <c r="D17" s="163" t="s">
        <v>1004</v>
      </c>
      <c r="E17" s="163" t="s">
        <v>1005</v>
      </c>
      <c r="F17" s="163" t="s">
        <v>1006</v>
      </c>
      <c r="G17" s="163">
        <v>2016</v>
      </c>
      <c r="H17" s="163"/>
      <c r="I17" s="140">
        <v>60</v>
      </c>
      <c r="J17" s="133">
        <v>60</v>
      </c>
      <c r="K17" s="1"/>
      <c r="L17" s="1"/>
    </row>
    <row r="18" spans="1:12" ht="76.5">
      <c r="A18" s="632" t="s">
        <v>1007</v>
      </c>
      <c r="B18" s="163" t="s">
        <v>1008</v>
      </c>
      <c r="C18" s="201" t="s">
        <v>71</v>
      </c>
      <c r="D18" s="163" t="s">
        <v>346</v>
      </c>
      <c r="E18" s="163" t="s">
        <v>351</v>
      </c>
      <c r="F18" s="163" t="s">
        <v>1009</v>
      </c>
      <c r="G18" s="163">
        <v>2016</v>
      </c>
      <c r="H18" s="163" t="s">
        <v>1010</v>
      </c>
      <c r="I18" s="140">
        <v>60</v>
      </c>
      <c r="J18" s="136">
        <v>60</v>
      </c>
      <c r="K18" s="1"/>
      <c r="L18" s="1"/>
    </row>
    <row r="19" spans="1:12" ht="51">
      <c r="A19" s="163" t="s">
        <v>1011</v>
      </c>
      <c r="B19" s="163" t="s">
        <v>62</v>
      </c>
      <c r="C19" s="163" t="s">
        <v>71</v>
      </c>
      <c r="D19" s="163" t="s">
        <v>986</v>
      </c>
      <c r="E19" s="163" t="s">
        <v>1012</v>
      </c>
      <c r="F19" s="163" t="s">
        <v>1013</v>
      </c>
      <c r="G19" s="163">
        <v>2016</v>
      </c>
      <c r="H19" s="163"/>
      <c r="I19" s="140">
        <v>60</v>
      </c>
      <c r="J19" s="133">
        <v>60</v>
      </c>
      <c r="K19" s="1"/>
      <c r="L19" s="1"/>
    </row>
    <row r="20" spans="1:12" ht="51">
      <c r="A20" s="633" t="s">
        <v>1014</v>
      </c>
      <c r="B20" s="163" t="s">
        <v>1015</v>
      </c>
      <c r="C20" s="163" t="s">
        <v>71</v>
      </c>
      <c r="D20" s="163" t="s">
        <v>1016</v>
      </c>
      <c r="E20" s="163" t="s">
        <v>1017</v>
      </c>
      <c r="F20" s="163" t="s">
        <v>1018</v>
      </c>
      <c r="G20" s="163">
        <v>2016</v>
      </c>
      <c r="H20" s="163"/>
      <c r="I20" s="140">
        <v>60</v>
      </c>
      <c r="J20" s="133">
        <v>30</v>
      </c>
      <c r="K20" s="1"/>
      <c r="L20" s="1"/>
    </row>
    <row r="21" spans="1:12" ht="38.25">
      <c r="A21" s="163" t="s">
        <v>1019</v>
      </c>
      <c r="B21" s="634" t="s">
        <v>1020</v>
      </c>
      <c r="C21" s="163" t="s">
        <v>71</v>
      </c>
      <c r="D21" s="163" t="s">
        <v>1021</v>
      </c>
      <c r="E21" s="163" t="s">
        <v>1022</v>
      </c>
      <c r="F21" s="163">
        <v>1</v>
      </c>
      <c r="G21" s="163">
        <v>2016</v>
      </c>
      <c r="H21" s="163" t="s">
        <v>145</v>
      </c>
      <c r="I21" s="140">
        <v>60</v>
      </c>
      <c r="J21" s="133">
        <v>10</v>
      </c>
      <c r="K21" s="1"/>
      <c r="L21" s="1"/>
    </row>
    <row r="22" spans="1:12" ht="63.75">
      <c r="A22" s="163" t="s">
        <v>1023</v>
      </c>
      <c r="B22" s="163" t="s">
        <v>64</v>
      </c>
      <c r="C22" s="163" t="s">
        <v>71</v>
      </c>
      <c r="D22" s="163" t="s">
        <v>1024</v>
      </c>
      <c r="E22" s="163" t="s">
        <v>1025</v>
      </c>
      <c r="F22" s="163" t="s">
        <v>1026</v>
      </c>
      <c r="G22" s="163">
        <v>2016</v>
      </c>
      <c r="H22" s="163"/>
      <c r="I22" s="140">
        <v>60</v>
      </c>
      <c r="J22" s="133">
        <v>60</v>
      </c>
      <c r="K22" s="1"/>
      <c r="L22" s="1"/>
    </row>
    <row r="23" spans="1:12" ht="51">
      <c r="A23" s="163" t="s">
        <v>1027</v>
      </c>
      <c r="B23" s="163" t="s">
        <v>64</v>
      </c>
      <c r="C23" s="137" t="s">
        <v>71</v>
      </c>
      <c r="D23" s="163" t="s">
        <v>1028</v>
      </c>
      <c r="E23" s="163" t="s">
        <v>1029</v>
      </c>
      <c r="F23" s="163" t="s">
        <v>1030</v>
      </c>
      <c r="G23" s="163">
        <v>2016</v>
      </c>
      <c r="H23" s="163"/>
      <c r="I23" s="140">
        <v>60</v>
      </c>
      <c r="J23" s="133">
        <v>60</v>
      </c>
      <c r="K23" s="1"/>
      <c r="L23" s="1"/>
    </row>
    <row r="24" spans="1:12" ht="76.5">
      <c r="A24" s="163" t="s">
        <v>1031</v>
      </c>
      <c r="B24" s="163" t="s">
        <v>64</v>
      </c>
      <c r="C24" s="137" t="s">
        <v>71</v>
      </c>
      <c r="D24" s="163" t="s">
        <v>1000</v>
      </c>
      <c r="E24" s="163" t="s">
        <v>1001</v>
      </c>
      <c r="F24" s="163" t="s">
        <v>1032</v>
      </c>
      <c r="G24" s="163">
        <v>2016</v>
      </c>
      <c r="H24" s="163"/>
      <c r="I24" s="140">
        <v>60</v>
      </c>
      <c r="J24" s="133">
        <v>60</v>
      </c>
      <c r="K24" s="1"/>
      <c r="L24" s="1"/>
    </row>
    <row r="25" spans="1:12" ht="102">
      <c r="A25" s="163" t="s">
        <v>1033</v>
      </c>
      <c r="B25" s="163" t="s">
        <v>64</v>
      </c>
      <c r="C25" s="137" t="s">
        <v>71</v>
      </c>
      <c r="D25" s="163" t="s">
        <v>1034</v>
      </c>
      <c r="E25" s="163" t="s">
        <v>1001</v>
      </c>
      <c r="F25" s="163" t="s">
        <v>1035</v>
      </c>
      <c r="G25" s="163">
        <v>2016</v>
      </c>
      <c r="H25" s="163"/>
      <c r="I25" s="140">
        <v>60</v>
      </c>
      <c r="J25" s="194">
        <v>60</v>
      </c>
      <c r="K25" s="1"/>
      <c r="L25" s="1"/>
    </row>
    <row r="26" spans="1:12" ht="38.25">
      <c r="A26" s="163" t="s">
        <v>1036</v>
      </c>
      <c r="B26" s="163" t="s">
        <v>64</v>
      </c>
      <c r="C26" s="137" t="s">
        <v>71</v>
      </c>
      <c r="D26" s="163" t="s">
        <v>1037</v>
      </c>
      <c r="E26" s="163" t="s">
        <v>1038</v>
      </c>
      <c r="F26" s="163" t="s">
        <v>1039</v>
      </c>
      <c r="G26" s="163">
        <v>2016</v>
      </c>
      <c r="H26" s="163"/>
      <c r="I26" s="140">
        <v>60</v>
      </c>
      <c r="J26" s="133">
        <v>60</v>
      </c>
      <c r="K26" s="1"/>
      <c r="L26" s="1"/>
    </row>
    <row r="27" spans="1:12" ht="76.5">
      <c r="A27" s="163" t="s">
        <v>831</v>
      </c>
      <c r="B27" s="163" t="s">
        <v>832</v>
      </c>
      <c r="C27" s="137" t="s">
        <v>1621</v>
      </c>
      <c r="D27" s="163" t="s">
        <v>833</v>
      </c>
      <c r="E27" s="163" t="s">
        <v>834</v>
      </c>
      <c r="F27" s="163" t="s">
        <v>835</v>
      </c>
      <c r="G27" s="163">
        <v>2016</v>
      </c>
      <c r="H27" s="163"/>
      <c r="I27" s="140">
        <v>60</v>
      </c>
      <c r="J27" s="133">
        <v>30</v>
      </c>
      <c r="K27" s="1"/>
      <c r="L27" s="1"/>
    </row>
    <row r="28" spans="1:12" ht="51">
      <c r="A28" s="163" t="s">
        <v>836</v>
      </c>
      <c r="B28" s="163" t="s">
        <v>757</v>
      </c>
      <c r="C28" s="137" t="s">
        <v>1621</v>
      </c>
      <c r="D28" s="163" t="s">
        <v>819</v>
      </c>
      <c r="E28" s="163" t="s">
        <v>820</v>
      </c>
      <c r="F28" s="163" t="s">
        <v>837</v>
      </c>
      <c r="G28" s="163">
        <v>2016</v>
      </c>
      <c r="H28" s="163">
        <v>3</v>
      </c>
      <c r="I28" s="192">
        <v>60</v>
      </c>
      <c r="J28" s="192">
        <v>30</v>
      </c>
      <c r="K28" s="1"/>
      <c r="L28" s="1"/>
    </row>
    <row r="29" spans="1:12" ht="76.5">
      <c r="A29" s="163" t="s">
        <v>1690</v>
      </c>
      <c r="B29" s="163" t="s">
        <v>1691</v>
      </c>
      <c r="C29" s="137" t="s">
        <v>1621</v>
      </c>
      <c r="D29" s="163" t="s">
        <v>1016</v>
      </c>
      <c r="E29" s="163" t="s">
        <v>816</v>
      </c>
      <c r="F29" s="163" t="s">
        <v>1692</v>
      </c>
      <c r="G29" s="163">
        <v>2016</v>
      </c>
      <c r="H29" s="163">
        <v>2</v>
      </c>
      <c r="I29" s="192">
        <v>60</v>
      </c>
      <c r="J29" s="192">
        <v>30</v>
      </c>
      <c r="K29" s="1"/>
      <c r="L29" s="1"/>
    </row>
    <row r="30" spans="1:12" ht="25.5">
      <c r="A30" s="674" t="s">
        <v>1693</v>
      </c>
      <c r="B30" s="163" t="s">
        <v>818</v>
      </c>
      <c r="C30" s="137" t="s">
        <v>1621</v>
      </c>
      <c r="D30" s="163" t="s">
        <v>1694</v>
      </c>
      <c r="E30" s="163" t="s">
        <v>1695</v>
      </c>
      <c r="F30" s="675" t="s">
        <v>1696</v>
      </c>
      <c r="G30" s="163">
        <v>2016</v>
      </c>
      <c r="H30" s="163">
        <v>2</v>
      </c>
      <c r="I30" s="140">
        <v>60</v>
      </c>
      <c r="J30" s="133">
        <v>30</v>
      </c>
      <c r="K30" s="1"/>
      <c r="L30" s="1"/>
    </row>
    <row r="31" spans="1:12" ht="51">
      <c r="A31" s="163" t="s">
        <v>1697</v>
      </c>
      <c r="B31" s="163" t="s">
        <v>1698</v>
      </c>
      <c r="C31" s="137" t="s">
        <v>1621</v>
      </c>
      <c r="D31" s="163" t="s">
        <v>819</v>
      </c>
      <c r="E31" s="163" t="s">
        <v>820</v>
      </c>
      <c r="F31" s="163" t="s">
        <v>837</v>
      </c>
      <c r="G31" s="163">
        <v>2016</v>
      </c>
      <c r="H31" s="163">
        <v>3</v>
      </c>
      <c r="I31" s="192">
        <v>60</v>
      </c>
      <c r="J31" s="192">
        <v>60</v>
      </c>
      <c r="K31" s="1"/>
      <c r="L31" s="1"/>
    </row>
    <row r="32" spans="1:12" ht="63.75">
      <c r="A32" s="163" t="s">
        <v>1699</v>
      </c>
      <c r="B32" s="163" t="s">
        <v>1609</v>
      </c>
      <c r="C32" s="137" t="s">
        <v>1621</v>
      </c>
      <c r="D32" s="163" t="s">
        <v>1700</v>
      </c>
      <c r="E32" s="163" t="s">
        <v>1701</v>
      </c>
      <c r="F32" s="163" t="s">
        <v>1702</v>
      </c>
      <c r="G32" s="163">
        <v>2016</v>
      </c>
      <c r="H32" s="163"/>
      <c r="I32" s="140">
        <v>60</v>
      </c>
      <c r="J32" s="133">
        <v>60</v>
      </c>
      <c r="K32" s="1"/>
      <c r="L32" s="1"/>
    </row>
    <row r="33" spans="1:12" ht="38.25">
      <c r="A33" s="163" t="s">
        <v>2121</v>
      </c>
      <c r="B33" s="163" t="s">
        <v>1124</v>
      </c>
      <c r="C33" s="137" t="s">
        <v>1125</v>
      </c>
      <c r="D33" s="163" t="s">
        <v>2122</v>
      </c>
      <c r="E33" s="163" t="s">
        <v>2123</v>
      </c>
      <c r="F33" s="163">
        <v>5</v>
      </c>
      <c r="G33" s="163">
        <v>2016</v>
      </c>
      <c r="H33" s="163" t="s">
        <v>348</v>
      </c>
      <c r="I33" s="140">
        <v>60</v>
      </c>
      <c r="J33" s="133">
        <v>30</v>
      </c>
      <c r="K33" s="1"/>
      <c r="L33" s="1"/>
    </row>
    <row r="34" spans="1:12" ht="38.25">
      <c r="A34" s="163" t="s">
        <v>2124</v>
      </c>
      <c r="B34" s="163" t="s">
        <v>1124</v>
      </c>
      <c r="C34" s="137" t="s">
        <v>1125</v>
      </c>
      <c r="D34" s="163" t="s">
        <v>2122</v>
      </c>
      <c r="E34" s="163" t="s">
        <v>2123</v>
      </c>
      <c r="F34" s="163">
        <v>6</v>
      </c>
      <c r="G34" s="163">
        <v>2016</v>
      </c>
      <c r="H34" s="163" t="s">
        <v>348</v>
      </c>
      <c r="I34" s="140">
        <v>60</v>
      </c>
      <c r="J34" s="133">
        <v>36</v>
      </c>
      <c r="K34" s="1"/>
      <c r="L34" s="1"/>
    </row>
    <row r="35" spans="1:12" ht="38.25">
      <c r="A35" s="163" t="s">
        <v>2125</v>
      </c>
      <c r="B35" s="163" t="s">
        <v>1124</v>
      </c>
      <c r="C35" s="137" t="s">
        <v>1125</v>
      </c>
      <c r="D35" s="163" t="s">
        <v>2122</v>
      </c>
      <c r="E35" s="163" t="s">
        <v>2123</v>
      </c>
      <c r="F35" s="163">
        <v>4</v>
      </c>
      <c r="G35" s="163">
        <v>2016</v>
      </c>
      <c r="H35" s="163" t="s">
        <v>348</v>
      </c>
      <c r="I35" s="140">
        <v>60</v>
      </c>
      <c r="J35" s="133">
        <v>24</v>
      </c>
      <c r="K35" s="1"/>
      <c r="L35" s="1"/>
    </row>
    <row r="36" spans="1:12" ht="38.25">
      <c r="A36" s="163" t="s">
        <v>2126</v>
      </c>
      <c r="B36" s="163" t="s">
        <v>2127</v>
      </c>
      <c r="C36" s="137" t="s">
        <v>1125</v>
      </c>
      <c r="D36" s="163" t="s">
        <v>2122</v>
      </c>
      <c r="E36" s="163" t="s">
        <v>2123</v>
      </c>
      <c r="F36" s="163">
        <v>7</v>
      </c>
      <c r="G36" s="163">
        <v>2016</v>
      </c>
      <c r="H36" s="163" t="s">
        <v>348</v>
      </c>
      <c r="I36" s="140">
        <v>60</v>
      </c>
      <c r="J36" s="133">
        <v>21</v>
      </c>
      <c r="K36" s="1"/>
      <c r="L36" s="1"/>
    </row>
    <row r="37" spans="1:12" ht="178.5">
      <c r="A37" s="163" t="s">
        <v>2128</v>
      </c>
      <c r="B37" s="163" t="s">
        <v>2129</v>
      </c>
      <c r="C37" s="137" t="s">
        <v>1125</v>
      </c>
      <c r="D37" s="163" t="s">
        <v>2100</v>
      </c>
      <c r="E37" s="163" t="s">
        <v>2101</v>
      </c>
      <c r="F37" s="163">
        <v>16</v>
      </c>
      <c r="G37" s="163">
        <v>2016</v>
      </c>
      <c r="H37" s="163"/>
      <c r="I37" s="192">
        <v>60</v>
      </c>
      <c r="J37" s="192">
        <v>20</v>
      </c>
      <c r="K37" s="1"/>
      <c r="L37" s="1"/>
    </row>
    <row r="38" spans="1:12" ht="63.75">
      <c r="A38" s="163" t="s">
        <v>2130</v>
      </c>
      <c r="B38" s="163" t="s">
        <v>2131</v>
      </c>
      <c r="C38" s="137" t="s">
        <v>1125</v>
      </c>
      <c r="D38" s="163" t="s">
        <v>2100</v>
      </c>
      <c r="E38" s="163" t="s">
        <v>2132</v>
      </c>
      <c r="F38" s="163" t="s">
        <v>2133</v>
      </c>
      <c r="G38" s="163">
        <v>2015</v>
      </c>
      <c r="H38" s="163"/>
      <c r="I38" s="192">
        <v>60</v>
      </c>
      <c r="J38" s="192">
        <v>20</v>
      </c>
      <c r="K38" s="1"/>
      <c r="L38" s="1"/>
    </row>
    <row r="39" spans="1:12" ht="38.25">
      <c r="A39" s="163" t="s">
        <v>2134</v>
      </c>
      <c r="B39" s="163" t="s">
        <v>2135</v>
      </c>
      <c r="C39" s="137" t="s">
        <v>1125</v>
      </c>
      <c r="D39" s="163" t="s">
        <v>346</v>
      </c>
      <c r="E39" s="163" t="s">
        <v>2136</v>
      </c>
      <c r="F39" s="163">
        <v>8</v>
      </c>
      <c r="G39" s="163">
        <v>2016</v>
      </c>
      <c r="H39" s="163">
        <v>2016</v>
      </c>
      <c r="I39" s="140">
        <v>60</v>
      </c>
      <c r="J39" s="133">
        <v>48</v>
      </c>
      <c r="K39" s="1"/>
      <c r="L39" s="1"/>
    </row>
    <row r="40" spans="1:12" ht="76.5">
      <c r="A40" s="163" t="s">
        <v>2137</v>
      </c>
      <c r="B40" s="163" t="s">
        <v>1070</v>
      </c>
      <c r="C40" s="137" t="s">
        <v>1125</v>
      </c>
      <c r="D40" s="163" t="s">
        <v>2138</v>
      </c>
      <c r="E40" s="163" t="s">
        <v>2136</v>
      </c>
      <c r="F40" s="163" t="s">
        <v>2139</v>
      </c>
      <c r="G40" s="163">
        <v>2016</v>
      </c>
      <c r="H40" s="163" t="s">
        <v>145</v>
      </c>
      <c r="I40" s="140">
        <v>60</v>
      </c>
      <c r="J40" s="133">
        <v>60</v>
      </c>
      <c r="K40" s="1"/>
      <c r="L40" s="1"/>
    </row>
    <row r="41" spans="1:12" ht="63.75">
      <c r="A41" s="163" t="s">
        <v>2140</v>
      </c>
      <c r="B41" s="163" t="s">
        <v>2141</v>
      </c>
      <c r="C41" s="137" t="s">
        <v>1125</v>
      </c>
      <c r="D41" s="163" t="s">
        <v>2100</v>
      </c>
      <c r="E41" s="163" t="s">
        <v>2101</v>
      </c>
      <c r="F41" s="163">
        <v>8</v>
      </c>
      <c r="G41" s="163">
        <v>2016</v>
      </c>
      <c r="H41" s="163"/>
      <c r="I41" s="140">
        <v>60</v>
      </c>
      <c r="J41" s="133">
        <f>(8*60)/20</f>
        <v>24</v>
      </c>
      <c r="K41" s="1"/>
      <c r="L41" s="1"/>
    </row>
    <row r="42" spans="1:12" ht="51">
      <c r="A42" s="163" t="s">
        <v>2142</v>
      </c>
      <c r="B42" s="163" t="s">
        <v>2143</v>
      </c>
      <c r="C42" s="137" t="s">
        <v>1125</v>
      </c>
      <c r="D42" s="163" t="s">
        <v>2144</v>
      </c>
      <c r="E42" s="231" t="s">
        <v>2145</v>
      </c>
      <c r="F42" s="653" t="s">
        <v>2146</v>
      </c>
      <c r="G42" s="163">
        <v>2016</v>
      </c>
      <c r="H42" s="163" t="s">
        <v>2147</v>
      </c>
      <c r="I42" s="140">
        <v>60</v>
      </c>
      <c r="J42" s="133">
        <v>60</v>
      </c>
      <c r="K42" s="1"/>
      <c r="L42" s="1"/>
    </row>
    <row r="43" spans="1:12" ht="63.75">
      <c r="A43" s="163" t="s">
        <v>2148</v>
      </c>
      <c r="B43" s="163" t="s">
        <v>2149</v>
      </c>
      <c r="C43" s="137" t="s">
        <v>1125</v>
      </c>
      <c r="D43" s="163" t="s">
        <v>2144</v>
      </c>
      <c r="E43" s="163" t="s">
        <v>2114</v>
      </c>
      <c r="F43" s="163" t="s">
        <v>2150</v>
      </c>
      <c r="G43" s="163">
        <v>2016</v>
      </c>
      <c r="H43" s="163" t="s">
        <v>2151</v>
      </c>
      <c r="I43" s="140">
        <v>60</v>
      </c>
      <c r="J43" s="133">
        <v>60</v>
      </c>
      <c r="K43" s="1"/>
      <c r="L43" s="1"/>
    </row>
    <row r="44" spans="1:12" ht="25.5">
      <c r="A44" s="721" t="s">
        <v>2152</v>
      </c>
      <c r="B44" s="721" t="s">
        <v>2065</v>
      </c>
      <c r="C44" s="892" t="s">
        <v>1125</v>
      </c>
      <c r="D44" s="721" t="s">
        <v>346</v>
      </c>
      <c r="E44" s="721" t="s">
        <v>2153</v>
      </c>
      <c r="F44" s="721">
        <v>9</v>
      </c>
      <c r="G44" s="721">
        <v>2016</v>
      </c>
      <c r="H44" s="721">
        <v>12</v>
      </c>
      <c r="I44" s="722">
        <v>60</v>
      </c>
      <c r="J44" s="723">
        <v>54</v>
      </c>
      <c r="K44" s="1"/>
      <c r="L44" s="1"/>
    </row>
    <row r="45" spans="1:12" ht="25.5">
      <c r="A45" s="163" t="s">
        <v>2154</v>
      </c>
      <c r="B45" s="163" t="s">
        <v>2155</v>
      </c>
      <c r="C45" s="137" t="s">
        <v>1125</v>
      </c>
      <c r="D45" s="163" t="s">
        <v>2156</v>
      </c>
      <c r="E45" s="163" t="s">
        <v>2157</v>
      </c>
      <c r="F45" s="163" t="s">
        <v>2158</v>
      </c>
      <c r="G45" s="163">
        <v>2016</v>
      </c>
      <c r="H45" s="163">
        <v>11</v>
      </c>
      <c r="I45" s="140">
        <v>60</v>
      </c>
      <c r="J45" s="133">
        <v>60</v>
      </c>
      <c r="K45" s="1"/>
      <c r="L45" s="1"/>
    </row>
    <row r="46" spans="1:12" ht="25.5">
      <c r="A46" s="163" t="s">
        <v>2154</v>
      </c>
      <c r="B46" s="163" t="s">
        <v>2155</v>
      </c>
      <c r="C46" s="137" t="s">
        <v>1125</v>
      </c>
      <c r="D46" s="163" t="s">
        <v>2156</v>
      </c>
      <c r="E46" s="163" t="s">
        <v>2157</v>
      </c>
      <c r="F46" s="163" t="s">
        <v>2159</v>
      </c>
      <c r="G46" s="163">
        <v>2016</v>
      </c>
      <c r="H46" s="163">
        <v>11</v>
      </c>
      <c r="I46" s="140">
        <v>60</v>
      </c>
      <c r="J46" s="133">
        <v>60</v>
      </c>
      <c r="K46" s="1"/>
      <c r="L46" s="1"/>
    </row>
    <row r="47" spans="1:12" ht="25.5">
      <c r="A47" s="163" t="s">
        <v>2154</v>
      </c>
      <c r="B47" s="163" t="s">
        <v>2155</v>
      </c>
      <c r="C47" s="137" t="s">
        <v>1125</v>
      </c>
      <c r="D47" s="163" t="s">
        <v>2156</v>
      </c>
      <c r="E47" s="163" t="s">
        <v>2157</v>
      </c>
      <c r="F47" s="163" t="s">
        <v>2160</v>
      </c>
      <c r="G47" s="163">
        <v>2016</v>
      </c>
      <c r="H47" s="163">
        <v>11</v>
      </c>
      <c r="I47" s="140">
        <v>60</v>
      </c>
      <c r="J47" s="133">
        <v>60</v>
      </c>
      <c r="K47" s="1"/>
      <c r="L47" s="1"/>
    </row>
    <row r="48" spans="1:12" ht="25.5">
      <c r="A48" s="163" t="s">
        <v>2154</v>
      </c>
      <c r="B48" s="163" t="s">
        <v>2155</v>
      </c>
      <c r="C48" s="137" t="s">
        <v>1125</v>
      </c>
      <c r="D48" s="163" t="s">
        <v>2156</v>
      </c>
      <c r="E48" s="163" t="s">
        <v>2157</v>
      </c>
      <c r="F48" s="163" t="s">
        <v>1403</v>
      </c>
      <c r="G48" s="163">
        <v>2016</v>
      </c>
      <c r="H48" s="163">
        <v>11</v>
      </c>
      <c r="I48" s="140">
        <v>60</v>
      </c>
      <c r="J48" s="133">
        <v>60</v>
      </c>
      <c r="K48" s="1"/>
      <c r="L48" s="1"/>
    </row>
    <row r="49" spans="1:12" ht="25.5">
      <c r="A49" s="163" t="s">
        <v>2154</v>
      </c>
      <c r="B49" s="163" t="s">
        <v>2155</v>
      </c>
      <c r="C49" s="137" t="s">
        <v>1125</v>
      </c>
      <c r="D49" s="163" t="s">
        <v>2156</v>
      </c>
      <c r="E49" s="163" t="s">
        <v>2157</v>
      </c>
      <c r="F49" s="163" t="s">
        <v>1404</v>
      </c>
      <c r="G49" s="163">
        <v>2016</v>
      </c>
      <c r="H49" s="163">
        <v>11</v>
      </c>
      <c r="I49" s="140">
        <v>60</v>
      </c>
      <c r="J49" s="133">
        <v>60</v>
      </c>
      <c r="K49" s="1"/>
      <c r="L49" s="1"/>
    </row>
    <row r="50" spans="1:12" ht="25.5">
      <c r="A50" s="136" t="s">
        <v>2688</v>
      </c>
      <c r="B50" s="163" t="s">
        <v>3275</v>
      </c>
      <c r="C50" s="137" t="s">
        <v>3293</v>
      </c>
      <c r="D50" s="137" t="s">
        <v>2689</v>
      </c>
      <c r="E50" s="137">
        <v>9789731254890</v>
      </c>
      <c r="F50" s="137" t="s">
        <v>2690</v>
      </c>
      <c r="G50" s="137">
        <v>2016</v>
      </c>
      <c r="H50" s="137" t="s">
        <v>425</v>
      </c>
      <c r="I50" s="140">
        <v>60</v>
      </c>
      <c r="J50" s="133">
        <v>60</v>
      </c>
      <c r="K50" s="1"/>
      <c r="L50" s="1"/>
    </row>
    <row r="51" spans="1:12" ht="51">
      <c r="A51" s="136" t="s">
        <v>2691</v>
      </c>
      <c r="B51" s="163" t="s">
        <v>3286</v>
      </c>
      <c r="C51" s="137" t="s">
        <v>3293</v>
      </c>
      <c r="D51" s="137" t="s">
        <v>2692</v>
      </c>
      <c r="E51" s="137" t="s">
        <v>2693</v>
      </c>
      <c r="F51" s="137" t="s">
        <v>2694</v>
      </c>
      <c r="G51" s="137">
        <v>2016</v>
      </c>
      <c r="H51" s="137"/>
      <c r="I51" s="140">
        <v>60</v>
      </c>
      <c r="J51" s="133">
        <v>60</v>
      </c>
      <c r="K51" s="1"/>
      <c r="L51" s="1"/>
    </row>
    <row r="52" spans="1:12" ht="15">
      <c r="A52" s="136"/>
      <c r="B52" s="163"/>
      <c r="C52" s="137"/>
      <c r="D52" s="137"/>
      <c r="E52" s="137"/>
      <c r="F52" s="137"/>
      <c r="G52" s="137"/>
      <c r="H52" s="137"/>
      <c r="I52" s="140"/>
      <c r="J52" s="133"/>
      <c r="K52" s="1"/>
      <c r="L52" s="1"/>
    </row>
    <row r="53" spans="1:12" ht="15">
      <c r="A53" s="136"/>
      <c r="B53" s="163"/>
      <c r="C53" s="137"/>
      <c r="D53" s="137"/>
      <c r="E53" s="137"/>
      <c r="F53" s="137"/>
      <c r="G53" s="137"/>
      <c r="H53" s="137"/>
      <c r="I53" s="140"/>
      <c r="J53" s="133"/>
      <c r="K53" s="1"/>
      <c r="L53" s="1"/>
    </row>
    <row r="54" spans="1:12" ht="15">
      <c r="A54" s="136"/>
      <c r="B54" s="163"/>
      <c r="C54" s="137"/>
      <c r="D54" s="137"/>
      <c r="E54" s="137"/>
      <c r="F54" s="137"/>
      <c r="G54" s="137"/>
      <c r="H54" s="137"/>
      <c r="I54" s="140"/>
      <c r="J54" s="133"/>
      <c r="K54" s="1"/>
      <c r="L54" s="1"/>
    </row>
    <row r="55" spans="1:12" ht="15">
      <c r="A55" s="136"/>
      <c r="B55" s="163"/>
      <c r="C55" s="137"/>
      <c r="D55" s="137"/>
      <c r="E55" s="137"/>
      <c r="F55" s="137"/>
      <c r="G55" s="137"/>
      <c r="H55" s="137"/>
      <c r="I55" s="140"/>
      <c r="J55" s="133"/>
      <c r="K55" s="1"/>
      <c r="L55" s="1"/>
    </row>
    <row r="56" spans="1:10" ht="15">
      <c r="A56" s="136"/>
      <c r="B56" s="163"/>
      <c r="C56" s="137"/>
      <c r="D56" s="137"/>
      <c r="E56" s="137"/>
      <c r="F56" s="137"/>
      <c r="G56" s="137"/>
      <c r="H56" s="137"/>
      <c r="I56" s="140"/>
      <c r="J56" s="133"/>
    </row>
    <row r="57" spans="1:10" ht="15">
      <c r="A57" s="136"/>
      <c r="B57" s="163"/>
      <c r="C57" s="137"/>
      <c r="D57" s="137"/>
      <c r="E57" s="137"/>
      <c r="F57" s="137"/>
      <c r="G57" s="137"/>
      <c r="H57" s="137"/>
      <c r="I57" s="140"/>
      <c r="J57" s="133"/>
    </row>
    <row r="58" spans="1:10" ht="15">
      <c r="A58" s="136"/>
      <c r="B58" s="163"/>
      <c r="C58" s="137"/>
      <c r="D58" s="137"/>
      <c r="E58" s="137"/>
      <c r="F58" s="137"/>
      <c r="G58" s="137"/>
      <c r="H58" s="137"/>
      <c r="I58" s="140"/>
      <c r="J58" s="133"/>
    </row>
    <row r="59" spans="1:10" ht="15">
      <c r="A59" s="136"/>
      <c r="B59" s="163"/>
      <c r="C59" s="137"/>
      <c r="D59" s="137"/>
      <c r="E59" s="137"/>
      <c r="F59" s="137"/>
      <c r="G59" s="137"/>
      <c r="H59" s="137"/>
      <c r="I59" s="140"/>
      <c r="J59" s="133"/>
    </row>
    <row r="60" spans="1:10" ht="15">
      <c r="A60" s="136"/>
      <c r="B60" s="163"/>
      <c r="C60" s="137"/>
      <c r="D60" s="137"/>
      <c r="E60" s="137"/>
      <c r="F60" s="137"/>
      <c r="G60" s="137"/>
      <c r="H60" s="137"/>
      <c r="I60" s="140"/>
      <c r="J60" s="133"/>
    </row>
    <row r="61" spans="1:10" ht="15">
      <c r="A61" s="136"/>
      <c r="B61" s="163"/>
      <c r="C61" s="137"/>
      <c r="D61" s="137"/>
      <c r="E61" s="137"/>
      <c r="F61" s="137"/>
      <c r="G61" s="137"/>
      <c r="H61" s="137"/>
      <c r="I61" s="140"/>
      <c r="J61" s="133"/>
    </row>
    <row r="62" spans="1:10" ht="15">
      <c r="A62" s="136"/>
      <c r="B62" s="163"/>
      <c r="C62" s="137"/>
      <c r="D62" s="137"/>
      <c r="E62" s="137"/>
      <c r="F62" s="137"/>
      <c r="G62" s="137"/>
      <c r="H62" s="137"/>
      <c r="I62" s="140"/>
      <c r="J62" s="133"/>
    </row>
    <row r="63" spans="1:10" ht="15">
      <c r="A63" s="136"/>
      <c r="B63" s="163"/>
      <c r="C63" s="137"/>
      <c r="D63" s="137"/>
      <c r="E63" s="137"/>
      <c r="F63" s="137"/>
      <c r="G63" s="137"/>
      <c r="H63" s="137"/>
      <c r="I63" s="140"/>
      <c r="J63" s="133"/>
    </row>
    <row r="64" spans="1:10" ht="15">
      <c r="A64" s="136"/>
      <c r="B64" s="163"/>
      <c r="C64" s="137"/>
      <c r="D64" s="137"/>
      <c r="E64" s="137"/>
      <c r="F64" s="137"/>
      <c r="G64" s="137"/>
      <c r="H64" s="137"/>
      <c r="I64" s="140"/>
      <c r="J64" s="133"/>
    </row>
    <row r="65" spans="1:10" ht="15">
      <c r="A65" s="136"/>
      <c r="B65" s="163"/>
      <c r="C65" s="137"/>
      <c r="D65" s="137"/>
      <c r="E65" s="137"/>
      <c r="F65" s="137"/>
      <c r="G65" s="137"/>
      <c r="H65" s="137"/>
      <c r="I65" s="140"/>
      <c r="J65" s="133"/>
    </row>
    <row r="66" spans="1:10" ht="15">
      <c r="A66" s="136"/>
      <c r="B66" s="163"/>
      <c r="C66" s="137"/>
      <c r="D66" s="137"/>
      <c r="E66" s="137"/>
      <c r="F66" s="137"/>
      <c r="G66" s="137"/>
      <c r="H66" s="137"/>
      <c r="I66" s="140"/>
      <c r="J66" s="133"/>
    </row>
    <row r="67" spans="1:10" ht="15">
      <c r="A67" s="136"/>
      <c r="B67" s="163"/>
      <c r="C67" s="137"/>
      <c r="D67" s="137"/>
      <c r="E67" s="137"/>
      <c r="F67" s="137"/>
      <c r="G67" s="137"/>
      <c r="H67" s="137"/>
      <c r="I67" s="140"/>
      <c r="J67" s="133"/>
    </row>
    <row r="68" spans="1:10" ht="15">
      <c r="A68" s="136"/>
      <c r="B68" s="163"/>
      <c r="C68" s="137"/>
      <c r="D68" s="137"/>
      <c r="E68" s="137"/>
      <c r="F68" s="137"/>
      <c r="G68" s="137"/>
      <c r="H68" s="137"/>
      <c r="I68" s="140"/>
      <c r="J68" s="133"/>
    </row>
    <row r="69" spans="1:10" ht="15">
      <c r="A69" s="136"/>
      <c r="B69" s="163"/>
      <c r="C69" s="137"/>
      <c r="D69" s="137"/>
      <c r="E69" s="137"/>
      <c r="F69" s="137"/>
      <c r="G69" s="137"/>
      <c r="H69" s="137"/>
      <c r="I69" s="140"/>
      <c r="J69" s="133"/>
    </row>
    <row r="70" spans="1:10" ht="15">
      <c r="A70" s="136"/>
      <c r="B70" s="163"/>
      <c r="C70" s="137"/>
      <c r="D70" s="137"/>
      <c r="E70" s="137"/>
      <c r="F70" s="137"/>
      <c r="G70" s="137"/>
      <c r="H70" s="137"/>
      <c r="I70" s="140"/>
      <c r="J70" s="133"/>
    </row>
    <row r="71" spans="1:10" ht="15">
      <c r="A71" s="136"/>
      <c r="B71" s="163"/>
      <c r="C71" s="137"/>
      <c r="D71" s="137"/>
      <c r="E71" s="137"/>
      <c r="F71" s="137"/>
      <c r="G71" s="137"/>
      <c r="H71" s="137"/>
      <c r="I71" s="140"/>
      <c r="J71" s="133"/>
    </row>
    <row r="72" spans="1:10" ht="15">
      <c r="A72" s="136"/>
      <c r="B72" s="163"/>
      <c r="C72" s="137"/>
      <c r="D72" s="137"/>
      <c r="E72" s="137"/>
      <c r="F72" s="137"/>
      <c r="G72" s="137"/>
      <c r="H72" s="137"/>
      <c r="I72" s="140"/>
      <c r="J72" s="133"/>
    </row>
    <row r="73" spans="1:10" ht="15">
      <c r="A73" s="136"/>
      <c r="B73" s="163"/>
      <c r="C73" s="137"/>
      <c r="D73" s="137"/>
      <c r="E73" s="137"/>
      <c r="F73" s="137"/>
      <c r="G73" s="137"/>
      <c r="H73" s="137"/>
      <c r="I73" s="140"/>
      <c r="J73" s="133"/>
    </row>
    <row r="74" spans="1:10" ht="15">
      <c r="A74" s="136"/>
      <c r="B74" s="163"/>
      <c r="C74" s="137"/>
      <c r="D74" s="137"/>
      <c r="E74" s="137"/>
      <c r="F74" s="137"/>
      <c r="G74" s="137"/>
      <c r="H74" s="137"/>
      <c r="I74" s="140"/>
      <c r="J74" s="133"/>
    </row>
    <row r="75" spans="1:10" ht="15">
      <c r="A75" s="136"/>
      <c r="B75" s="163"/>
      <c r="C75" s="137"/>
      <c r="D75" s="137"/>
      <c r="E75" s="137"/>
      <c r="F75" s="137"/>
      <c r="G75" s="137"/>
      <c r="H75" s="137"/>
      <c r="I75" s="140"/>
      <c r="J75" s="133"/>
    </row>
    <row r="76" spans="1:10" ht="15">
      <c r="A76" s="136"/>
      <c r="B76" s="163"/>
      <c r="C76" s="137"/>
      <c r="D76" s="137"/>
      <c r="E76" s="137"/>
      <c r="F76" s="137"/>
      <c r="G76" s="137"/>
      <c r="H76" s="137"/>
      <c r="I76" s="140"/>
      <c r="J76" s="133"/>
    </row>
    <row r="77" spans="1:10" ht="15">
      <c r="A77" s="136"/>
      <c r="B77" s="163"/>
      <c r="C77" s="137"/>
      <c r="D77" s="137"/>
      <c r="E77" s="137"/>
      <c r="F77" s="137"/>
      <c r="G77" s="137"/>
      <c r="H77" s="137"/>
      <c r="I77" s="140"/>
      <c r="J77" s="133"/>
    </row>
    <row r="78" spans="1:10" ht="15">
      <c r="A78" s="136"/>
      <c r="B78" s="163"/>
      <c r="C78" s="137"/>
      <c r="D78" s="137"/>
      <c r="E78" s="137"/>
      <c r="F78" s="137"/>
      <c r="G78" s="137"/>
      <c r="H78" s="137"/>
      <c r="I78" s="140"/>
      <c r="J78" s="133"/>
    </row>
    <row r="79" spans="1:10" ht="15">
      <c r="A79" s="9" t="s">
        <v>579</v>
      </c>
      <c r="I79" s="103"/>
      <c r="J79" s="105">
        <f>SUM(J11:J78)</f>
        <v>1973</v>
      </c>
    </row>
    <row r="81" spans="1:10" ht="15">
      <c r="A81" s="34"/>
      <c r="B81" s="10"/>
      <c r="C81" s="10"/>
      <c r="D81" s="10"/>
      <c r="E81" s="10"/>
      <c r="F81" s="10"/>
      <c r="G81" s="10"/>
      <c r="H81" s="10"/>
      <c r="I81" s="10"/>
      <c r="J81" s="10"/>
    </row>
  </sheetData>
  <sheetProtection/>
  <mergeCells count="6">
    <mergeCell ref="A2:J2"/>
    <mergeCell ref="A6:J6"/>
    <mergeCell ref="A7:J7"/>
    <mergeCell ref="A8:J8"/>
    <mergeCell ref="A4:J4"/>
    <mergeCell ref="A5:J5"/>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J58"/>
  <sheetViews>
    <sheetView zoomScalePageLayoutView="0" workbookViewId="0" topLeftCell="A10">
      <selection activeCell="N13" sqref="N13"/>
    </sheetView>
  </sheetViews>
  <sheetFormatPr defaultColWidth="8.8515625" defaultRowHeight="15"/>
  <cols>
    <col min="1" max="1" width="28.8515625" style="2" customWidth="1"/>
    <col min="2" max="2" width="16.00390625" style="7" customWidth="1"/>
    <col min="3" max="3" width="9.7109375" style="7" customWidth="1"/>
    <col min="4" max="4" width="13.8515625" style="7" customWidth="1"/>
    <col min="5" max="5" width="14.140625" style="1" customWidth="1"/>
    <col min="6" max="6" width="10.00390625" style="1" customWidth="1"/>
    <col min="7" max="7" width="9.140625" style="1" customWidth="1"/>
    <col min="8" max="8" width="6.28125" style="0" customWidth="1"/>
  </cols>
  <sheetData>
    <row r="2" spans="1:10" s="4" customFormat="1" ht="15" customHeight="1">
      <c r="A2" s="846" t="s">
        <v>845</v>
      </c>
      <c r="B2" s="847"/>
      <c r="C2" s="847"/>
      <c r="D2" s="847"/>
      <c r="E2" s="847"/>
      <c r="F2" s="847"/>
      <c r="G2" s="847"/>
      <c r="H2" s="847"/>
      <c r="I2" s="847"/>
      <c r="J2" s="848"/>
    </row>
    <row r="3" spans="1:7" s="4" customFormat="1" ht="15" customHeight="1">
      <c r="A3" s="11"/>
      <c r="B3" s="11"/>
      <c r="C3" s="11"/>
      <c r="D3" s="11"/>
      <c r="E3" s="11"/>
      <c r="F3" s="3"/>
      <c r="G3" s="3"/>
    </row>
    <row r="4" spans="1:10" s="4" customFormat="1" ht="15" customHeight="1">
      <c r="A4" s="851" t="s">
        <v>747</v>
      </c>
      <c r="B4" s="851"/>
      <c r="C4" s="851"/>
      <c r="D4" s="851"/>
      <c r="E4" s="851"/>
      <c r="F4" s="851"/>
      <c r="G4" s="851"/>
      <c r="H4" s="851"/>
      <c r="I4" s="851"/>
      <c r="J4" s="851"/>
    </row>
    <row r="5" spans="1:10" s="4" customFormat="1" ht="15" customHeight="1">
      <c r="A5" s="851" t="s">
        <v>873</v>
      </c>
      <c r="B5" s="851"/>
      <c r="C5" s="851"/>
      <c r="D5" s="851"/>
      <c r="E5" s="851"/>
      <c r="F5" s="851"/>
      <c r="G5" s="851"/>
      <c r="H5" s="851"/>
      <c r="I5" s="851"/>
      <c r="J5" s="851"/>
    </row>
    <row r="6" spans="1:8" s="4" customFormat="1" ht="15">
      <c r="A6" s="2"/>
      <c r="B6" s="7"/>
      <c r="C6" s="7"/>
      <c r="D6" s="7"/>
      <c r="E6" s="1"/>
      <c r="F6" s="1"/>
      <c r="G6" s="1"/>
      <c r="H6"/>
    </row>
    <row r="7" spans="1:10" s="4" customFormat="1" ht="93" customHeight="1">
      <c r="A7" s="78" t="s">
        <v>625</v>
      </c>
      <c r="B7" s="79" t="s">
        <v>695</v>
      </c>
      <c r="C7" s="77" t="s">
        <v>871</v>
      </c>
      <c r="D7" s="87" t="s">
        <v>575</v>
      </c>
      <c r="E7" s="79" t="s">
        <v>613</v>
      </c>
      <c r="F7" s="79" t="s">
        <v>637</v>
      </c>
      <c r="G7" s="79" t="s">
        <v>638</v>
      </c>
      <c r="H7" s="79" t="s">
        <v>580</v>
      </c>
      <c r="I7" s="78" t="s">
        <v>584</v>
      </c>
      <c r="J7" s="78" t="s">
        <v>842</v>
      </c>
    </row>
    <row r="8" spans="1:10" ht="90">
      <c r="A8" s="635" t="s">
        <v>1040</v>
      </c>
      <c r="B8" s="163" t="s">
        <v>314</v>
      </c>
      <c r="C8" s="137" t="s">
        <v>71</v>
      </c>
      <c r="D8" s="137" t="s">
        <v>1016</v>
      </c>
      <c r="E8" s="636" t="s">
        <v>138</v>
      </c>
      <c r="F8" s="137">
        <v>2016</v>
      </c>
      <c r="G8" s="137" t="s">
        <v>145</v>
      </c>
      <c r="H8" s="137">
        <v>190</v>
      </c>
      <c r="I8" s="140">
        <v>200</v>
      </c>
      <c r="J8" s="194">
        <v>200</v>
      </c>
    </row>
    <row r="9" spans="1:10" ht="38.25">
      <c r="A9" s="163" t="s">
        <v>1703</v>
      </c>
      <c r="B9" s="163" t="s">
        <v>1704</v>
      </c>
      <c r="C9" s="163" t="s">
        <v>1621</v>
      </c>
      <c r="D9" s="163" t="s">
        <v>1705</v>
      </c>
      <c r="E9" s="163" t="s">
        <v>1706</v>
      </c>
      <c r="F9" s="163">
        <v>2016</v>
      </c>
      <c r="G9" s="163" t="s">
        <v>1163</v>
      </c>
      <c r="H9" s="163"/>
      <c r="I9" s="140" t="s">
        <v>1707</v>
      </c>
      <c r="J9" s="194">
        <v>66</v>
      </c>
    </row>
    <row r="10" spans="1:10" ht="38.25">
      <c r="A10" s="163" t="s">
        <v>1708</v>
      </c>
      <c r="B10" s="163" t="s">
        <v>1709</v>
      </c>
      <c r="C10" s="163" t="s">
        <v>1621</v>
      </c>
      <c r="D10" s="163" t="s">
        <v>1710</v>
      </c>
      <c r="E10" s="163" t="s">
        <v>1711</v>
      </c>
      <c r="F10" s="163">
        <v>2016</v>
      </c>
      <c r="G10" s="163" t="s">
        <v>1163</v>
      </c>
      <c r="H10" s="163">
        <v>566</v>
      </c>
      <c r="I10" s="140" t="s">
        <v>1707</v>
      </c>
      <c r="J10" s="194">
        <v>66</v>
      </c>
    </row>
    <row r="11" spans="1:10" ht="76.5">
      <c r="A11" s="163" t="s">
        <v>1405</v>
      </c>
      <c r="B11" s="163" t="s">
        <v>1406</v>
      </c>
      <c r="C11" s="721" t="s">
        <v>1125</v>
      </c>
      <c r="D11" s="163" t="s">
        <v>1407</v>
      </c>
      <c r="E11" s="163" t="s">
        <v>1408</v>
      </c>
      <c r="F11" s="163">
        <v>2016</v>
      </c>
      <c r="G11" s="163" t="s">
        <v>1409</v>
      </c>
      <c r="H11" s="163" t="s">
        <v>1410</v>
      </c>
      <c r="I11" s="192">
        <v>200</v>
      </c>
      <c r="J11" s="192">
        <v>200</v>
      </c>
    </row>
    <row r="12" spans="1:10" ht="63.75">
      <c r="A12" s="163" t="s">
        <v>1411</v>
      </c>
      <c r="B12" s="163" t="s">
        <v>1412</v>
      </c>
      <c r="C12" s="163" t="s">
        <v>1125</v>
      </c>
      <c r="D12" s="163" t="s">
        <v>2100</v>
      </c>
      <c r="E12" s="163" t="s">
        <v>1867</v>
      </c>
      <c r="F12" s="163">
        <v>2016</v>
      </c>
      <c r="G12" s="163"/>
      <c r="H12" s="163"/>
      <c r="I12" s="192">
        <v>200</v>
      </c>
      <c r="J12" s="192">
        <v>95</v>
      </c>
    </row>
    <row r="13" spans="1:10" ht="38.25">
      <c r="A13" s="163" t="s">
        <v>2695</v>
      </c>
      <c r="B13" s="163" t="s">
        <v>2696</v>
      </c>
      <c r="C13" s="163" t="s">
        <v>3293</v>
      </c>
      <c r="D13" s="163" t="s">
        <v>2697</v>
      </c>
      <c r="E13" s="163">
        <v>9788892316188</v>
      </c>
      <c r="F13" s="163">
        <v>2016</v>
      </c>
      <c r="G13" s="163" t="s">
        <v>1163</v>
      </c>
      <c r="H13" s="163">
        <v>224</v>
      </c>
      <c r="I13" s="140" t="s">
        <v>1707</v>
      </c>
      <c r="J13" s="194">
        <v>100</v>
      </c>
    </row>
    <row r="14" spans="1:10" ht="51">
      <c r="A14" s="787" t="s">
        <v>2698</v>
      </c>
      <c r="B14" s="163" t="s">
        <v>3277</v>
      </c>
      <c r="C14" s="163" t="s">
        <v>3293</v>
      </c>
      <c r="D14" s="787" t="s">
        <v>2699</v>
      </c>
      <c r="E14" s="200" t="s">
        <v>2700</v>
      </c>
      <c r="F14" s="163">
        <v>2016</v>
      </c>
      <c r="G14" s="163" t="s">
        <v>151</v>
      </c>
      <c r="H14" s="163">
        <v>264</v>
      </c>
      <c r="I14" s="140" t="s">
        <v>1707</v>
      </c>
      <c r="J14" s="194">
        <v>100</v>
      </c>
    </row>
    <row r="15" spans="1:10" ht="51">
      <c r="A15" s="163" t="s">
        <v>2701</v>
      </c>
      <c r="B15" s="163" t="s">
        <v>2702</v>
      </c>
      <c r="C15" s="163" t="s">
        <v>3293</v>
      </c>
      <c r="D15" s="163" t="s">
        <v>325</v>
      </c>
      <c r="E15" s="163" t="s">
        <v>2703</v>
      </c>
      <c r="F15" s="163">
        <v>2016</v>
      </c>
      <c r="G15" s="163"/>
      <c r="H15" s="163">
        <v>145</v>
      </c>
      <c r="I15" s="140" t="s">
        <v>1707</v>
      </c>
      <c r="J15" s="194">
        <v>33</v>
      </c>
    </row>
    <row r="16" spans="1:10" ht="51">
      <c r="A16" s="163" t="s">
        <v>2704</v>
      </c>
      <c r="B16" s="163" t="s">
        <v>2705</v>
      </c>
      <c r="C16" s="163" t="s">
        <v>3293</v>
      </c>
      <c r="D16" s="163" t="s">
        <v>325</v>
      </c>
      <c r="E16" s="163" t="s">
        <v>2136</v>
      </c>
      <c r="F16" s="163">
        <v>2016</v>
      </c>
      <c r="G16" s="163"/>
      <c r="H16" s="163">
        <v>317</v>
      </c>
      <c r="I16" s="140" t="s">
        <v>1707</v>
      </c>
      <c r="J16" s="194">
        <v>33</v>
      </c>
    </row>
    <row r="17" spans="1:10" ht="15">
      <c r="A17" s="163"/>
      <c r="B17" s="163"/>
      <c r="C17" s="137"/>
      <c r="D17" s="137"/>
      <c r="E17" s="137"/>
      <c r="F17" s="137"/>
      <c r="G17" s="137"/>
      <c r="H17" s="137"/>
      <c r="I17" s="195"/>
      <c r="J17" s="194"/>
    </row>
    <row r="18" spans="1:10" ht="15">
      <c r="A18" s="163"/>
      <c r="B18" s="163"/>
      <c r="C18" s="137"/>
      <c r="D18" s="137"/>
      <c r="E18" s="137"/>
      <c r="F18" s="137"/>
      <c r="G18" s="137"/>
      <c r="H18" s="137"/>
      <c r="I18" s="195"/>
      <c r="J18" s="194"/>
    </row>
    <row r="19" spans="1:10" ht="15">
      <c r="A19" s="163"/>
      <c r="B19" s="163"/>
      <c r="C19" s="137"/>
      <c r="D19" s="137"/>
      <c r="E19" s="137"/>
      <c r="F19" s="137"/>
      <c r="G19" s="137"/>
      <c r="H19" s="137"/>
      <c r="I19" s="195"/>
      <c r="J19" s="194"/>
    </row>
    <row r="20" spans="1:10" ht="15">
      <c r="A20" s="163"/>
      <c r="B20" s="163"/>
      <c r="C20" s="137"/>
      <c r="D20" s="137"/>
      <c r="E20" s="137"/>
      <c r="F20" s="137"/>
      <c r="G20" s="137"/>
      <c r="H20" s="137"/>
      <c r="I20" s="195"/>
      <c r="J20" s="194"/>
    </row>
    <row r="21" spans="1:10" ht="15">
      <c r="A21" s="163"/>
      <c r="B21" s="163"/>
      <c r="C21" s="137"/>
      <c r="D21" s="137"/>
      <c r="E21" s="137"/>
      <c r="F21" s="137"/>
      <c r="G21" s="137"/>
      <c r="H21" s="137"/>
      <c r="I21" s="195"/>
      <c r="J21" s="194"/>
    </row>
    <row r="22" spans="1:10" ht="15">
      <c r="A22" s="163"/>
      <c r="B22" s="163"/>
      <c r="C22" s="137"/>
      <c r="D22" s="137"/>
      <c r="E22" s="137"/>
      <c r="F22" s="137"/>
      <c r="G22" s="137"/>
      <c r="H22" s="137"/>
      <c r="I22" s="195"/>
      <c r="J22" s="194"/>
    </row>
    <row r="23" spans="1:10" ht="15">
      <c r="A23" s="163"/>
      <c r="B23" s="163"/>
      <c r="C23" s="137"/>
      <c r="D23" s="137"/>
      <c r="E23" s="137"/>
      <c r="F23" s="137"/>
      <c r="G23" s="137"/>
      <c r="H23" s="137"/>
      <c r="I23" s="195"/>
      <c r="J23" s="194"/>
    </row>
    <row r="24" spans="1:10" ht="15">
      <c r="A24" s="163"/>
      <c r="B24" s="163"/>
      <c r="C24" s="137"/>
      <c r="D24" s="137"/>
      <c r="E24" s="137"/>
      <c r="F24" s="137"/>
      <c r="G24" s="137"/>
      <c r="H24" s="137"/>
      <c r="I24" s="195"/>
      <c r="J24" s="194"/>
    </row>
    <row r="25" spans="1:10" ht="15">
      <c r="A25" s="163"/>
      <c r="B25" s="163"/>
      <c r="C25" s="137"/>
      <c r="D25" s="137"/>
      <c r="E25" s="137"/>
      <c r="F25" s="137"/>
      <c r="G25" s="137"/>
      <c r="H25" s="137"/>
      <c r="I25" s="195"/>
      <c r="J25" s="194"/>
    </row>
    <row r="26" spans="1:10" ht="15">
      <c r="A26" s="163"/>
      <c r="B26" s="163"/>
      <c r="C26" s="137"/>
      <c r="D26" s="137"/>
      <c r="E26" s="137"/>
      <c r="F26" s="137"/>
      <c r="G26" s="137"/>
      <c r="H26" s="137"/>
      <c r="I26" s="195"/>
      <c r="J26" s="194"/>
    </row>
    <row r="27" spans="1:10" ht="15">
      <c r="A27" s="163"/>
      <c r="B27" s="163"/>
      <c r="C27" s="137"/>
      <c r="D27" s="137"/>
      <c r="E27" s="137"/>
      <c r="F27" s="137"/>
      <c r="G27" s="137"/>
      <c r="H27" s="137"/>
      <c r="I27" s="195"/>
      <c r="J27" s="194"/>
    </row>
    <row r="28" spans="1:10" ht="15">
      <c r="A28" s="163"/>
      <c r="B28" s="163"/>
      <c r="C28" s="137"/>
      <c r="D28" s="137"/>
      <c r="E28" s="137"/>
      <c r="F28" s="137"/>
      <c r="G28" s="137"/>
      <c r="H28" s="137"/>
      <c r="I28" s="195"/>
      <c r="J28" s="194"/>
    </row>
    <row r="29" spans="1:10" ht="15">
      <c r="A29" s="163"/>
      <c r="B29" s="163"/>
      <c r="C29" s="137"/>
      <c r="D29" s="137"/>
      <c r="E29" s="137"/>
      <c r="F29" s="137"/>
      <c r="G29" s="137"/>
      <c r="H29" s="137"/>
      <c r="I29" s="195"/>
      <c r="J29" s="194"/>
    </row>
    <row r="30" spans="1:10" ht="15">
      <c r="A30" s="163"/>
      <c r="B30" s="163"/>
      <c r="C30" s="137"/>
      <c r="D30" s="137"/>
      <c r="E30" s="137"/>
      <c r="F30" s="137"/>
      <c r="G30" s="137"/>
      <c r="H30" s="137"/>
      <c r="I30" s="195"/>
      <c r="J30" s="194"/>
    </row>
    <row r="31" spans="1:10" ht="15">
      <c r="A31" s="163"/>
      <c r="B31" s="163"/>
      <c r="C31" s="137"/>
      <c r="D31" s="137"/>
      <c r="E31" s="137"/>
      <c r="F31" s="137"/>
      <c r="G31" s="137"/>
      <c r="H31" s="137"/>
      <c r="I31" s="195"/>
      <c r="J31" s="194"/>
    </row>
    <row r="32" spans="1:10" ht="15">
      <c r="A32" s="163"/>
      <c r="B32" s="163"/>
      <c r="C32" s="137"/>
      <c r="D32" s="137"/>
      <c r="E32" s="137"/>
      <c r="F32" s="137"/>
      <c r="G32" s="137"/>
      <c r="H32" s="137"/>
      <c r="I32" s="195"/>
      <c r="J32" s="194"/>
    </row>
    <row r="33" spans="1:10" ht="15">
      <c r="A33" s="163"/>
      <c r="B33" s="163"/>
      <c r="C33" s="137"/>
      <c r="D33" s="137"/>
      <c r="E33" s="137"/>
      <c r="F33" s="137"/>
      <c r="G33" s="137"/>
      <c r="H33" s="137"/>
      <c r="I33" s="195"/>
      <c r="J33" s="194"/>
    </row>
    <row r="34" spans="1:10" ht="15">
      <c r="A34" s="163"/>
      <c r="B34" s="163"/>
      <c r="C34" s="137"/>
      <c r="D34" s="137"/>
      <c r="E34" s="137"/>
      <c r="F34" s="137"/>
      <c r="G34" s="137"/>
      <c r="H34" s="137"/>
      <c r="I34" s="195"/>
      <c r="J34" s="194"/>
    </row>
    <row r="35" spans="1:10" ht="15">
      <c r="A35" s="163"/>
      <c r="B35" s="163"/>
      <c r="C35" s="137"/>
      <c r="D35" s="137"/>
      <c r="E35" s="137"/>
      <c r="F35" s="137"/>
      <c r="G35" s="137"/>
      <c r="H35" s="137"/>
      <c r="I35" s="195"/>
      <c r="J35" s="194"/>
    </row>
    <row r="36" spans="1:10" ht="15">
      <c r="A36" s="163"/>
      <c r="B36" s="163"/>
      <c r="C36" s="137"/>
      <c r="D36" s="137"/>
      <c r="E36" s="137"/>
      <c r="F36" s="137"/>
      <c r="G36" s="137"/>
      <c r="H36" s="137"/>
      <c r="I36" s="195"/>
      <c r="J36" s="194"/>
    </row>
    <row r="37" spans="1:10" ht="15">
      <c r="A37" s="163"/>
      <c r="B37" s="163"/>
      <c r="C37" s="137"/>
      <c r="D37" s="137"/>
      <c r="E37" s="137"/>
      <c r="F37" s="137"/>
      <c r="G37" s="137"/>
      <c r="H37" s="137"/>
      <c r="I37" s="195"/>
      <c r="J37" s="194"/>
    </row>
    <row r="38" spans="1:10" ht="15">
      <c r="A38" s="163"/>
      <c r="B38" s="163"/>
      <c r="C38" s="137"/>
      <c r="D38" s="137"/>
      <c r="E38" s="137"/>
      <c r="F38" s="137"/>
      <c r="G38" s="137"/>
      <c r="H38" s="137"/>
      <c r="I38" s="195"/>
      <c r="J38" s="194"/>
    </row>
    <row r="39" spans="1:10" ht="15">
      <c r="A39" s="163"/>
      <c r="B39" s="163"/>
      <c r="C39" s="137"/>
      <c r="D39" s="137"/>
      <c r="E39" s="137"/>
      <c r="F39" s="137"/>
      <c r="G39" s="137"/>
      <c r="H39" s="137"/>
      <c r="I39" s="195"/>
      <c r="J39" s="194"/>
    </row>
    <row r="40" spans="1:10" ht="15">
      <c r="A40" s="163"/>
      <c r="B40" s="163"/>
      <c r="C40" s="137"/>
      <c r="D40" s="137"/>
      <c r="E40" s="137"/>
      <c r="F40" s="137"/>
      <c r="G40" s="137"/>
      <c r="H40" s="137"/>
      <c r="I40" s="195"/>
      <c r="J40" s="194"/>
    </row>
    <row r="41" spans="1:10" ht="15">
      <c r="A41" s="163"/>
      <c r="B41" s="163"/>
      <c r="C41" s="137"/>
      <c r="D41" s="137"/>
      <c r="E41" s="137"/>
      <c r="F41" s="137"/>
      <c r="G41" s="137"/>
      <c r="H41" s="137"/>
      <c r="I41" s="195"/>
      <c r="J41" s="194"/>
    </row>
    <row r="42" spans="1:10" ht="15">
      <c r="A42" s="163"/>
      <c r="B42" s="163"/>
      <c r="C42" s="137"/>
      <c r="D42" s="137"/>
      <c r="E42" s="137"/>
      <c r="F42" s="137"/>
      <c r="G42" s="137"/>
      <c r="H42" s="137"/>
      <c r="I42" s="195"/>
      <c r="J42" s="194"/>
    </row>
    <row r="43" spans="1:10" ht="15">
      <c r="A43" s="163"/>
      <c r="B43" s="163"/>
      <c r="C43" s="137"/>
      <c r="D43" s="137"/>
      <c r="E43" s="137"/>
      <c r="F43" s="137"/>
      <c r="G43" s="137"/>
      <c r="H43" s="137"/>
      <c r="I43" s="195"/>
      <c r="J43" s="194"/>
    </row>
    <row r="44" spans="1:10" ht="15">
      <c r="A44" s="163"/>
      <c r="B44" s="163"/>
      <c r="C44" s="137"/>
      <c r="D44" s="137"/>
      <c r="E44" s="137"/>
      <c r="F44" s="137"/>
      <c r="G44" s="137"/>
      <c r="H44" s="137"/>
      <c r="I44" s="195"/>
      <c r="J44" s="194"/>
    </row>
    <row r="45" spans="1:10" ht="15">
      <c r="A45" s="163"/>
      <c r="B45" s="163"/>
      <c r="C45" s="137"/>
      <c r="D45" s="137"/>
      <c r="E45" s="137"/>
      <c r="F45" s="137"/>
      <c r="G45" s="137"/>
      <c r="H45" s="137"/>
      <c r="I45" s="195"/>
      <c r="J45" s="194"/>
    </row>
    <row r="46" spans="1:10" ht="15">
      <c r="A46" s="163"/>
      <c r="B46" s="163"/>
      <c r="C46" s="137"/>
      <c r="D46" s="137"/>
      <c r="E46" s="137"/>
      <c r="F46" s="137"/>
      <c r="G46" s="137"/>
      <c r="H46" s="137"/>
      <c r="I46" s="195"/>
      <c r="J46" s="194"/>
    </row>
    <row r="47" spans="1:10" ht="15">
      <c r="A47" s="163"/>
      <c r="B47" s="163"/>
      <c r="C47" s="137"/>
      <c r="D47" s="137"/>
      <c r="E47" s="137"/>
      <c r="F47" s="137"/>
      <c r="G47" s="137"/>
      <c r="H47" s="137"/>
      <c r="I47" s="195"/>
      <c r="J47" s="194"/>
    </row>
    <row r="48" spans="1:10" ht="15">
      <c r="A48" s="163"/>
      <c r="B48" s="163"/>
      <c r="C48" s="137"/>
      <c r="D48" s="137"/>
      <c r="E48" s="137"/>
      <c r="F48" s="137"/>
      <c r="G48" s="137"/>
      <c r="H48" s="137"/>
      <c r="I48" s="195"/>
      <c r="J48" s="194"/>
    </row>
    <row r="49" spans="1:10" ht="15">
      <c r="A49" s="163"/>
      <c r="B49" s="163"/>
      <c r="C49" s="137"/>
      <c r="D49" s="137"/>
      <c r="E49" s="137"/>
      <c r="F49" s="137"/>
      <c r="G49" s="137"/>
      <c r="H49" s="137"/>
      <c r="I49" s="195"/>
      <c r="J49" s="194"/>
    </row>
    <row r="50" spans="1:10" ht="15">
      <c r="A50" s="163"/>
      <c r="B50" s="163"/>
      <c r="C50" s="137"/>
      <c r="D50" s="137"/>
      <c r="E50" s="137"/>
      <c r="F50" s="137"/>
      <c r="G50" s="137"/>
      <c r="H50" s="137"/>
      <c r="I50" s="195"/>
      <c r="J50" s="194"/>
    </row>
    <row r="51" spans="1:10" ht="15">
      <c r="A51" s="163"/>
      <c r="B51" s="163"/>
      <c r="C51" s="137"/>
      <c r="D51" s="137"/>
      <c r="E51" s="137"/>
      <c r="F51" s="137"/>
      <c r="G51" s="137"/>
      <c r="H51" s="137"/>
      <c r="I51" s="195"/>
      <c r="J51" s="194"/>
    </row>
    <row r="52" spans="1:10" ht="15">
      <c r="A52" s="163"/>
      <c r="B52" s="163"/>
      <c r="C52" s="137"/>
      <c r="D52" s="137"/>
      <c r="E52" s="137"/>
      <c r="F52" s="137"/>
      <c r="G52" s="137"/>
      <c r="H52" s="137"/>
      <c r="I52" s="195"/>
      <c r="J52" s="194"/>
    </row>
    <row r="53" spans="1:10" ht="15">
      <c r="A53" s="163"/>
      <c r="B53" s="163"/>
      <c r="C53" s="137"/>
      <c r="D53" s="137"/>
      <c r="E53" s="137"/>
      <c r="F53" s="137"/>
      <c r="G53" s="137"/>
      <c r="H53" s="137"/>
      <c r="I53" s="195"/>
      <c r="J53" s="194"/>
    </row>
    <row r="54" spans="1:10" ht="15">
      <c r="A54" s="163"/>
      <c r="B54" s="163"/>
      <c r="C54" s="137"/>
      <c r="D54" s="137"/>
      <c r="E54" s="137"/>
      <c r="F54" s="137"/>
      <c r="G54" s="137"/>
      <c r="H54" s="137"/>
      <c r="I54" s="195"/>
      <c r="J54" s="194"/>
    </row>
    <row r="55" spans="1:10" ht="15">
      <c r="A55" s="163"/>
      <c r="B55" s="163"/>
      <c r="C55" s="137"/>
      <c r="D55" s="137"/>
      <c r="E55" s="137"/>
      <c r="F55" s="137"/>
      <c r="G55" s="137"/>
      <c r="H55" s="137"/>
      <c r="I55" s="195"/>
      <c r="J55" s="194"/>
    </row>
    <row r="56" spans="1:10" ht="15">
      <c r="A56" s="163"/>
      <c r="B56" s="163"/>
      <c r="C56" s="137"/>
      <c r="D56" s="137"/>
      <c r="E56" s="137"/>
      <c r="F56" s="137"/>
      <c r="G56" s="137"/>
      <c r="H56" s="137"/>
      <c r="I56" s="195"/>
      <c r="J56" s="194"/>
    </row>
    <row r="57" spans="1:10" ht="15">
      <c r="A57" s="163"/>
      <c r="B57" s="163"/>
      <c r="C57" s="137"/>
      <c r="D57" s="137"/>
      <c r="E57" s="137"/>
      <c r="F57" s="137"/>
      <c r="G57" s="137"/>
      <c r="H57" s="137"/>
      <c r="I57" s="195"/>
      <c r="J57" s="194"/>
    </row>
    <row r="58" spans="1:10" ht="15">
      <c r="A58" s="9" t="s">
        <v>579</v>
      </c>
      <c r="D58" s="1"/>
      <c r="H58" s="1"/>
      <c r="I58" s="103"/>
      <c r="J58" s="98">
        <f>SUM(J8:J57)</f>
        <v>893</v>
      </c>
    </row>
  </sheetData>
  <sheetProtection password="CF7A" sheet="1"/>
  <mergeCells count="3">
    <mergeCell ref="A2:J2"/>
    <mergeCell ref="A4:J4"/>
    <mergeCell ref="A5:J5"/>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G598"/>
  <sheetViews>
    <sheetView zoomScalePageLayoutView="0" workbookViewId="0" topLeftCell="A184">
      <selection activeCell="K185" sqref="K185"/>
    </sheetView>
  </sheetViews>
  <sheetFormatPr defaultColWidth="8.8515625" defaultRowHeight="15"/>
  <cols>
    <col min="1" max="1" width="16.421875" style="2" customWidth="1"/>
    <col min="2" max="2" width="10.28125" style="7" customWidth="1"/>
    <col min="3" max="3" width="27.7109375" style="7" customWidth="1"/>
    <col min="4" max="4" width="35.7109375" style="7" customWidth="1"/>
    <col min="5" max="5" width="16.7109375" style="7" customWidth="1"/>
    <col min="6" max="6" width="10.7109375" style="7" customWidth="1"/>
    <col min="7" max="7" width="16.140625" style="1" customWidth="1"/>
  </cols>
  <sheetData>
    <row r="2" spans="1:7" s="4" customFormat="1" ht="15" customHeight="1">
      <c r="A2" s="846" t="s">
        <v>696</v>
      </c>
      <c r="B2" s="847"/>
      <c r="C2" s="847"/>
      <c r="D2" s="847"/>
      <c r="E2" s="847"/>
      <c r="F2" s="847"/>
      <c r="G2" s="848"/>
    </row>
    <row r="3" spans="1:7" s="4" customFormat="1" ht="15" customHeight="1">
      <c r="A3" s="11"/>
      <c r="B3" s="11"/>
      <c r="C3" s="11"/>
      <c r="D3" s="11"/>
      <c r="E3" s="11"/>
      <c r="F3" s="11"/>
      <c r="G3" s="3"/>
    </row>
    <row r="4" spans="1:7" s="4" customFormat="1" ht="15" customHeight="1">
      <c r="A4" s="851" t="s">
        <v>727</v>
      </c>
      <c r="B4" s="851"/>
      <c r="C4" s="851"/>
      <c r="D4" s="851"/>
      <c r="E4" s="851"/>
      <c r="F4" s="851"/>
      <c r="G4" s="851"/>
    </row>
    <row r="5" spans="1:7" s="4" customFormat="1" ht="15" customHeight="1">
      <c r="A5" s="849" t="s">
        <v>838</v>
      </c>
      <c r="B5" s="849"/>
      <c r="C5" s="849"/>
      <c r="D5" s="849"/>
      <c r="E5" s="849"/>
      <c r="F5" s="849"/>
      <c r="G5" s="849"/>
    </row>
    <row r="6" spans="1:7" s="4" customFormat="1" ht="15" customHeight="1">
      <c r="A6" s="849" t="s">
        <v>839</v>
      </c>
      <c r="B6" s="849"/>
      <c r="C6" s="849"/>
      <c r="D6" s="849"/>
      <c r="E6" s="849"/>
      <c r="F6" s="849"/>
      <c r="G6" s="849"/>
    </row>
    <row r="7" spans="1:7" s="4" customFormat="1" ht="15">
      <c r="A7" s="5"/>
      <c r="B7" s="6"/>
      <c r="C7" s="6"/>
      <c r="D7" s="6"/>
      <c r="E7" s="6"/>
      <c r="F7" s="6"/>
      <c r="G7" s="3"/>
    </row>
    <row r="8" spans="1:7" s="4" customFormat="1" ht="51">
      <c r="A8" s="75" t="s">
        <v>632</v>
      </c>
      <c r="B8" s="77" t="s">
        <v>871</v>
      </c>
      <c r="C8" s="75" t="s">
        <v>617</v>
      </c>
      <c r="D8" s="75" t="s">
        <v>618</v>
      </c>
      <c r="E8" s="75" t="s">
        <v>697</v>
      </c>
      <c r="F8" s="76" t="s">
        <v>584</v>
      </c>
      <c r="G8" s="76" t="s">
        <v>841</v>
      </c>
    </row>
    <row r="9" spans="1:7" s="4" customFormat="1" ht="267.75">
      <c r="A9" s="163" t="s">
        <v>82</v>
      </c>
      <c r="B9" s="163" t="s">
        <v>71</v>
      </c>
      <c r="C9" s="163" t="s">
        <v>357</v>
      </c>
      <c r="D9" s="163" t="s">
        <v>358</v>
      </c>
      <c r="E9" s="338" t="s">
        <v>359</v>
      </c>
      <c r="F9" s="192">
        <v>15</v>
      </c>
      <c r="G9" s="192">
        <v>15</v>
      </c>
    </row>
    <row r="10" spans="1:7" s="4" customFormat="1" ht="267.75">
      <c r="A10" s="163" t="s">
        <v>82</v>
      </c>
      <c r="B10" s="163" t="s">
        <v>71</v>
      </c>
      <c r="C10" s="163" t="s">
        <v>357</v>
      </c>
      <c r="D10" s="201" t="s">
        <v>360</v>
      </c>
      <c r="E10" s="637" t="s">
        <v>361</v>
      </c>
      <c r="F10" s="192">
        <v>15</v>
      </c>
      <c r="G10" s="202">
        <v>15</v>
      </c>
    </row>
    <row r="11" spans="1:7" s="4" customFormat="1" ht="76.5">
      <c r="A11" s="163" t="s">
        <v>82</v>
      </c>
      <c r="B11" s="163" t="s">
        <v>71</v>
      </c>
      <c r="C11" s="163" t="s">
        <v>362</v>
      </c>
      <c r="D11" s="201" t="s">
        <v>363</v>
      </c>
      <c r="E11" s="637" t="s">
        <v>364</v>
      </c>
      <c r="F11" s="192">
        <v>15</v>
      </c>
      <c r="G11" s="202">
        <v>15</v>
      </c>
    </row>
    <row r="12" spans="1:7" s="4" customFormat="1" ht="140.25">
      <c r="A12" s="163" t="s">
        <v>82</v>
      </c>
      <c r="B12" s="163" t="s">
        <v>71</v>
      </c>
      <c r="C12" s="163" t="s">
        <v>365</v>
      </c>
      <c r="D12" s="163" t="s">
        <v>366</v>
      </c>
      <c r="E12" s="338" t="s">
        <v>367</v>
      </c>
      <c r="F12" s="192">
        <v>15</v>
      </c>
      <c r="G12" s="194">
        <v>15</v>
      </c>
    </row>
    <row r="13" spans="1:7" s="4" customFormat="1" ht="140.25">
      <c r="A13" s="163" t="s">
        <v>82</v>
      </c>
      <c r="B13" s="163" t="s">
        <v>71</v>
      </c>
      <c r="C13" s="163" t="s">
        <v>365</v>
      </c>
      <c r="D13" s="163" t="s">
        <v>368</v>
      </c>
      <c r="E13" s="163"/>
      <c r="F13" s="192">
        <v>15</v>
      </c>
      <c r="G13" s="194">
        <v>15</v>
      </c>
    </row>
    <row r="14" spans="1:7" s="4" customFormat="1" ht="89.25">
      <c r="A14" s="163" t="s">
        <v>82</v>
      </c>
      <c r="B14" s="163" t="s">
        <v>71</v>
      </c>
      <c r="C14" s="163" t="s">
        <v>357</v>
      </c>
      <c r="D14" s="163" t="s">
        <v>369</v>
      </c>
      <c r="E14" s="338" t="str">
        <f>$E$20</f>
        <v>https://www.academia.edu/20945888/SOCIAL_AND_POLITICAL_ELITES_IN_EASTERN_AND_CENTRAL_EUROPE_15TH_18TH_CENTURIES</v>
      </c>
      <c r="F14" s="192">
        <v>15</v>
      </c>
      <c r="G14" s="194">
        <v>15</v>
      </c>
    </row>
    <row r="15" spans="1:7" s="4" customFormat="1" ht="89.25">
      <c r="A15" s="163" t="s">
        <v>82</v>
      </c>
      <c r="B15" s="163" t="s">
        <v>71</v>
      </c>
      <c r="C15" s="163" t="s">
        <v>370</v>
      </c>
      <c r="D15" s="163" t="s">
        <v>371</v>
      </c>
      <c r="E15" s="338" t="str">
        <f>$E$14</f>
        <v>https://www.academia.edu/20945888/SOCIAL_AND_POLITICAL_ELITES_IN_EASTERN_AND_CENTRAL_EUROPE_15TH_18TH_CENTURIES</v>
      </c>
      <c r="F15" s="192">
        <v>15</v>
      </c>
      <c r="G15" s="194">
        <v>15</v>
      </c>
    </row>
    <row r="16" spans="1:7" s="4" customFormat="1" ht="89.25">
      <c r="A16" s="163" t="s">
        <v>82</v>
      </c>
      <c r="B16" s="163" t="s">
        <v>71</v>
      </c>
      <c r="C16" s="163" t="s">
        <v>372</v>
      </c>
      <c r="D16" s="163" t="s">
        <v>371</v>
      </c>
      <c r="E16" s="338" t="str">
        <f>$E$15</f>
        <v>https://www.academia.edu/20945888/SOCIAL_AND_POLITICAL_ELITES_IN_EASTERN_AND_CENTRAL_EUROPE_15TH_18TH_CENTURIES</v>
      </c>
      <c r="F16" s="192">
        <v>15</v>
      </c>
      <c r="G16" s="194">
        <v>15</v>
      </c>
    </row>
    <row r="17" spans="1:7" s="4" customFormat="1" ht="89.25">
      <c r="A17" s="163" t="s">
        <v>82</v>
      </c>
      <c r="B17" s="163" t="s">
        <v>71</v>
      </c>
      <c r="C17" s="163" t="s">
        <v>373</v>
      </c>
      <c r="D17" s="163" t="s">
        <v>371</v>
      </c>
      <c r="E17" s="338" t="str">
        <f>$E$16</f>
        <v>https://www.academia.edu/20945888/SOCIAL_AND_POLITICAL_ELITES_IN_EASTERN_AND_CENTRAL_EUROPE_15TH_18TH_CENTURIES</v>
      </c>
      <c r="F17" s="192">
        <v>15</v>
      </c>
      <c r="G17" s="194">
        <v>15</v>
      </c>
    </row>
    <row r="18" spans="1:7" s="4" customFormat="1" ht="89.25">
      <c r="A18" s="163" t="s">
        <v>82</v>
      </c>
      <c r="B18" s="163" t="s">
        <v>71</v>
      </c>
      <c r="C18" s="163" t="s">
        <v>374</v>
      </c>
      <c r="D18" s="163" t="s">
        <v>371</v>
      </c>
      <c r="E18" s="338" t="str">
        <f>$E$17</f>
        <v>https://www.academia.edu/20945888/SOCIAL_AND_POLITICAL_ELITES_IN_EASTERN_AND_CENTRAL_EUROPE_15TH_18TH_CENTURIES</v>
      </c>
      <c r="F18" s="192">
        <v>15</v>
      </c>
      <c r="G18" s="194">
        <v>7.5</v>
      </c>
    </row>
    <row r="19" spans="1:7" s="4" customFormat="1" ht="76.5">
      <c r="A19" s="163" t="s">
        <v>82</v>
      </c>
      <c r="B19" s="163" t="s">
        <v>71</v>
      </c>
      <c r="C19" s="163" t="s">
        <v>375</v>
      </c>
      <c r="D19" s="163" t="s">
        <v>376</v>
      </c>
      <c r="E19" s="338" t="s">
        <v>377</v>
      </c>
      <c r="F19" s="192">
        <v>15</v>
      </c>
      <c r="G19" s="194">
        <v>15</v>
      </c>
    </row>
    <row r="20" spans="1:7" s="4" customFormat="1" ht="89.25">
      <c r="A20" s="163" t="s">
        <v>82</v>
      </c>
      <c r="B20" s="163" t="s">
        <v>71</v>
      </c>
      <c r="C20" s="163" t="s">
        <v>378</v>
      </c>
      <c r="D20" s="163" t="s">
        <v>379</v>
      </c>
      <c r="E20" s="338" t="s">
        <v>1147</v>
      </c>
      <c r="F20" s="192">
        <v>15</v>
      </c>
      <c r="G20" s="194">
        <v>15</v>
      </c>
    </row>
    <row r="21" spans="1:7" s="4" customFormat="1" ht="38.25">
      <c r="A21" s="163" t="s">
        <v>50</v>
      </c>
      <c r="B21" s="163" t="s">
        <v>71</v>
      </c>
      <c r="C21" s="163" t="s">
        <v>1148</v>
      </c>
      <c r="D21" s="163" t="s">
        <v>1149</v>
      </c>
      <c r="E21" s="163"/>
      <c r="F21" s="192">
        <v>15</v>
      </c>
      <c r="G21" s="192">
        <v>15</v>
      </c>
    </row>
    <row r="22" spans="1:7" s="4" customFormat="1" ht="63.75">
      <c r="A22" s="163" t="s">
        <v>1150</v>
      </c>
      <c r="B22" s="163" t="s">
        <v>71</v>
      </c>
      <c r="C22" s="163" t="s">
        <v>1151</v>
      </c>
      <c r="D22" s="163" t="s">
        <v>1152</v>
      </c>
      <c r="E22" s="338" t="s">
        <v>1153</v>
      </c>
      <c r="F22" s="192">
        <v>15</v>
      </c>
      <c r="G22" s="202">
        <v>15</v>
      </c>
    </row>
    <row r="23" spans="1:7" s="4" customFormat="1" ht="114.75">
      <c r="A23" s="163" t="s">
        <v>1154</v>
      </c>
      <c r="B23" s="163" t="s">
        <v>71</v>
      </c>
      <c r="C23" s="163" t="s">
        <v>1155</v>
      </c>
      <c r="D23" s="201" t="s">
        <v>1156</v>
      </c>
      <c r="E23" s="637" t="s">
        <v>1157</v>
      </c>
      <c r="F23" s="192">
        <v>15</v>
      </c>
      <c r="G23" s="202">
        <v>15</v>
      </c>
    </row>
    <row r="24" spans="1:7" s="4" customFormat="1" ht="89.25">
      <c r="A24" s="163" t="s">
        <v>1158</v>
      </c>
      <c r="B24" s="163" t="s">
        <v>71</v>
      </c>
      <c r="C24" s="163" t="s">
        <v>1159</v>
      </c>
      <c r="D24" s="163" t="s">
        <v>1160</v>
      </c>
      <c r="E24" s="163"/>
      <c r="F24" s="192">
        <v>15</v>
      </c>
      <c r="G24" s="226">
        <v>7.5</v>
      </c>
    </row>
    <row r="25" spans="1:7" s="4" customFormat="1" ht="76.5">
      <c r="A25" s="163" t="s">
        <v>1620</v>
      </c>
      <c r="B25" s="163" t="s">
        <v>1621</v>
      </c>
      <c r="C25" s="163" t="s">
        <v>1712</v>
      </c>
      <c r="D25" s="163" t="s">
        <v>1713</v>
      </c>
      <c r="E25" s="163"/>
      <c r="F25" s="140">
        <v>15</v>
      </c>
      <c r="G25" s="194">
        <v>15</v>
      </c>
    </row>
    <row r="26" spans="1:7" s="4" customFormat="1" ht="76.5">
      <c r="A26" s="163" t="s">
        <v>757</v>
      </c>
      <c r="B26" s="163" t="s">
        <v>1621</v>
      </c>
      <c r="C26" s="163" t="s">
        <v>1714</v>
      </c>
      <c r="D26" s="163" t="s">
        <v>1715</v>
      </c>
      <c r="E26" s="163" t="s">
        <v>1716</v>
      </c>
      <c r="F26" s="140">
        <v>15</v>
      </c>
      <c r="G26" s="192">
        <v>15</v>
      </c>
    </row>
    <row r="27" spans="1:7" s="4" customFormat="1" ht="89.25">
      <c r="A27" s="163" t="s">
        <v>1717</v>
      </c>
      <c r="B27" s="163" t="s">
        <v>1621</v>
      </c>
      <c r="C27" s="163" t="s">
        <v>1718</v>
      </c>
      <c r="D27" s="163" t="s">
        <v>1719</v>
      </c>
      <c r="E27" s="163" t="s">
        <v>1720</v>
      </c>
      <c r="F27" s="140">
        <v>15</v>
      </c>
      <c r="G27" s="192">
        <v>7.5</v>
      </c>
    </row>
    <row r="28" spans="1:7" s="4" customFormat="1" ht="63.75">
      <c r="A28" s="163" t="s">
        <v>757</v>
      </c>
      <c r="B28" s="163" t="s">
        <v>1621</v>
      </c>
      <c r="C28" s="163" t="s">
        <v>1721</v>
      </c>
      <c r="D28" s="163" t="s">
        <v>1722</v>
      </c>
      <c r="E28" s="163" t="s">
        <v>1723</v>
      </c>
      <c r="F28" s="140">
        <v>15</v>
      </c>
      <c r="G28" s="192">
        <v>15</v>
      </c>
    </row>
    <row r="29" spans="1:7" s="4" customFormat="1" ht="76.5">
      <c r="A29" s="163" t="s">
        <v>757</v>
      </c>
      <c r="B29" s="163" t="s">
        <v>1621</v>
      </c>
      <c r="C29" s="163" t="s">
        <v>1724</v>
      </c>
      <c r="D29" s="163" t="s">
        <v>1725</v>
      </c>
      <c r="E29" s="163" t="s">
        <v>1726</v>
      </c>
      <c r="F29" s="140">
        <v>15</v>
      </c>
      <c r="G29" s="192">
        <v>15</v>
      </c>
    </row>
    <row r="30" spans="1:7" s="4" customFormat="1" ht="102">
      <c r="A30" s="163" t="s">
        <v>1727</v>
      </c>
      <c r="B30" s="163" t="s">
        <v>1621</v>
      </c>
      <c r="C30" s="163" t="s">
        <v>1728</v>
      </c>
      <c r="D30" s="163" t="s">
        <v>1729</v>
      </c>
      <c r="E30" s="163" t="s">
        <v>1730</v>
      </c>
      <c r="F30" s="140">
        <v>15</v>
      </c>
      <c r="G30" s="192">
        <v>15</v>
      </c>
    </row>
    <row r="31" spans="1:7" s="4" customFormat="1" ht="63.75">
      <c r="A31" s="163" t="s">
        <v>1727</v>
      </c>
      <c r="B31" s="163" t="s">
        <v>1621</v>
      </c>
      <c r="C31" s="163" t="s">
        <v>1731</v>
      </c>
      <c r="D31" s="163" t="s">
        <v>1732</v>
      </c>
      <c r="E31" s="163" t="s">
        <v>1733</v>
      </c>
      <c r="F31" s="140">
        <v>15</v>
      </c>
      <c r="G31" s="192">
        <v>15</v>
      </c>
    </row>
    <row r="32" spans="1:7" s="4" customFormat="1" ht="89.25">
      <c r="A32" s="163" t="s">
        <v>1638</v>
      </c>
      <c r="B32" s="163" t="s">
        <v>1621</v>
      </c>
      <c r="C32" s="163" t="s">
        <v>884</v>
      </c>
      <c r="D32" s="163" t="s">
        <v>885</v>
      </c>
      <c r="E32" s="163" t="s">
        <v>886</v>
      </c>
      <c r="F32" s="140">
        <v>15</v>
      </c>
      <c r="G32" s="192">
        <v>15</v>
      </c>
    </row>
    <row r="33" spans="1:7" s="4" customFormat="1" ht="89.25">
      <c r="A33" s="163" t="s">
        <v>1638</v>
      </c>
      <c r="B33" s="163" t="s">
        <v>1621</v>
      </c>
      <c r="C33" s="163" t="s">
        <v>887</v>
      </c>
      <c r="D33" s="201" t="s">
        <v>888</v>
      </c>
      <c r="E33" s="201" t="s">
        <v>889</v>
      </c>
      <c r="F33" s="140">
        <v>15</v>
      </c>
      <c r="G33" s="202">
        <f>15/5</f>
        <v>3</v>
      </c>
    </row>
    <row r="34" spans="1:7" s="4" customFormat="1" ht="63.75">
      <c r="A34" s="163" t="s">
        <v>1638</v>
      </c>
      <c r="B34" s="163" t="s">
        <v>1621</v>
      </c>
      <c r="C34" s="163" t="s">
        <v>887</v>
      </c>
      <c r="D34" s="163" t="s">
        <v>890</v>
      </c>
      <c r="E34" s="163" t="s">
        <v>891</v>
      </c>
      <c r="F34" s="140">
        <v>15</v>
      </c>
      <c r="G34" s="194">
        <v>3</v>
      </c>
    </row>
    <row r="35" spans="1:7" s="4" customFormat="1" ht="63.75">
      <c r="A35" s="163" t="s">
        <v>1638</v>
      </c>
      <c r="B35" s="163" t="s">
        <v>1621</v>
      </c>
      <c r="C35" s="163" t="s">
        <v>887</v>
      </c>
      <c r="D35" s="163" t="s">
        <v>892</v>
      </c>
      <c r="E35" s="163" t="s">
        <v>893</v>
      </c>
      <c r="F35" s="140">
        <v>15</v>
      </c>
      <c r="G35" s="194">
        <v>3</v>
      </c>
    </row>
    <row r="36" spans="1:7" s="4" customFormat="1" ht="76.5">
      <c r="A36" s="163" t="s">
        <v>1638</v>
      </c>
      <c r="B36" s="163" t="s">
        <v>1621</v>
      </c>
      <c r="C36" s="163" t="s">
        <v>887</v>
      </c>
      <c r="D36" s="163" t="s">
        <v>894</v>
      </c>
      <c r="E36" s="163" t="s">
        <v>895</v>
      </c>
      <c r="F36" s="140">
        <v>15</v>
      </c>
      <c r="G36" s="194">
        <v>3</v>
      </c>
    </row>
    <row r="37" spans="1:7" s="4" customFormat="1" ht="63.75">
      <c r="A37" s="163" t="s">
        <v>1638</v>
      </c>
      <c r="B37" s="163" t="s">
        <v>1621</v>
      </c>
      <c r="C37" s="163" t="s">
        <v>887</v>
      </c>
      <c r="D37" s="163" t="s">
        <v>896</v>
      </c>
      <c r="E37" s="163" t="s">
        <v>897</v>
      </c>
      <c r="F37" s="140">
        <v>15</v>
      </c>
      <c r="G37" s="194">
        <v>3</v>
      </c>
    </row>
    <row r="38" spans="1:7" s="4" customFormat="1" ht="102">
      <c r="A38" s="163" t="s">
        <v>1638</v>
      </c>
      <c r="B38" s="163" t="s">
        <v>1621</v>
      </c>
      <c r="C38" s="163" t="s">
        <v>898</v>
      </c>
      <c r="D38" s="163" t="s">
        <v>899</v>
      </c>
      <c r="E38" s="163" t="s">
        <v>900</v>
      </c>
      <c r="F38" s="140">
        <v>15</v>
      </c>
      <c r="G38" s="194">
        <v>7.5</v>
      </c>
    </row>
    <row r="39" spans="1:7" s="4" customFormat="1" ht="89.25">
      <c r="A39" s="163" t="s">
        <v>1638</v>
      </c>
      <c r="B39" s="163" t="s">
        <v>1621</v>
      </c>
      <c r="C39" s="163" t="s">
        <v>901</v>
      </c>
      <c r="D39" s="163" t="s">
        <v>902</v>
      </c>
      <c r="E39" s="163" t="s">
        <v>903</v>
      </c>
      <c r="F39" s="140">
        <v>15</v>
      </c>
      <c r="G39" s="194">
        <v>15</v>
      </c>
    </row>
    <row r="40" spans="1:7" s="4" customFormat="1" ht="89.25">
      <c r="A40" s="163" t="s">
        <v>1638</v>
      </c>
      <c r="B40" s="163" t="s">
        <v>1621</v>
      </c>
      <c r="C40" s="163" t="s">
        <v>904</v>
      </c>
      <c r="D40" s="163" t="s">
        <v>905</v>
      </c>
      <c r="E40" s="163" t="s">
        <v>906</v>
      </c>
      <c r="F40" s="140">
        <v>15</v>
      </c>
      <c r="G40" s="194">
        <v>15</v>
      </c>
    </row>
    <row r="41" spans="1:7" s="4" customFormat="1" ht="63.75">
      <c r="A41" s="163" t="s">
        <v>907</v>
      </c>
      <c r="B41" s="163" t="s">
        <v>1621</v>
      </c>
      <c r="C41" s="163" t="s">
        <v>908</v>
      </c>
      <c r="D41" s="163" t="s">
        <v>909</v>
      </c>
      <c r="E41" s="163" t="s">
        <v>770</v>
      </c>
      <c r="F41" s="140">
        <v>15</v>
      </c>
      <c r="G41" s="192">
        <v>15</v>
      </c>
    </row>
    <row r="42" spans="1:7" s="4" customFormat="1" ht="76.5">
      <c r="A42" s="163" t="s">
        <v>910</v>
      </c>
      <c r="B42" s="163" t="s">
        <v>1621</v>
      </c>
      <c r="C42" s="163" t="s">
        <v>911</v>
      </c>
      <c r="D42" s="163" t="s">
        <v>912</v>
      </c>
      <c r="E42" s="163" t="s">
        <v>770</v>
      </c>
      <c r="F42" s="140">
        <v>15</v>
      </c>
      <c r="G42" s="192">
        <v>7.5</v>
      </c>
    </row>
    <row r="43" spans="1:7" s="4" customFormat="1" ht="76.5">
      <c r="A43" s="163" t="s">
        <v>910</v>
      </c>
      <c r="B43" s="163" t="s">
        <v>1621</v>
      </c>
      <c r="C43" s="163" t="s">
        <v>913</v>
      </c>
      <c r="D43" s="163" t="s">
        <v>912</v>
      </c>
      <c r="E43" s="163" t="s">
        <v>770</v>
      </c>
      <c r="F43" s="140">
        <v>15</v>
      </c>
      <c r="G43" s="192">
        <v>15</v>
      </c>
    </row>
    <row r="44" spans="1:7" s="4" customFormat="1" ht="63.75">
      <c r="A44" s="163" t="s">
        <v>1124</v>
      </c>
      <c r="B44" s="163" t="s">
        <v>1125</v>
      </c>
      <c r="C44" s="163" t="s">
        <v>1413</v>
      </c>
      <c r="D44" s="163" t="s">
        <v>1414</v>
      </c>
      <c r="E44" s="163" t="s">
        <v>1415</v>
      </c>
      <c r="F44" s="192">
        <v>15</v>
      </c>
      <c r="G44" s="192">
        <v>15</v>
      </c>
    </row>
    <row r="45" spans="1:7" s="4" customFormat="1" ht="89.25">
      <c r="A45" s="163" t="s">
        <v>1416</v>
      </c>
      <c r="B45" s="163" t="s">
        <v>1125</v>
      </c>
      <c r="C45" s="163" t="s">
        <v>1417</v>
      </c>
      <c r="D45" s="163" t="s">
        <v>1418</v>
      </c>
      <c r="E45" s="163" t="s">
        <v>1419</v>
      </c>
      <c r="F45" s="192">
        <v>15</v>
      </c>
      <c r="G45" s="192">
        <v>7</v>
      </c>
    </row>
    <row r="46" spans="1:7" s="4" customFormat="1" ht="127.5">
      <c r="A46" s="163" t="s">
        <v>1420</v>
      </c>
      <c r="B46" s="163" t="s">
        <v>1125</v>
      </c>
      <c r="C46" s="163" t="s">
        <v>1421</v>
      </c>
      <c r="D46" s="231" t="s">
        <v>1422</v>
      </c>
      <c r="E46" s="338" t="s">
        <v>1423</v>
      </c>
      <c r="F46" s="192">
        <v>15</v>
      </c>
      <c r="G46" s="192">
        <v>7.5</v>
      </c>
    </row>
    <row r="47" spans="1:7" s="4" customFormat="1" ht="89.25">
      <c r="A47" s="163" t="s">
        <v>1420</v>
      </c>
      <c r="B47" s="163" t="s">
        <v>1125</v>
      </c>
      <c r="C47" s="163" t="s">
        <v>1421</v>
      </c>
      <c r="D47" s="201" t="s">
        <v>1424</v>
      </c>
      <c r="E47" s="201" t="s">
        <v>1425</v>
      </c>
      <c r="F47" s="192">
        <v>15</v>
      </c>
      <c r="G47" s="202">
        <v>7.5</v>
      </c>
    </row>
    <row r="48" spans="1:7" s="4" customFormat="1" ht="25.5">
      <c r="A48" s="163" t="s">
        <v>1050</v>
      </c>
      <c r="B48" s="163" t="s">
        <v>1125</v>
      </c>
      <c r="C48" s="163" t="s">
        <v>1426</v>
      </c>
      <c r="D48" s="201" t="s">
        <v>1427</v>
      </c>
      <c r="E48" s="637" t="s">
        <v>1428</v>
      </c>
      <c r="F48" s="192">
        <v>15</v>
      </c>
      <c r="G48" s="202">
        <v>15</v>
      </c>
    </row>
    <row r="49" spans="1:7" s="4" customFormat="1" ht="89.25">
      <c r="A49" s="163" t="s">
        <v>1429</v>
      </c>
      <c r="B49" s="163" t="s">
        <v>1125</v>
      </c>
      <c r="C49" s="163" t="s">
        <v>1430</v>
      </c>
      <c r="D49" s="201" t="s">
        <v>1431</v>
      </c>
      <c r="E49" s="637" t="s">
        <v>1432</v>
      </c>
      <c r="F49" s="192">
        <v>15</v>
      </c>
      <c r="G49" s="202">
        <v>3</v>
      </c>
    </row>
    <row r="50" spans="1:7" s="4" customFormat="1" ht="76.5">
      <c r="A50" s="163" t="s">
        <v>1433</v>
      </c>
      <c r="B50" s="163" t="s">
        <v>1125</v>
      </c>
      <c r="C50" s="163" t="s">
        <v>1434</v>
      </c>
      <c r="D50" s="201" t="s">
        <v>1435</v>
      </c>
      <c r="E50" s="637" t="s">
        <v>1436</v>
      </c>
      <c r="F50" s="192">
        <v>15</v>
      </c>
      <c r="G50" s="202">
        <v>15</v>
      </c>
    </row>
    <row r="51" spans="1:7" s="4" customFormat="1" ht="76.5">
      <c r="A51" s="163" t="s">
        <v>1437</v>
      </c>
      <c r="B51" s="163" t="s">
        <v>1125</v>
      </c>
      <c r="C51" s="163" t="s">
        <v>1438</v>
      </c>
      <c r="D51" s="163" t="s">
        <v>1439</v>
      </c>
      <c r="E51" s="338" t="s">
        <v>1440</v>
      </c>
      <c r="F51" s="192">
        <v>15</v>
      </c>
      <c r="G51" s="192">
        <v>3</v>
      </c>
    </row>
    <row r="52" spans="1:7" s="4" customFormat="1" ht="89.25">
      <c r="A52" s="163" t="s">
        <v>2089</v>
      </c>
      <c r="B52" s="163" t="s">
        <v>1125</v>
      </c>
      <c r="C52" s="163" t="s">
        <v>1441</v>
      </c>
      <c r="D52" s="201" t="s">
        <v>1442</v>
      </c>
      <c r="E52" s="637" t="s">
        <v>1443</v>
      </c>
      <c r="F52" s="192">
        <v>15</v>
      </c>
      <c r="G52" s="202">
        <v>7.5</v>
      </c>
    </row>
    <row r="53" spans="1:7" s="4" customFormat="1" ht="63.75">
      <c r="A53" s="163" t="s">
        <v>1444</v>
      </c>
      <c r="B53" s="163" t="s">
        <v>1125</v>
      </c>
      <c r="C53" s="163" t="s">
        <v>1445</v>
      </c>
      <c r="D53" s="163" t="s">
        <v>1446</v>
      </c>
      <c r="E53" s="338" t="s">
        <v>1447</v>
      </c>
      <c r="F53" s="192">
        <v>15</v>
      </c>
      <c r="G53" s="194">
        <v>15</v>
      </c>
    </row>
    <row r="54" spans="1:7" s="4" customFormat="1" ht="357">
      <c r="A54" s="163" t="s">
        <v>1448</v>
      </c>
      <c r="B54" s="163" t="s">
        <v>1125</v>
      </c>
      <c r="C54" s="163" t="s">
        <v>1449</v>
      </c>
      <c r="D54" s="163" t="s">
        <v>1450</v>
      </c>
      <c r="E54" s="163" t="s">
        <v>1451</v>
      </c>
      <c r="F54" s="192">
        <v>15</v>
      </c>
      <c r="G54" s="192">
        <v>15</v>
      </c>
    </row>
    <row r="55" spans="1:7" s="4" customFormat="1" ht="63.75">
      <c r="A55" s="201" t="s">
        <v>1058</v>
      </c>
      <c r="B55" s="163" t="s">
        <v>1125</v>
      </c>
      <c r="C55" s="201" t="s">
        <v>1452</v>
      </c>
      <c r="D55" s="201" t="s">
        <v>1453</v>
      </c>
      <c r="E55" s="637" t="s">
        <v>1454</v>
      </c>
      <c r="F55" s="192">
        <v>15</v>
      </c>
      <c r="G55" s="335">
        <v>7.5</v>
      </c>
    </row>
    <row r="56" spans="1:7" s="4" customFormat="1" ht="63.75">
      <c r="A56" s="201" t="s">
        <v>1058</v>
      </c>
      <c r="B56" s="163" t="s">
        <v>1125</v>
      </c>
      <c r="C56" s="201" t="s">
        <v>1452</v>
      </c>
      <c r="D56" s="201" t="s">
        <v>1455</v>
      </c>
      <c r="E56" s="637" t="s">
        <v>1456</v>
      </c>
      <c r="F56" s="192">
        <v>15</v>
      </c>
      <c r="G56" s="335">
        <v>7.5</v>
      </c>
    </row>
    <row r="57" spans="1:7" s="4" customFormat="1" ht="63.75">
      <c r="A57" s="201" t="s">
        <v>1058</v>
      </c>
      <c r="B57" s="163" t="s">
        <v>1125</v>
      </c>
      <c r="C57" s="201" t="s">
        <v>1452</v>
      </c>
      <c r="D57" s="201" t="s">
        <v>1457</v>
      </c>
      <c r="E57" s="637" t="s">
        <v>1458</v>
      </c>
      <c r="F57" s="192">
        <v>15</v>
      </c>
      <c r="G57" s="335">
        <v>7.5</v>
      </c>
    </row>
    <row r="58" spans="1:7" s="4" customFormat="1" ht="63.75">
      <c r="A58" s="201" t="s">
        <v>1058</v>
      </c>
      <c r="B58" s="163" t="s">
        <v>1125</v>
      </c>
      <c r="C58" s="201" t="s">
        <v>1452</v>
      </c>
      <c r="D58" s="201" t="s">
        <v>1459</v>
      </c>
      <c r="E58" s="637" t="s">
        <v>1460</v>
      </c>
      <c r="F58" s="192">
        <v>15</v>
      </c>
      <c r="G58" s="335">
        <v>7.5</v>
      </c>
    </row>
    <row r="59" spans="1:7" s="4" customFormat="1" ht="63.75">
      <c r="A59" s="201" t="s">
        <v>1058</v>
      </c>
      <c r="B59" s="163" t="s">
        <v>1125</v>
      </c>
      <c r="C59" s="201" t="s">
        <v>1452</v>
      </c>
      <c r="D59" s="201" t="s">
        <v>1461</v>
      </c>
      <c r="E59" s="637" t="s">
        <v>1462</v>
      </c>
      <c r="F59" s="192">
        <v>15</v>
      </c>
      <c r="G59" s="335">
        <v>7.5</v>
      </c>
    </row>
    <row r="60" spans="1:7" s="4" customFormat="1" ht="63.75">
      <c r="A60" s="201" t="s">
        <v>1058</v>
      </c>
      <c r="B60" s="163" t="s">
        <v>1125</v>
      </c>
      <c r="C60" s="201" t="s">
        <v>1452</v>
      </c>
      <c r="D60" s="201" t="s">
        <v>1463</v>
      </c>
      <c r="E60" s="637" t="s">
        <v>1464</v>
      </c>
      <c r="F60" s="192">
        <v>15</v>
      </c>
      <c r="G60" s="335">
        <v>7.5</v>
      </c>
    </row>
    <row r="61" spans="1:7" s="4" customFormat="1" ht="76.5">
      <c r="A61" s="201" t="s">
        <v>1058</v>
      </c>
      <c r="B61" s="163" t="s">
        <v>1125</v>
      </c>
      <c r="C61" s="201" t="s">
        <v>1465</v>
      </c>
      <c r="D61" s="201" t="s">
        <v>1466</v>
      </c>
      <c r="E61" s="637" t="s">
        <v>1467</v>
      </c>
      <c r="F61" s="192">
        <v>15</v>
      </c>
      <c r="G61" s="335">
        <v>15</v>
      </c>
    </row>
    <row r="62" spans="1:7" s="4" customFormat="1" ht="114.75">
      <c r="A62" s="201" t="s">
        <v>1058</v>
      </c>
      <c r="B62" s="163" t="s">
        <v>1125</v>
      </c>
      <c r="C62" s="201" t="s">
        <v>1465</v>
      </c>
      <c r="D62" s="201" t="s">
        <v>1468</v>
      </c>
      <c r="E62" s="637" t="s">
        <v>1469</v>
      </c>
      <c r="F62" s="192">
        <v>15</v>
      </c>
      <c r="G62" s="335">
        <v>15</v>
      </c>
    </row>
    <row r="63" spans="1:7" s="4" customFormat="1" ht="89.25">
      <c r="A63" s="201" t="s">
        <v>1058</v>
      </c>
      <c r="B63" s="163" t="s">
        <v>1125</v>
      </c>
      <c r="C63" s="201" t="s">
        <v>1470</v>
      </c>
      <c r="D63" s="201" t="s">
        <v>2266</v>
      </c>
      <c r="E63" s="637" t="s">
        <v>2267</v>
      </c>
      <c r="F63" s="192">
        <v>15</v>
      </c>
      <c r="G63" s="335">
        <v>15</v>
      </c>
    </row>
    <row r="64" spans="1:7" s="8" customFormat="1" ht="89.25">
      <c r="A64" s="201" t="s">
        <v>1058</v>
      </c>
      <c r="B64" s="163" t="s">
        <v>1125</v>
      </c>
      <c r="C64" s="201" t="s">
        <v>2268</v>
      </c>
      <c r="D64" s="201" t="s">
        <v>2269</v>
      </c>
      <c r="E64" s="637" t="s">
        <v>2270</v>
      </c>
      <c r="F64" s="192">
        <v>15</v>
      </c>
      <c r="G64" s="335">
        <v>5</v>
      </c>
    </row>
    <row r="65" spans="1:7" s="8" customFormat="1" ht="89.25">
      <c r="A65" s="201" t="s">
        <v>1058</v>
      </c>
      <c r="B65" s="163" t="s">
        <v>1125</v>
      </c>
      <c r="C65" s="201" t="s">
        <v>1470</v>
      </c>
      <c r="D65" s="201" t="s">
        <v>2271</v>
      </c>
      <c r="E65" s="637" t="s">
        <v>2272</v>
      </c>
      <c r="F65" s="192">
        <v>15</v>
      </c>
      <c r="G65" s="335">
        <v>15</v>
      </c>
    </row>
    <row r="66" spans="1:7" s="8" customFormat="1" ht="63.75">
      <c r="A66" s="201" t="s">
        <v>1058</v>
      </c>
      <c r="B66" s="163" t="s">
        <v>1125</v>
      </c>
      <c r="C66" s="201" t="s">
        <v>1470</v>
      </c>
      <c r="D66" s="201" t="s">
        <v>2273</v>
      </c>
      <c r="E66" s="637" t="s">
        <v>2274</v>
      </c>
      <c r="F66" s="192">
        <v>15</v>
      </c>
      <c r="G66" s="335">
        <v>15</v>
      </c>
    </row>
    <row r="67" spans="1:7" s="8" customFormat="1" ht="89.25">
      <c r="A67" s="201" t="s">
        <v>1058</v>
      </c>
      <c r="B67" s="163" t="s">
        <v>1125</v>
      </c>
      <c r="C67" s="201" t="s">
        <v>2268</v>
      </c>
      <c r="D67" s="201" t="s">
        <v>2275</v>
      </c>
      <c r="E67" s="637" t="s">
        <v>2276</v>
      </c>
      <c r="F67" s="192">
        <v>15</v>
      </c>
      <c r="G67" s="335">
        <v>5</v>
      </c>
    </row>
    <row r="68" spans="1:7" s="8" customFormat="1" ht="89.25">
      <c r="A68" s="201" t="s">
        <v>1058</v>
      </c>
      <c r="B68" s="163" t="s">
        <v>1125</v>
      </c>
      <c r="C68" s="201" t="s">
        <v>2268</v>
      </c>
      <c r="D68" s="201" t="s">
        <v>2277</v>
      </c>
      <c r="E68" s="637" t="s">
        <v>2278</v>
      </c>
      <c r="F68" s="192">
        <v>15</v>
      </c>
      <c r="G68" s="335">
        <v>5</v>
      </c>
    </row>
    <row r="69" spans="1:7" s="8" customFormat="1" ht="89.25">
      <c r="A69" s="201" t="s">
        <v>1058</v>
      </c>
      <c r="B69" s="163" t="s">
        <v>1125</v>
      </c>
      <c r="C69" s="201" t="s">
        <v>2268</v>
      </c>
      <c r="D69" s="201" t="s">
        <v>2279</v>
      </c>
      <c r="E69" s="637" t="s">
        <v>2280</v>
      </c>
      <c r="F69" s="192">
        <v>15</v>
      </c>
      <c r="G69" s="335">
        <v>5</v>
      </c>
    </row>
    <row r="70" spans="1:7" s="8" customFormat="1" ht="89.25">
      <c r="A70" s="201" t="s">
        <v>1058</v>
      </c>
      <c r="B70" s="163" t="s">
        <v>1125</v>
      </c>
      <c r="C70" s="201" t="s">
        <v>2268</v>
      </c>
      <c r="D70" s="163" t="s">
        <v>2281</v>
      </c>
      <c r="E70" s="338" t="s">
        <v>2282</v>
      </c>
      <c r="F70" s="192">
        <v>15</v>
      </c>
      <c r="G70" s="335">
        <v>5</v>
      </c>
    </row>
    <row r="71" spans="1:7" s="8" customFormat="1" ht="89.25">
      <c r="A71" s="201" t="s">
        <v>1058</v>
      </c>
      <c r="B71" s="163" t="s">
        <v>1125</v>
      </c>
      <c r="C71" s="201" t="s">
        <v>2268</v>
      </c>
      <c r="D71" s="163" t="s">
        <v>2283</v>
      </c>
      <c r="E71" s="338" t="s">
        <v>2284</v>
      </c>
      <c r="F71" s="192">
        <v>15</v>
      </c>
      <c r="G71" s="335">
        <v>5</v>
      </c>
    </row>
    <row r="72" spans="1:7" s="8" customFormat="1" ht="114.75">
      <c r="A72" s="163" t="s">
        <v>2285</v>
      </c>
      <c r="B72" s="163" t="s">
        <v>1125</v>
      </c>
      <c r="C72" s="163" t="s">
        <v>2286</v>
      </c>
      <c r="D72" s="201" t="s">
        <v>2287</v>
      </c>
      <c r="E72" s="637" t="s">
        <v>2288</v>
      </c>
      <c r="F72" s="192">
        <v>15</v>
      </c>
      <c r="G72" s="335">
        <v>15</v>
      </c>
    </row>
    <row r="73" spans="1:7" s="8" customFormat="1" ht="114.75">
      <c r="A73" s="163" t="s">
        <v>2285</v>
      </c>
      <c r="B73" s="163" t="s">
        <v>1125</v>
      </c>
      <c r="C73" s="163" t="s">
        <v>2286</v>
      </c>
      <c r="D73" s="201" t="s">
        <v>2289</v>
      </c>
      <c r="E73" s="637" t="s">
        <v>2290</v>
      </c>
      <c r="F73" s="192">
        <v>15</v>
      </c>
      <c r="G73" s="335">
        <v>15</v>
      </c>
    </row>
    <row r="74" spans="1:7" s="8" customFormat="1" ht="114.75">
      <c r="A74" s="163" t="s">
        <v>2285</v>
      </c>
      <c r="B74" s="163" t="s">
        <v>1125</v>
      </c>
      <c r="C74" s="163" t="s">
        <v>2286</v>
      </c>
      <c r="D74" s="201" t="s">
        <v>2291</v>
      </c>
      <c r="E74" s="637" t="s">
        <v>2292</v>
      </c>
      <c r="F74" s="192">
        <v>15</v>
      </c>
      <c r="G74" s="335">
        <v>15</v>
      </c>
    </row>
    <row r="75" spans="1:7" s="8" customFormat="1" ht="114.75">
      <c r="A75" s="163" t="s">
        <v>2285</v>
      </c>
      <c r="B75" s="163" t="s">
        <v>1125</v>
      </c>
      <c r="C75" s="163" t="s">
        <v>2286</v>
      </c>
      <c r="D75" s="201" t="s">
        <v>2293</v>
      </c>
      <c r="E75" s="637" t="s">
        <v>2294</v>
      </c>
      <c r="F75" s="192">
        <v>15</v>
      </c>
      <c r="G75" s="335">
        <v>15</v>
      </c>
    </row>
    <row r="76" spans="1:7" s="8" customFormat="1" ht="114.75">
      <c r="A76" s="163" t="s">
        <v>2285</v>
      </c>
      <c r="B76" s="163" t="s">
        <v>1125</v>
      </c>
      <c r="C76" s="163" t="s">
        <v>2286</v>
      </c>
      <c r="D76" s="201" t="s">
        <v>2295</v>
      </c>
      <c r="E76" s="637" t="s">
        <v>2296</v>
      </c>
      <c r="F76" s="192">
        <v>15</v>
      </c>
      <c r="G76" s="335">
        <v>15</v>
      </c>
    </row>
    <row r="77" spans="1:7" s="8" customFormat="1" ht="114.75">
      <c r="A77" s="163" t="s">
        <v>2285</v>
      </c>
      <c r="B77" s="163" t="s">
        <v>1125</v>
      </c>
      <c r="C77" s="163" t="s">
        <v>2286</v>
      </c>
      <c r="D77" s="201" t="s">
        <v>2297</v>
      </c>
      <c r="E77" s="637" t="s">
        <v>2298</v>
      </c>
      <c r="F77" s="192">
        <v>15</v>
      </c>
      <c r="G77" s="335">
        <v>15</v>
      </c>
    </row>
    <row r="78" spans="1:7" s="8" customFormat="1" ht="114.75">
      <c r="A78" s="163" t="s">
        <v>2285</v>
      </c>
      <c r="B78" s="163" t="s">
        <v>1125</v>
      </c>
      <c r="C78" s="163" t="s">
        <v>2286</v>
      </c>
      <c r="D78" s="201" t="s">
        <v>1524</v>
      </c>
      <c r="E78" s="637" t="s">
        <v>1525</v>
      </c>
      <c r="F78" s="192">
        <v>15</v>
      </c>
      <c r="G78" s="335">
        <v>15</v>
      </c>
    </row>
    <row r="79" spans="1:7" s="8" customFormat="1" ht="114.75">
      <c r="A79" s="163" t="s">
        <v>2285</v>
      </c>
      <c r="B79" s="163" t="s">
        <v>1125</v>
      </c>
      <c r="C79" s="163" t="s">
        <v>2286</v>
      </c>
      <c r="D79" s="201" t="s">
        <v>1526</v>
      </c>
      <c r="E79" s="637" t="s">
        <v>1527</v>
      </c>
      <c r="F79" s="192">
        <v>15</v>
      </c>
      <c r="G79" s="335">
        <v>15</v>
      </c>
    </row>
    <row r="80" spans="1:7" s="8" customFormat="1" ht="114.75">
      <c r="A80" s="163" t="s">
        <v>2285</v>
      </c>
      <c r="B80" s="163" t="s">
        <v>1125</v>
      </c>
      <c r="C80" s="163" t="s">
        <v>2286</v>
      </c>
      <c r="D80" s="201" t="s">
        <v>1528</v>
      </c>
      <c r="E80" s="637" t="s">
        <v>1529</v>
      </c>
      <c r="F80" s="192">
        <v>15</v>
      </c>
      <c r="G80" s="335">
        <v>15</v>
      </c>
    </row>
    <row r="81" spans="1:7" s="8" customFormat="1" ht="114.75">
      <c r="A81" s="163" t="s">
        <v>2285</v>
      </c>
      <c r="B81" s="163" t="s">
        <v>1125</v>
      </c>
      <c r="C81" s="163" t="s">
        <v>2286</v>
      </c>
      <c r="D81" s="201" t="s">
        <v>1530</v>
      </c>
      <c r="E81" s="637" t="s">
        <v>1531</v>
      </c>
      <c r="F81" s="192">
        <v>15</v>
      </c>
      <c r="G81" s="335">
        <v>15</v>
      </c>
    </row>
    <row r="82" spans="1:7" s="8" customFormat="1" ht="127.5">
      <c r="A82" s="163" t="s">
        <v>2285</v>
      </c>
      <c r="B82" s="163" t="s">
        <v>1125</v>
      </c>
      <c r="C82" s="163" t="s">
        <v>2286</v>
      </c>
      <c r="D82" s="201" t="s">
        <v>1532</v>
      </c>
      <c r="E82" s="637" t="s">
        <v>1533</v>
      </c>
      <c r="F82" s="192">
        <v>15</v>
      </c>
      <c r="G82" s="335">
        <v>15</v>
      </c>
    </row>
    <row r="83" spans="1:7" s="8" customFormat="1" ht="114.75">
      <c r="A83" s="163" t="s">
        <v>2285</v>
      </c>
      <c r="B83" s="163" t="s">
        <v>1125</v>
      </c>
      <c r="C83" s="163" t="s">
        <v>2286</v>
      </c>
      <c r="D83" s="201" t="s">
        <v>1534</v>
      </c>
      <c r="E83" s="637" t="s">
        <v>1535</v>
      </c>
      <c r="F83" s="192">
        <v>15</v>
      </c>
      <c r="G83" s="335">
        <v>15</v>
      </c>
    </row>
    <row r="84" spans="1:7" s="8" customFormat="1" ht="114.75">
      <c r="A84" s="163" t="s">
        <v>2285</v>
      </c>
      <c r="B84" s="163" t="s">
        <v>1125</v>
      </c>
      <c r="C84" s="163" t="s">
        <v>2286</v>
      </c>
      <c r="D84" s="201" t="s">
        <v>1536</v>
      </c>
      <c r="E84" s="637" t="s">
        <v>1537</v>
      </c>
      <c r="F84" s="192">
        <v>15</v>
      </c>
      <c r="G84" s="335">
        <v>15</v>
      </c>
    </row>
    <row r="85" spans="1:7" s="8" customFormat="1" ht="114.75">
      <c r="A85" s="163" t="s">
        <v>2285</v>
      </c>
      <c r="B85" s="163" t="s">
        <v>1125</v>
      </c>
      <c r="C85" s="163" t="s">
        <v>2286</v>
      </c>
      <c r="D85" s="201" t="s">
        <v>1538</v>
      </c>
      <c r="E85" s="637" t="s">
        <v>1539</v>
      </c>
      <c r="F85" s="192">
        <v>15</v>
      </c>
      <c r="G85" s="335">
        <v>15</v>
      </c>
    </row>
    <row r="86" spans="1:7" s="8" customFormat="1" ht="114.75">
      <c r="A86" s="163" t="s">
        <v>2285</v>
      </c>
      <c r="B86" s="163" t="s">
        <v>1125</v>
      </c>
      <c r="C86" s="163" t="s">
        <v>2286</v>
      </c>
      <c r="D86" s="201" t="s">
        <v>1540</v>
      </c>
      <c r="E86" s="637" t="s">
        <v>1541</v>
      </c>
      <c r="F86" s="192">
        <v>15</v>
      </c>
      <c r="G86" s="335">
        <v>15</v>
      </c>
    </row>
    <row r="87" spans="1:7" s="8" customFormat="1" ht="114.75">
      <c r="A87" s="163" t="s">
        <v>2285</v>
      </c>
      <c r="B87" s="163" t="s">
        <v>1125</v>
      </c>
      <c r="C87" s="163" t="s">
        <v>2286</v>
      </c>
      <c r="D87" s="201" t="s">
        <v>1542</v>
      </c>
      <c r="E87" s="637" t="s">
        <v>1543</v>
      </c>
      <c r="F87" s="192">
        <v>15</v>
      </c>
      <c r="G87" s="335">
        <v>15</v>
      </c>
    </row>
    <row r="88" spans="1:7" s="8" customFormat="1" ht="114.75">
      <c r="A88" s="163" t="s">
        <v>2285</v>
      </c>
      <c r="B88" s="163" t="s">
        <v>1125</v>
      </c>
      <c r="C88" s="163" t="s">
        <v>2286</v>
      </c>
      <c r="D88" s="201" t="s">
        <v>1544</v>
      </c>
      <c r="E88" s="637" t="s">
        <v>1545</v>
      </c>
      <c r="F88" s="192">
        <v>15</v>
      </c>
      <c r="G88" s="335">
        <v>15</v>
      </c>
    </row>
    <row r="89" spans="1:7" s="8" customFormat="1" ht="114.75">
      <c r="A89" s="163" t="s">
        <v>2285</v>
      </c>
      <c r="B89" s="163" t="s">
        <v>1125</v>
      </c>
      <c r="C89" s="163" t="s">
        <v>2286</v>
      </c>
      <c r="D89" s="201" t="s">
        <v>1546</v>
      </c>
      <c r="E89" s="637" t="s">
        <v>1547</v>
      </c>
      <c r="F89" s="192">
        <v>15</v>
      </c>
      <c r="G89" s="335">
        <v>15</v>
      </c>
    </row>
    <row r="90" spans="1:7" s="8" customFormat="1" ht="114.75">
      <c r="A90" s="163" t="s">
        <v>2285</v>
      </c>
      <c r="B90" s="163" t="s">
        <v>1125</v>
      </c>
      <c r="C90" s="163" t="s">
        <v>2286</v>
      </c>
      <c r="D90" s="201" t="s">
        <v>1548</v>
      </c>
      <c r="E90" s="637" t="s">
        <v>1549</v>
      </c>
      <c r="F90" s="192">
        <v>15</v>
      </c>
      <c r="G90" s="335">
        <v>15</v>
      </c>
    </row>
    <row r="91" spans="1:7" s="8" customFormat="1" ht="114.75">
      <c r="A91" s="163" t="s">
        <v>2285</v>
      </c>
      <c r="B91" s="163" t="s">
        <v>1125</v>
      </c>
      <c r="C91" s="163" t="s">
        <v>2286</v>
      </c>
      <c r="D91" s="201" t="s">
        <v>1550</v>
      </c>
      <c r="E91" s="637" t="s">
        <v>1551</v>
      </c>
      <c r="F91" s="192">
        <v>15</v>
      </c>
      <c r="G91" s="335">
        <v>15</v>
      </c>
    </row>
    <row r="92" spans="1:7" s="8" customFormat="1" ht="114.75">
      <c r="A92" s="163" t="s">
        <v>2285</v>
      </c>
      <c r="B92" s="163" t="s">
        <v>1125</v>
      </c>
      <c r="C92" s="163" t="s">
        <v>2286</v>
      </c>
      <c r="D92" s="201" t="s">
        <v>1552</v>
      </c>
      <c r="E92" s="637" t="s">
        <v>1553</v>
      </c>
      <c r="F92" s="192">
        <v>15</v>
      </c>
      <c r="G92" s="335">
        <v>15</v>
      </c>
    </row>
    <row r="93" spans="1:7" s="8" customFormat="1" ht="114.75">
      <c r="A93" s="163" t="s">
        <v>2285</v>
      </c>
      <c r="B93" s="163" t="s">
        <v>1125</v>
      </c>
      <c r="C93" s="163" t="s">
        <v>2286</v>
      </c>
      <c r="D93" s="201" t="s">
        <v>1554</v>
      </c>
      <c r="E93" s="637" t="s">
        <v>1555</v>
      </c>
      <c r="F93" s="192">
        <v>15</v>
      </c>
      <c r="G93" s="335">
        <v>15</v>
      </c>
    </row>
    <row r="94" spans="1:7" s="8" customFormat="1" ht="114.75">
      <c r="A94" s="163" t="s">
        <v>2285</v>
      </c>
      <c r="B94" s="163" t="s">
        <v>1125</v>
      </c>
      <c r="C94" s="163" t="s">
        <v>2286</v>
      </c>
      <c r="D94" s="201" t="s">
        <v>1556</v>
      </c>
      <c r="E94" s="637" t="s">
        <v>1557</v>
      </c>
      <c r="F94" s="192">
        <v>15</v>
      </c>
      <c r="G94" s="335">
        <v>15</v>
      </c>
    </row>
    <row r="95" spans="1:7" s="8" customFormat="1" ht="114.75">
      <c r="A95" s="163" t="s">
        <v>2285</v>
      </c>
      <c r="B95" s="163" t="s">
        <v>1125</v>
      </c>
      <c r="C95" s="163" t="s">
        <v>2286</v>
      </c>
      <c r="D95" s="638" t="s">
        <v>1558</v>
      </c>
      <c r="E95" s="637" t="s">
        <v>1559</v>
      </c>
      <c r="F95" s="192">
        <v>15</v>
      </c>
      <c r="G95" s="335">
        <v>15</v>
      </c>
    </row>
    <row r="96" spans="1:7" s="8" customFormat="1" ht="89.25">
      <c r="A96" s="258" t="s">
        <v>1062</v>
      </c>
      <c r="B96" s="163" t="s">
        <v>1125</v>
      </c>
      <c r="C96" s="258" t="s">
        <v>1560</v>
      </c>
      <c r="D96" s="258" t="s">
        <v>1561</v>
      </c>
      <c r="E96" s="258" t="s">
        <v>1562</v>
      </c>
      <c r="F96" s="192">
        <v>15</v>
      </c>
      <c r="G96" s="250">
        <v>15</v>
      </c>
    </row>
    <row r="97" spans="1:7" s="8" customFormat="1" ht="76.5">
      <c r="A97" s="258" t="s">
        <v>1062</v>
      </c>
      <c r="B97" s="163" t="s">
        <v>1125</v>
      </c>
      <c r="C97" s="258" t="s">
        <v>2357</v>
      </c>
      <c r="D97" s="255" t="s">
        <v>2358</v>
      </c>
      <c r="E97" s="255" t="s">
        <v>2359</v>
      </c>
      <c r="F97" s="192">
        <v>15</v>
      </c>
      <c r="G97" s="250">
        <v>15</v>
      </c>
    </row>
    <row r="98" spans="1:7" s="8" customFormat="1" ht="63.75">
      <c r="A98" s="258" t="s">
        <v>2360</v>
      </c>
      <c r="B98" s="163" t="s">
        <v>1125</v>
      </c>
      <c r="C98" s="258" t="s">
        <v>2361</v>
      </c>
      <c r="D98" s="258" t="s">
        <v>2362</v>
      </c>
      <c r="E98" s="255" t="s">
        <v>2359</v>
      </c>
      <c r="F98" s="192">
        <v>15</v>
      </c>
      <c r="G98" s="250">
        <v>5</v>
      </c>
    </row>
    <row r="99" spans="1:7" s="8" customFormat="1" ht="89.25">
      <c r="A99" s="258" t="s">
        <v>2363</v>
      </c>
      <c r="B99" s="163" t="s">
        <v>1125</v>
      </c>
      <c r="C99" s="258" t="s">
        <v>2364</v>
      </c>
      <c r="D99" s="258" t="s">
        <v>2365</v>
      </c>
      <c r="E99" s="255" t="s">
        <v>2359</v>
      </c>
      <c r="F99" s="192">
        <v>15</v>
      </c>
      <c r="G99" s="250">
        <v>7.5</v>
      </c>
    </row>
    <row r="100" spans="1:7" s="8" customFormat="1" ht="89.25">
      <c r="A100" s="258" t="s">
        <v>1062</v>
      </c>
      <c r="B100" s="163" t="s">
        <v>1125</v>
      </c>
      <c r="C100" s="258" t="s">
        <v>2366</v>
      </c>
      <c r="D100" s="258" t="s">
        <v>2367</v>
      </c>
      <c r="E100" s="255" t="s">
        <v>2359</v>
      </c>
      <c r="F100" s="192">
        <v>15</v>
      </c>
      <c r="G100" s="250">
        <v>15</v>
      </c>
    </row>
    <row r="101" spans="1:7" s="8" customFormat="1" ht="76.5">
      <c r="A101" s="258" t="s">
        <v>2368</v>
      </c>
      <c r="B101" s="163" t="s">
        <v>1125</v>
      </c>
      <c r="C101" s="258" t="s">
        <v>2369</v>
      </c>
      <c r="D101" s="258" t="s">
        <v>2370</v>
      </c>
      <c r="E101" s="258" t="s">
        <v>2371</v>
      </c>
      <c r="F101" s="192">
        <v>15</v>
      </c>
      <c r="G101" s="250">
        <v>7.5</v>
      </c>
    </row>
    <row r="102" spans="1:7" s="8" customFormat="1" ht="63.75">
      <c r="A102" s="258" t="s">
        <v>2360</v>
      </c>
      <c r="B102" s="163" t="s">
        <v>1125</v>
      </c>
      <c r="C102" s="258" t="s">
        <v>2372</v>
      </c>
      <c r="D102" s="258" t="s">
        <v>2362</v>
      </c>
      <c r="E102" s="255" t="s">
        <v>2371</v>
      </c>
      <c r="F102" s="192">
        <v>15</v>
      </c>
      <c r="G102" s="250">
        <v>5</v>
      </c>
    </row>
    <row r="103" spans="1:7" s="8" customFormat="1" ht="89.25">
      <c r="A103" s="258" t="s">
        <v>2360</v>
      </c>
      <c r="B103" s="163" t="s">
        <v>1125</v>
      </c>
      <c r="C103" s="258" t="s">
        <v>2372</v>
      </c>
      <c r="D103" s="258" t="s">
        <v>2367</v>
      </c>
      <c r="E103" s="255" t="s">
        <v>2371</v>
      </c>
      <c r="F103" s="192">
        <v>15</v>
      </c>
      <c r="G103" s="250">
        <v>5</v>
      </c>
    </row>
    <row r="104" spans="1:7" s="8" customFormat="1" ht="63.75">
      <c r="A104" s="258" t="s">
        <v>2360</v>
      </c>
      <c r="B104" s="163" t="s">
        <v>1125</v>
      </c>
      <c r="C104" s="258" t="s">
        <v>2372</v>
      </c>
      <c r="D104" s="258" t="s">
        <v>2373</v>
      </c>
      <c r="E104" s="255" t="s">
        <v>2374</v>
      </c>
      <c r="F104" s="192">
        <v>15</v>
      </c>
      <c r="G104" s="250">
        <v>5</v>
      </c>
    </row>
    <row r="105" spans="1:7" s="8" customFormat="1" ht="63.75">
      <c r="A105" s="258" t="s">
        <v>2360</v>
      </c>
      <c r="B105" s="163" t="s">
        <v>1125</v>
      </c>
      <c r="C105" s="258" t="s">
        <v>2372</v>
      </c>
      <c r="D105" s="258" t="s">
        <v>2375</v>
      </c>
      <c r="E105" s="255" t="s">
        <v>2376</v>
      </c>
      <c r="F105" s="192">
        <v>15</v>
      </c>
      <c r="G105" s="250">
        <v>5</v>
      </c>
    </row>
    <row r="106" spans="1:7" s="8" customFormat="1" ht="191.25">
      <c r="A106" s="258" t="s">
        <v>1062</v>
      </c>
      <c r="B106" s="163" t="s">
        <v>1125</v>
      </c>
      <c r="C106" s="258" t="s">
        <v>2377</v>
      </c>
      <c r="D106" s="258" t="s">
        <v>2378</v>
      </c>
      <c r="E106" s="258" t="s">
        <v>2379</v>
      </c>
      <c r="F106" s="192">
        <v>15</v>
      </c>
      <c r="G106" s="250">
        <v>15</v>
      </c>
    </row>
    <row r="107" spans="1:7" s="8" customFormat="1" ht="127.5">
      <c r="A107" s="163" t="s">
        <v>1420</v>
      </c>
      <c r="B107" s="163" t="s">
        <v>1125</v>
      </c>
      <c r="C107" s="163" t="s">
        <v>1421</v>
      </c>
      <c r="D107" s="163" t="s">
        <v>2380</v>
      </c>
      <c r="E107" s="338" t="s">
        <v>1423</v>
      </c>
      <c r="F107" s="192">
        <v>15</v>
      </c>
      <c r="G107" s="192">
        <v>7.5</v>
      </c>
    </row>
    <row r="108" spans="1:7" s="8" customFormat="1" ht="63.75">
      <c r="A108" s="163" t="s">
        <v>1420</v>
      </c>
      <c r="B108" s="163" t="s">
        <v>1125</v>
      </c>
      <c r="C108" s="163" t="s">
        <v>1421</v>
      </c>
      <c r="D108" s="201" t="s">
        <v>1424</v>
      </c>
      <c r="E108" s="201" t="s">
        <v>2381</v>
      </c>
      <c r="F108" s="192">
        <v>15</v>
      </c>
      <c r="G108" s="202">
        <v>7.5</v>
      </c>
    </row>
    <row r="109" spans="1:7" s="8" customFormat="1" ht="38.25">
      <c r="A109" s="163" t="s">
        <v>2382</v>
      </c>
      <c r="B109" s="163" t="s">
        <v>1125</v>
      </c>
      <c r="C109" s="163" t="s">
        <v>2383</v>
      </c>
      <c r="D109" s="163" t="s">
        <v>2384</v>
      </c>
      <c r="E109" s="163" t="s">
        <v>2385</v>
      </c>
      <c r="F109" s="192">
        <v>15</v>
      </c>
      <c r="G109" s="194">
        <v>15</v>
      </c>
    </row>
    <row r="110" spans="1:7" s="8" customFormat="1" ht="89.25">
      <c r="A110" s="163" t="s">
        <v>1429</v>
      </c>
      <c r="B110" s="163" t="s">
        <v>1125</v>
      </c>
      <c r="C110" s="163" t="s">
        <v>1430</v>
      </c>
      <c r="D110" s="201" t="s">
        <v>1431</v>
      </c>
      <c r="E110" s="637" t="s">
        <v>1432</v>
      </c>
      <c r="F110" s="192">
        <v>15</v>
      </c>
      <c r="G110" s="202">
        <v>3</v>
      </c>
    </row>
    <row r="111" spans="1:7" s="8" customFormat="1" ht="102">
      <c r="A111" s="201" t="s">
        <v>2386</v>
      </c>
      <c r="B111" s="163" t="s">
        <v>1125</v>
      </c>
      <c r="C111" s="201" t="s">
        <v>2387</v>
      </c>
      <c r="D111" s="201" t="s">
        <v>2388</v>
      </c>
      <c r="E111" s="637" t="s">
        <v>2389</v>
      </c>
      <c r="F111" s="192">
        <v>15</v>
      </c>
      <c r="G111" s="335">
        <v>15</v>
      </c>
    </row>
    <row r="112" spans="1:7" s="8" customFormat="1" ht="102">
      <c r="A112" s="201" t="s">
        <v>2390</v>
      </c>
      <c r="B112" s="163" t="s">
        <v>1125</v>
      </c>
      <c r="C112" s="201" t="s">
        <v>2391</v>
      </c>
      <c r="D112" s="201" t="s">
        <v>2392</v>
      </c>
      <c r="E112" s="637" t="s">
        <v>1663</v>
      </c>
      <c r="F112" s="192">
        <v>15</v>
      </c>
      <c r="G112" s="335">
        <v>7.5</v>
      </c>
    </row>
    <row r="113" spans="1:7" s="8" customFormat="1" ht="102">
      <c r="A113" s="201" t="s">
        <v>2390</v>
      </c>
      <c r="B113" s="163" t="s">
        <v>1125</v>
      </c>
      <c r="C113" s="201" t="s">
        <v>2391</v>
      </c>
      <c r="D113" s="201" t="s">
        <v>1664</v>
      </c>
      <c r="E113" s="637" t="s">
        <v>1665</v>
      </c>
      <c r="F113" s="192">
        <v>15</v>
      </c>
      <c r="G113" s="335">
        <v>7.5</v>
      </c>
    </row>
    <row r="114" spans="1:7" s="8" customFormat="1" ht="63.75">
      <c r="A114" s="258" t="s">
        <v>1666</v>
      </c>
      <c r="B114" s="163" t="s">
        <v>1125</v>
      </c>
      <c r="C114" s="258" t="s">
        <v>1667</v>
      </c>
      <c r="D114" s="258" t="s">
        <v>1668</v>
      </c>
      <c r="E114" s="560"/>
      <c r="F114" s="192">
        <v>15</v>
      </c>
      <c r="G114" s="250">
        <v>15</v>
      </c>
    </row>
    <row r="115" spans="1:7" s="8" customFormat="1" ht="51">
      <c r="A115" s="258" t="s">
        <v>1669</v>
      </c>
      <c r="B115" s="163" t="s">
        <v>1125</v>
      </c>
      <c r="C115" s="258" t="s">
        <v>2387</v>
      </c>
      <c r="D115" s="258" t="s">
        <v>1670</v>
      </c>
      <c r="E115" s="560" t="s">
        <v>1671</v>
      </c>
      <c r="F115" s="192">
        <v>15</v>
      </c>
      <c r="G115" s="250">
        <v>15</v>
      </c>
    </row>
    <row r="116" spans="1:7" s="8" customFormat="1" ht="76.5">
      <c r="A116" s="163" t="s">
        <v>1955</v>
      </c>
      <c r="B116" s="163" t="s">
        <v>1125</v>
      </c>
      <c r="C116" s="163" t="s">
        <v>1672</v>
      </c>
      <c r="D116" s="163" t="s">
        <v>1673</v>
      </c>
      <c r="E116" s="338" t="s">
        <v>1674</v>
      </c>
      <c r="F116" s="192">
        <v>15</v>
      </c>
      <c r="G116" s="192">
        <v>15</v>
      </c>
    </row>
    <row r="117" spans="1:7" ht="76.5">
      <c r="A117" s="163" t="s">
        <v>1955</v>
      </c>
      <c r="B117" s="163" t="s">
        <v>1125</v>
      </c>
      <c r="C117" s="163" t="s">
        <v>1672</v>
      </c>
      <c r="D117" s="163" t="s">
        <v>1675</v>
      </c>
      <c r="E117" s="338" t="s">
        <v>1676</v>
      </c>
      <c r="F117" s="192">
        <v>15</v>
      </c>
      <c r="G117" s="192">
        <v>15</v>
      </c>
    </row>
    <row r="118" spans="1:7" ht="102">
      <c r="A118" s="258" t="s">
        <v>1955</v>
      </c>
      <c r="B118" s="163" t="s">
        <v>1125</v>
      </c>
      <c r="C118" s="258" t="s">
        <v>1672</v>
      </c>
      <c r="D118" s="258" t="s">
        <v>1677</v>
      </c>
      <c r="E118" s="560" t="s">
        <v>1678</v>
      </c>
      <c r="F118" s="192">
        <v>15</v>
      </c>
      <c r="G118" s="250">
        <v>0</v>
      </c>
    </row>
    <row r="119" spans="1:7" ht="89.25">
      <c r="A119" s="258" t="s">
        <v>1955</v>
      </c>
      <c r="B119" s="163" t="s">
        <v>1125</v>
      </c>
      <c r="C119" s="258" t="s">
        <v>1672</v>
      </c>
      <c r="D119" s="258" t="s">
        <v>1679</v>
      </c>
      <c r="E119" s="560" t="s">
        <v>1680</v>
      </c>
      <c r="F119" s="192">
        <v>15</v>
      </c>
      <c r="G119" s="250">
        <v>15</v>
      </c>
    </row>
    <row r="120" spans="1:7" ht="76.5">
      <c r="A120" s="258" t="s">
        <v>1955</v>
      </c>
      <c r="B120" s="163" t="s">
        <v>1125</v>
      </c>
      <c r="C120" s="258" t="s">
        <v>1681</v>
      </c>
      <c r="D120" s="258" t="s">
        <v>1682</v>
      </c>
      <c r="E120" s="560" t="s">
        <v>1683</v>
      </c>
      <c r="F120" s="192">
        <v>15</v>
      </c>
      <c r="G120" s="250">
        <v>15</v>
      </c>
    </row>
    <row r="121" spans="1:7" ht="114.75">
      <c r="A121" s="258" t="s">
        <v>1955</v>
      </c>
      <c r="B121" s="163" t="s">
        <v>1125</v>
      </c>
      <c r="C121" s="258" t="s">
        <v>1684</v>
      </c>
      <c r="D121" s="258" t="s">
        <v>1685</v>
      </c>
      <c r="E121" s="560" t="s">
        <v>1686</v>
      </c>
      <c r="F121" s="192">
        <v>15</v>
      </c>
      <c r="G121" s="250">
        <v>15</v>
      </c>
    </row>
    <row r="122" spans="1:7" ht="255">
      <c r="A122" s="258" t="s">
        <v>1687</v>
      </c>
      <c r="B122" s="163" t="s">
        <v>1125</v>
      </c>
      <c r="C122" s="258" t="s">
        <v>1688</v>
      </c>
      <c r="D122" s="255" t="s">
        <v>1689</v>
      </c>
      <c r="E122" s="724" t="s">
        <v>2447</v>
      </c>
      <c r="F122" s="192">
        <v>15</v>
      </c>
      <c r="G122" s="250">
        <v>15</v>
      </c>
    </row>
    <row r="123" spans="1:7" ht="76.5">
      <c r="A123" s="258" t="s">
        <v>2448</v>
      </c>
      <c r="B123" s="163" t="s">
        <v>1125</v>
      </c>
      <c r="C123" s="258" t="s">
        <v>2449</v>
      </c>
      <c r="D123" s="258" t="s">
        <v>2450</v>
      </c>
      <c r="E123" s="560" t="s">
        <v>2451</v>
      </c>
      <c r="F123" s="192">
        <v>15</v>
      </c>
      <c r="G123" s="250">
        <v>7.5</v>
      </c>
    </row>
    <row r="124" spans="1:7" ht="114.75">
      <c r="A124" s="258" t="s">
        <v>1955</v>
      </c>
      <c r="B124" s="163" t="s">
        <v>1125</v>
      </c>
      <c r="C124" s="258" t="s">
        <v>2452</v>
      </c>
      <c r="D124" s="258" t="s">
        <v>2453</v>
      </c>
      <c r="E124" s="560" t="s">
        <v>2454</v>
      </c>
      <c r="F124" s="192">
        <v>15</v>
      </c>
      <c r="G124" s="250">
        <v>15</v>
      </c>
    </row>
    <row r="125" spans="1:7" ht="63.75">
      <c r="A125" s="258" t="s">
        <v>1955</v>
      </c>
      <c r="B125" s="163" t="s">
        <v>1125</v>
      </c>
      <c r="C125" s="258" t="s">
        <v>2455</v>
      </c>
      <c r="D125" s="258" t="s">
        <v>2456</v>
      </c>
      <c r="E125" s="560" t="s">
        <v>2457</v>
      </c>
      <c r="F125" s="192">
        <v>15</v>
      </c>
      <c r="G125" s="250">
        <v>15</v>
      </c>
    </row>
    <row r="126" spans="1:7" ht="63.75">
      <c r="A126" s="258" t="s">
        <v>1955</v>
      </c>
      <c r="B126" s="163" t="s">
        <v>1125</v>
      </c>
      <c r="C126" s="258" t="s">
        <v>2455</v>
      </c>
      <c r="D126" s="258" t="s">
        <v>2458</v>
      </c>
      <c r="E126" s="560" t="s">
        <v>2459</v>
      </c>
      <c r="F126" s="192">
        <v>15</v>
      </c>
      <c r="G126" s="250">
        <v>0</v>
      </c>
    </row>
    <row r="127" spans="1:7" ht="63.75">
      <c r="A127" s="258" t="s">
        <v>1955</v>
      </c>
      <c r="B127" s="163" t="s">
        <v>1125</v>
      </c>
      <c r="C127" s="258" t="s">
        <v>2455</v>
      </c>
      <c r="D127" s="258" t="s">
        <v>2460</v>
      </c>
      <c r="E127" s="560" t="s">
        <v>2461</v>
      </c>
      <c r="F127" s="192">
        <v>15</v>
      </c>
      <c r="G127" s="250">
        <v>15</v>
      </c>
    </row>
    <row r="128" spans="1:7" ht="63.75">
      <c r="A128" s="258" t="s">
        <v>1955</v>
      </c>
      <c r="B128" s="163" t="s">
        <v>1125</v>
      </c>
      <c r="C128" s="258" t="s">
        <v>2462</v>
      </c>
      <c r="D128" s="258" t="s">
        <v>2463</v>
      </c>
      <c r="E128" s="560" t="s">
        <v>2464</v>
      </c>
      <c r="F128" s="192">
        <v>15</v>
      </c>
      <c r="G128" s="250">
        <v>15</v>
      </c>
    </row>
    <row r="129" spans="1:7" ht="63.75">
      <c r="A129" s="258" t="s">
        <v>1955</v>
      </c>
      <c r="B129" s="163" t="s">
        <v>1125</v>
      </c>
      <c r="C129" s="258" t="s">
        <v>2465</v>
      </c>
      <c r="D129" s="258" t="s">
        <v>2466</v>
      </c>
      <c r="E129" s="725" t="s">
        <v>2467</v>
      </c>
      <c r="F129" s="192">
        <v>15</v>
      </c>
      <c r="G129" s="250">
        <v>15</v>
      </c>
    </row>
    <row r="130" spans="1:7" ht="76.5">
      <c r="A130" s="258" t="s">
        <v>1955</v>
      </c>
      <c r="B130" s="163" t="s">
        <v>1125</v>
      </c>
      <c r="C130" s="258" t="s">
        <v>2465</v>
      </c>
      <c r="D130" s="258" t="s">
        <v>2468</v>
      </c>
      <c r="E130" s="560" t="s">
        <v>2469</v>
      </c>
      <c r="F130" s="192">
        <v>15</v>
      </c>
      <c r="G130" s="250">
        <v>0</v>
      </c>
    </row>
    <row r="131" spans="1:7" ht="89.25">
      <c r="A131" s="258" t="s">
        <v>1955</v>
      </c>
      <c r="B131" s="163" t="s">
        <v>1125</v>
      </c>
      <c r="C131" s="258" t="s">
        <v>2470</v>
      </c>
      <c r="D131" s="258" t="s">
        <v>2471</v>
      </c>
      <c r="E131" s="560" t="s">
        <v>2472</v>
      </c>
      <c r="F131" s="192">
        <v>15</v>
      </c>
      <c r="G131" s="250">
        <v>15</v>
      </c>
    </row>
    <row r="132" spans="1:7" ht="89.25">
      <c r="A132" s="258" t="s">
        <v>1955</v>
      </c>
      <c r="B132" s="163" t="s">
        <v>1125</v>
      </c>
      <c r="C132" s="258" t="s">
        <v>2473</v>
      </c>
      <c r="D132" s="258" t="s">
        <v>2474</v>
      </c>
      <c r="E132" s="560" t="s">
        <v>2475</v>
      </c>
      <c r="F132" s="192">
        <v>15</v>
      </c>
      <c r="G132" s="250">
        <v>15</v>
      </c>
    </row>
    <row r="133" spans="1:7" ht="76.5">
      <c r="A133" s="258" t="s">
        <v>1734</v>
      </c>
      <c r="B133" s="163" t="s">
        <v>1125</v>
      </c>
      <c r="C133" s="560" t="s">
        <v>1735</v>
      </c>
      <c r="D133" s="258" t="s">
        <v>1736</v>
      </c>
      <c r="E133" s="258" t="s">
        <v>1737</v>
      </c>
      <c r="F133" s="192">
        <v>15</v>
      </c>
      <c r="G133" s="250">
        <f>F133/4</f>
        <v>3.75</v>
      </c>
    </row>
    <row r="134" spans="1:7" ht="63.75">
      <c r="A134" s="258"/>
      <c r="B134" s="163" t="s">
        <v>1125</v>
      </c>
      <c r="C134" s="258"/>
      <c r="D134" s="258" t="s">
        <v>1738</v>
      </c>
      <c r="E134" s="255" t="s">
        <v>1739</v>
      </c>
      <c r="F134" s="192">
        <v>15</v>
      </c>
      <c r="G134" s="250">
        <f>F134/4</f>
        <v>3.75</v>
      </c>
    </row>
    <row r="135" spans="1:7" ht="63.75">
      <c r="A135" s="258"/>
      <c r="B135" s="163" t="s">
        <v>1125</v>
      </c>
      <c r="C135" s="258"/>
      <c r="D135" s="258" t="s">
        <v>1740</v>
      </c>
      <c r="E135" s="258" t="s">
        <v>1741</v>
      </c>
      <c r="F135" s="192">
        <v>15</v>
      </c>
      <c r="G135" s="250">
        <f>F135/4</f>
        <v>3.75</v>
      </c>
    </row>
    <row r="136" spans="1:7" ht="89.25">
      <c r="A136" s="258"/>
      <c r="B136" s="163" t="s">
        <v>1125</v>
      </c>
      <c r="C136" s="258"/>
      <c r="D136" s="258" t="s">
        <v>1742</v>
      </c>
      <c r="E136" s="258" t="s">
        <v>1743</v>
      </c>
      <c r="F136" s="192">
        <v>15</v>
      </c>
      <c r="G136" s="250">
        <f aca="true" t="shared" si="0" ref="G136:G145">F136/4</f>
        <v>3.75</v>
      </c>
    </row>
    <row r="137" spans="1:7" ht="89.25">
      <c r="A137" s="258"/>
      <c r="B137" s="163" t="s">
        <v>1125</v>
      </c>
      <c r="C137" s="258"/>
      <c r="D137" s="258" t="s">
        <v>1744</v>
      </c>
      <c r="E137" s="258" t="s">
        <v>1745</v>
      </c>
      <c r="F137" s="192">
        <v>15</v>
      </c>
      <c r="G137" s="250">
        <f t="shared" si="0"/>
        <v>3.75</v>
      </c>
    </row>
    <row r="138" spans="1:7" ht="76.5">
      <c r="A138" s="258"/>
      <c r="B138" s="163" t="s">
        <v>1125</v>
      </c>
      <c r="C138" s="258"/>
      <c r="D138" s="258" t="s">
        <v>1746</v>
      </c>
      <c r="E138" s="258" t="s">
        <v>1747</v>
      </c>
      <c r="F138" s="192">
        <v>15</v>
      </c>
      <c r="G138" s="250">
        <f t="shared" si="0"/>
        <v>3.75</v>
      </c>
    </row>
    <row r="139" spans="1:7" ht="89.25">
      <c r="A139" s="258"/>
      <c r="B139" s="163" t="s">
        <v>1125</v>
      </c>
      <c r="C139" s="258"/>
      <c r="D139" s="258" t="s">
        <v>1748</v>
      </c>
      <c r="E139" s="560" t="s">
        <v>1749</v>
      </c>
      <c r="F139" s="192">
        <v>15</v>
      </c>
      <c r="G139" s="250">
        <f t="shared" si="0"/>
        <v>3.75</v>
      </c>
    </row>
    <row r="140" spans="1:7" ht="76.5">
      <c r="A140" s="258"/>
      <c r="B140" s="163" t="s">
        <v>1125</v>
      </c>
      <c r="C140" s="258"/>
      <c r="D140" s="258" t="s">
        <v>1750</v>
      </c>
      <c r="E140" s="258" t="s">
        <v>1749</v>
      </c>
      <c r="F140" s="192">
        <v>15</v>
      </c>
      <c r="G140" s="250">
        <f t="shared" si="0"/>
        <v>3.75</v>
      </c>
    </row>
    <row r="141" spans="1:7" ht="63.75">
      <c r="A141" s="258"/>
      <c r="B141" s="163" t="s">
        <v>1125</v>
      </c>
      <c r="C141" s="258"/>
      <c r="D141" s="258" t="s">
        <v>1751</v>
      </c>
      <c r="E141" s="258" t="s">
        <v>1752</v>
      </c>
      <c r="F141" s="192">
        <v>15</v>
      </c>
      <c r="G141" s="250">
        <f t="shared" si="0"/>
        <v>3.75</v>
      </c>
    </row>
    <row r="142" spans="1:7" ht="63.75">
      <c r="A142" s="258"/>
      <c r="B142" s="163" t="s">
        <v>1125</v>
      </c>
      <c r="C142" s="258"/>
      <c r="D142" s="258" t="s">
        <v>1753</v>
      </c>
      <c r="E142" s="258" t="s">
        <v>1754</v>
      </c>
      <c r="F142" s="192">
        <v>15</v>
      </c>
      <c r="G142" s="250">
        <f t="shared" si="0"/>
        <v>3.75</v>
      </c>
    </row>
    <row r="143" spans="1:7" ht="76.5">
      <c r="A143" s="258"/>
      <c r="B143" s="163" t="s">
        <v>1125</v>
      </c>
      <c r="C143" s="258"/>
      <c r="D143" s="258" t="s">
        <v>1755</v>
      </c>
      <c r="E143" s="258" t="s">
        <v>1756</v>
      </c>
      <c r="F143" s="192">
        <v>15</v>
      </c>
      <c r="G143" s="250">
        <f t="shared" si="0"/>
        <v>3.75</v>
      </c>
    </row>
    <row r="144" spans="1:7" ht="51">
      <c r="A144" s="258"/>
      <c r="B144" s="163" t="s">
        <v>1125</v>
      </c>
      <c r="C144" s="258"/>
      <c r="D144" s="258" t="s">
        <v>1757</v>
      </c>
      <c r="E144" s="258" t="s">
        <v>1758</v>
      </c>
      <c r="F144" s="192">
        <v>15</v>
      </c>
      <c r="G144" s="250">
        <f t="shared" si="0"/>
        <v>3.75</v>
      </c>
    </row>
    <row r="145" spans="1:7" ht="76.5">
      <c r="A145" s="258"/>
      <c r="B145" s="163" t="s">
        <v>1125</v>
      </c>
      <c r="C145" s="258"/>
      <c r="D145" s="258" t="s">
        <v>1759</v>
      </c>
      <c r="E145" s="258" t="s">
        <v>1760</v>
      </c>
      <c r="F145" s="192">
        <v>15</v>
      </c>
      <c r="G145" s="250">
        <f t="shared" si="0"/>
        <v>3.75</v>
      </c>
    </row>
    <row r="146" spans="1:7" ht="76.5">
      <c r="A146" s="258" t="s">
        <v>1761</v>
      </c>
      <c r="B146" s="163" t="s">
        <v>1125</v>
      </c>
      <c r="C146" s="560" t="s">
        <v>1762</v>
      </c>
      <c r="D146" s="258" t="s">
        <v>1763</v>
      </c>
      <c r="E146" s="258" t="s">
        <v>1764</v>
      </c>
      <c r="F146" s="192">
        <v>15</v>
      </c>
      <c r="G146" s="269">
        <f>F146/3</f>
        <v>5</v>
      </c>
    </row>
    <row r="147" spans="1:7" ht="63.75">
      <c r="A147" s="258"/>
      <c r="B147" s="163" t="s">
        <v>1125</v>
      </c>
      <c r="C147" s="258"/>
      <c r="D147" s="258" t="s">
        <v>1765</v>
      </c>
      <c r="E147" s="258" t="s">
        <v>1766</v>
      </c>
      <c r="F147" s="192">
        <v>15</v>
      </c>
      <c r="G147" s="269">
        <f>F147/3</f>
        <v>5</v>
      </c>
    </row>
    <row r="148" spans="1:7" ht="63.75">
      <c r="A148" s="258"/>
      <c r="B148" s="163" t="s">
        <v>1125</v>
      </c>
      <c r="C148" s="258"/>
      <c r="D148" s="258" t="s">
        <v>1767</v>
      </c>
      <c r="E148" s="258" t="s">
        <v>1768</v>
      </c>
      <c r="F148" s="192">
        <v>15</v>
      </c>
      <c r="G148" s="269">
        <f>F148/3</f>
        <v>5</v>
      </c>
    </row>
    <row r="149" spans="1:7" ht="76.5">
      <c r="A149" s="258"/>
      <c r="B149" s="163" t="s">
        <v>1125</v>
      </c>
      <c r="C149" s="258"/>
      <c r="D149" s="258" t="s">
        <v>1769</v>
      </c>
      <c r="E149" s="258" t="s">
        <v>1770</v>
      </c>
      <c r="F149" s="192">
        <v>15</v>
      </c>
      <c r="G149" s="269">
        <f aca="true" t="shared" si="1" ref="G149:G155">F149/3</f>
        <v>5</v>
      </c>
    </row>
    <row r="150" spans="1:7" ht="51">
      <c r="A150" s="258"/>
      <c r="B150" s="163" t="s">
        <v>1125</v>
      </c>
      <c r="C150" s="258"/>
      <c r="D150" s="258" t="s">
        <v>1771</v>
      </c>
      <c r="E150" s="258" t="s">
        <v>1772</v>
      </c>
      <c r="F150" s="192">
        <v>15</v>
      </c>
      <c r="G150" s="269">
        <f t="shared" si="1"/>
        <v>5</v>
      </c>
    </row>
    <row r="151" spans="1:7" ht="76.5">
      <c r="A151" s="258"/>
      <c r="B151" s="163" t="s">
        <v>1125</v>
      </c>
      <c r="C151" s="258"/>
      <c r="D151" s="258" t="s">
        <v>1773</v>
      </c>
      <c r="E151" s="258" t="s">
        <v>1774</v>
      </c>
      <c r="F151" s="192">
        <v>15</v>
      </c>
      <c r="G151" s="269">
        <f t="shared" si="1"/>
        <v>5</v>
      </c>
    </row>
    <row r="152" spans="1:7" ht="63.75">
      <c r="A152" s="258"/>
      <c r="B152" s="163" t="s">
        <v>1125</v>
      </c>
      <c r="C152" s="258"/>
      <c r="D152" s="258" t="s">
        <v>1775</v>
      </c>
      <c r="E152" s="258" t="s">
        <v>1776</v>
      </c>
      <c r="F152" s="192">
        <v>15</v>
      </c>
      <c r="G152" s="269">
        <f t="shared" si="1"/>
        <v>5</v>
      </c>
    </row>
    <row r="153" spans="1:7" ht="51">
      <c r="A153" s="258"/>
      <c r="B153" s="163" t="s">
        <v>1125</v>
      </c>
      <c r="C153" s="258"/>
      <c r="D153" s="258" t="s">
        <v>1777</v>
      </c>
      <c r="E153" s="258" t="s">
        <v>1778</v>
      </c>
      <c r="F153" s="192">
        <v>15</v>
      </c>
      <c r="G153" s="269">
        <f t="shared" si="1"/>
        <v>5</v>
      </c>
    </row>
    <row r="154" spans="1:7" ht="63.75">
      <c r="A154" s="258"/>
      <c r="B154" s="163" t="s">
        <v>1125</v>
      </c>
      <c r="C154" s="258"/>
      <c r="D154" s="258" t="s">
        <v>1779</v>
      </c>
      <c r="E154" s="258" t="s">
        <v>1780</v>
      </c>
      <c r="F154" s="192">
        <v>15</v>
      </c>
      <c r="G154" s="269">
        <f t="shared" si="1"/>
        <v>5</v>
      </c>
    </row>
    <row r="155" spans="1:7" ht="51">
      <c r="A155" s="258"/>
      <c r="B155" s="163" t="s">
        <v>1125</v>
      </c>
      <c r="C155" s="258"/>
      <c r="D155" s="258" t="s">
        <v>1781</v>
      </c>
      <c r="E155" s="258" t="s">
        <v>1782</v>
      </c>
      <c r="F155" s="192">
        <v>15</v>
      </c>
      <c r="G155" s="269">
        <f t="shared" si="1"/>
        <v>5</v>
      </c>
    </row>
    <row r="156" spans="1:7" ht="63.75">
      <c r="A156" s="258" t="s">
        <v>2109</v>
      </c>
      <c r="B156" s="163" t="s">
        <v>1125</v>
      </c>
      <c r="C156" s="258" t="s">
        <v>1783</v>
      </c>
      <c r="D156" s="258" t="s">
        <v>1784</v>
      </c>
      <c r="E156" s="560" t="s">
        <v>1785</v>
      </c>
      <c r="F156" s="192">
        <v>15</v>
      </c>
      <c r="G156" s="564">
        <v>15</v>
      </c>
    </row>
    <row r="157" spans="1:7" ht="63.75">
      <c r="A157" s="258" t="s">
        <v>2109</v>
      </c>
      <c r="B157" s="163" t="s">
        <v>1125</v>
      </c>
      <c r="C157" s="258" t="s">
        <v>1786</v>
      </c>
      <c r="D157" s="258" t="s">
        <v>1787</v>
      </c>
      <c r="E157" s="560" t="s">
        <v>2651</v>
      </c>
      <c r="F157" s="192">
        <v>15</v>
      </c>
      <c r="G157" s="564">
        <v>15</v>
      </c>
    </row>
    <row r="158" spans="1:7" ht="89.25">
      <c r="A158" s="258" t="s">
        <v>2109</v>
      </c>
      <c r="B158" s="163" t="s">
        <v>1125</v>
      </c>
      <c r="C158" s="258" t="s">
        <v>2652</v>
      </c>
      <c r="D158" s="258" t="s">
        <v>2653</v>
      </c>
      <c r="E158" s="560" t="s">
        <v>2654</v>
      </c>
      <c r="F158" s="192">
        <v>15</v>
      </c>
      <c r="G158" s="564">
        <v>15</v>
      </c>
    </row>
    <row r="159" spans="1:7" ht="63.75">
      <c r="A159" s="258" t="s">
        <v>2109</v>
      </c>
      <c r="B159" s="163" t="s">
        <v>1125</v>
      </c>
      <c r="C159" s="258" t="s">
        <v>2655</v>
      </c>
      <c r="D159" s="258" t="s">
        <v>2656</v>
      </c>
      <c r="E159" s="560" t="s">
        <v>2657</v>
      </c>
      <c r="F159" s="192">
        <v>15</v>
      </c>
      <c r="G159" s="564">
        <v>15</v>
      </c>
    </row>
    <row r="160" spans="1:7" ht="102">
      <c r="A160" s="258" t="s">
        <v>2109</v>
      </c>
      <c r="B160" s="163" t="s">
        <v>1125</v>
      </c>
      <c r="C160" s="258" t="s">
        <v>2658</v>
      </c>
      <c r="D160" s="563" t="s">
        <v>2659</v>
      </c>
      <c r="E160" s="560" t="s">
        <v>2660</v>
      </c>
      <c r="F160" s="192">
        <v>15</v>
      </c>
      <c r="G160" s="564">
        <v>15</v>
      </c>
    </row>
    <row r="161" spans="1:7" ht="89.25">
      <c r="A161" s="258" t="s">
        <v>2109</v>
      </c>
      <c r="B161" s="163" t="s">
        <v>1125</v>
      </c>
      <c r="C161" s="258" t="s">
        <v>2658</v>
      </c>
      <c r="D161" s="563" t="s">
        <v>2661</v>
      </c>
      <c r="E161" s="560" t="s">
        <v>2662</v>
      </c>
      <c r="F161" s="192">
        <v>15</v>
      </c>
      <c r="G161" s="564">
        <v>15</v>
      </c>
    </row>
    <row r="162" spans="1:7" ht="63.75">
      <c r="A162" s="258" t="s">
        <v>2109</v>
      </c>
      <c r="B162" s="163" t="s">
        <v>1125</v>
      </c>
      <c r="C162" s="258" t="s">
        <v>2658</v>
      </c>
      <c r="D162" s="563" t="s">
        <v>2663</v>
      </c>
      <c r="E162" s="560" t="s">
        <v>2664</v>
      </c>
      <c r="F162" s="192">
        <v>15</v>
      </c>
      <c r="G162" s="564">
        <v>15</v>
      </c>
    </row>
    <row r="163" spans="1:7" ht="63.75">
      <c r="A163" s="258" t="s">
        <v>2109</v>
      </c>
      <c r="B163" s="163" t="s">
        <v>1125</v>
      </c>
      <c r="C163" s="258" t="s">
        <v>2658</v>
      </c>
      <c r="D163" s="563" t="s">
        <v>2665</v>
      </c>
      <c r="E163" s="560" t="s">
        <v>2666</v>
      </c>
      <c r="F163" s="192">
        <v>15</v>
      </c>
      <c r="G163" s="564">
        <v>15</v>
      </c>
    </row>
    <row r="164" spans="1:7" ht="76.5">
      <c r="A164" s="258" t="s">
        <v>2109</v>
      </c>
      <c r="B164" s="163" t="s">
        <v>1125</v>
      </c>
      <c r="C164" s="258" t="s">
        <v>2658</v>
      </c>
      <c r="D164" s="563" t="s">
        <v>2667</v>
      </c>
      <c r="E164" s="560" t="s">
        <v>2668</v>
      </c>
      <c r="F164" s="192">
        <v>15</v>
      </c>
      <c r="G164" s="564">
        <v>15</v>
      </c>
    </row>
    <row r="165" spans="1:7" ht="76.5">
      <c r="A165" s="258" t="s">
        <v>2109</v>
      </c>
      <c r="B165" s="163" t="s">
        <v>1125</v>
      </c>
      <c r="C165" s="258" t="s">
        <v>2669</v>
      </c>
      <c r="D165" s="563" t="s">
        <v>2670</v>
      </c>
      <c r="E165" s="560" t="s">
        <v>2671</v>
      </c>
      <c r="F165" s="192">
        <v>15</v>
      </c>
      <c r="G165" s="564">
        <v>15</v>
      </c>
    </row>
    <row r="166" spans="1:7" ht="76.5">
      <c r="A166" s="258" t="s">
        <v>2109</v>
      </c>
      <c r="B166" s="163" t="s">
        <v>1125</v>
      </c>
      <c r="C166" s="258" t="s">
        <v>2669</v>
      </c>
      <c r="D166" s="563" t="s">
        <v>2672</v>
      </c>
      <c r="E166" s="560" t="s">
        <v>2673</v>
      </c>
      <c r="F166" s="192">
        <v>15</v>
      </c>
      <c r="G166" s="564">
        <v>15</v>
      </c>
    </row>
    <row r="167" spans="1:7" ht="127.5">
      <c r="A167" s="258" t="s">
        <v>2674</v>
      </c>
      <c r="B167" s="163" t="s">
        <v>1125</v>
      </c>
      <c r="C167" s="563" t="s">
        <v>2675</v>
      </c>
      <c r="D167" s="563" t="s">
        <v>2672</v>
      </c>
      <c r="E167" s="258" t="s">
        <v>2673</v>
      </c>
      <c r="F167" s="192">
        <v>15</v>
      </c>
      <c r="G167" s="564">
        <v>7.5</v>
      </c>
    </row>
    <row r="168" spans="1:7" ht="127.5">
      <c r="A168" s="258" t="s">
        <v>2674</v>
      </c>
      <c r="B168" s="163" t="s">
        <v>1125</v>
      </c>
      <c r="C168" s="258" t="s">
        <v>1838</v>
      </c>
      <c r="D168" s="563" t="s">
        <v>1839</v>
      </c>
      <c r="E168" s="560" t="s">
        <v>1840</v>
      </c>
      <c r="F168" s="192">
        <v>15</v>
      </c>
      <c r="G168" s="257">
        <v>7.5</v>
      </c>
    </row>
    <row r="169" spans="1:7" ht="114.75">
      <c r="A169" s="258" t="s">
        <v>1070</v>
      </c>
      <c r="B169" s="163" t="s">
        <v>1125</v>
      </c>
      <c r="C169" s="258" t="s">
        <v>1841</v>
      </c>
      <c r="D169" s="258" t="s">
        <v>1842</v>
      </c>
      <c r="E169" s="560" t="s">
        <v>1843</v>
      </c>
      <c r="F169" s="192">
        <v>15</v>
      </c>
      <c r="G169" s="250">
        <v>15</v>
      </c>
    </row>
    <row r="170" spans="1:7" ht="63.75">
      <c r="A170" s="258" t="s">
        <v>1844</v>
      </c>
      <c r="B170" s="163" t="s">
        <v>1125</v>
      </c>
      <c r="C170" s="258" t="s">
        <v>1845</v>
      </c>
      <c r="D170" s="258" t="s">
        <v>1846</v>
      </c>
      <c r="E170" s="258" t="s">
        <v>1847</v>
      </c>
      <c r="F170" s="192">
        <v>15</v>
      </c>
      <c r="G170" s="250">
        <v>15</v>
      </c>
    </row>
    <row r="171" spans="1:7" ht="76.5">
      <c r="A171" s="258" t="s">
        <v>1844</v>
      </c>
      <c r="B171" s="163" t="s">
        <v>1125</v>
      </c>
      <c r="C171" s="258" t="s">
        <v>1848</v>
      </c>
      <c r="D171" s="258" t="s">
        <v>1849</v>
      </c>
      <c r="E171" s="726" t="s">
        <v>1847</v>
      </c>
      <c r="F171" s="192">
        <v>15</v>
      </c>
      <c r="G171" s="727">
        <v>3.75</v>
      </c>
    </row>
    <row r="172" spans="1:7" ht="114.75">
      <c r="A172" s="258" t="s">
        <v>1844</v>
      </c>
      <c r="B172" s="163" t="s">
        <v>1125</v>
      </c>
      <c r="C172" s="258" t="s">
        <v>1850</v>
      </c>
      <c r="D172" s="258" t="s">
        <v>1851</v>
      </c>
      <c r="E172" s="258" t="s">
        <v>1847</v>
      </c>
      <c r="F172" s="192">
        <v>15</v>
      </c>
      <c r="G172" s="269">
        <v>5</v>
      </c>
    </row>
    <row r="173" spans="1:7" ht="76.5">
      <c r="A173" s="258" t="s">
        <v>1852</v>
      </c>
      <c r="B173" s="163" t="s">
        <v>1125</v>
      </c>
      <c r="C173" s="258" t="s">
        <v>1845</v>
      </c>
      <c r="D173" s="258" t="s">
        <v>1853</v>
      </c>
      <c r="E173" s="258" t="s">
        <v>1847</v>
      </c>
      <c r="F173" s="192">
        <v>15</v>
      </c>
      <c r="G173" s="269">
        <v>15</v>
      </c>
    </row>
    <row r="174" spans="1:7" ht="114.75">
      <c r="A174" s="258" t="s">
        <v>1854</v>
      </c>
      <c r="B174" s="163" t="s">
        <v>1125</v>
      </c>
      <c r="C174" s="258" t="s">
        <v>1855</v>
      </c>
      <c r="D174" s="258" t="s">
        <v>1856</v>
      </c>
      <c r="E174" s="560" t="s">
        <v>1857</v>
      </c>
      <c r="F174" s="192">
        <v>15</v>
      </c>
      <c r="G174" s="250">
        <v>15</v>
      </c>
    </row>
    <row r="175" spans="1:7" ht="76.5">
      <c r="A175" s="258" t="s">
        <v>1080</v>
      </c>
      <c r="B175" s="163" t="s">
        <v>1125</v>
      </c>
      <c r="C175" s="258" t="s">
        <v>1858</v>
      </c>
      <c r="D175" s="258" t="s">
        <v>1859</v>
      </c>
      <c r="E175" s="258" t="s">
        <v>1860</v>
      </c>
      <c r="F175" s="192">
        <v>15</v>
      </c>
      <c r="G175" s="250">
        <v>15</v>
      </c>
    </row>
    <row r="176" spans="1:7" ht="51">
      <c r="A176" s="258" t="s">
        <v>1080</v>
      </c>
      <c r="B176" s="163" t="s">
        <v>1125</v>
      </c>
      <c r="C176" s="258" t="s">
        <v>1861</v>
      </c>
      <c r="D176" s="255" t="s">
        <v>1862</v>
      </c>
      <c r="E176" s="255" t="s">
        <v>1863</v>
      </c>
      <c r="F176" s="192">
        <v>15</v>
      </c>
      <c r="G176" s="250">
        <v>15</v>
      </c>
    </row>
    <row r="177" spans="1:7" ht="76.5">
      <c r="A177" s="258" t="s">
        <v>1080</v>
      </c>
      <c r="B177" s="163" t="s">
        <v>1125</v>
      </c>
      <c r="C177" s="258" t="s">
        <v>1858</v>
      </c>
      <c r="D177" s="258" t="s">
        <v>1864</v>
      </c>
      <c r="E177" s="258" t="s">
        <v>1865</v>
      </c>
      <c r="F177" s="192">
        <v>15</v>
      </c>
      <c r="G177" s="250">
        <v>15</v>
      </c>
    </row>
    <row r="178" spans="1:7" ht="63.75">
      <c r="A178" s="258" t="s">
        <v>1080</v>
      </c>
      <c r="B178" s="163" t="s">
        <v>1125</v>
      </c>
      <c r="C178" s="258" t="s">
        <v>1861</v>
      </c>
      <c r="D178" s="255" t="s">
        <v>2725</v>
      </c>
      <c r="E178" s="255" t="s">
        <v>2726</v>
      </c>
      <c r="F178" s="192">
        <v>15</v>
      </c>
      <c r="G178" s="564">
        <v>15</v>
      </c>
    </row>
    <row r="179" spans="1:7" ht="114.75">
      <c r="A179" s="258" t="s">
        <v>1080</v>
      </c>
      <c r="B179" s="163" t="s">
        <v>1125</v>
      </c>
      <c r="C179" s="258" t="s">
        <v>2727</v>
      </c>
      <c r="D179" s="258" t="s">
        <v>2728</v>
      </c>
      <c r="E179" s="255" t="s">
        <v>2729</v>
      </c>
      <c r="F179" s="192">
        <v>15</v>
      </c>
      <c r="G179" s="286">
        <v>15</v>
      </c>
    </row>
    <row r="180" spans="1:7" ht="51">
      <c r="A180" s="258" t="s">
        <v>1080</v>
      </c>
      <c r="B180" s="163" t="s">
        <v>1125</v>
      </c>
      <c r="C180" s="258" t="s">
        <v>1861</v>
      </c>
      <c r="D180" s="258" t="s">
        <v>2730</v>
      </c>
      <c r="E180" s="255" t="s">
        <v>2731</v>
      </c>
      <c r="F180" s="192">
        <v>15</v>
      </c>
      <c r="G180" s="286">
        <v>15</v>
      </c>
    </row>
    <row r="181" spans="1:7" ht="51">
      <c r="A181" s="258" t="s">
        <v>1083</v>
      </c>
      <c r="B181" s="163" t="s">
        <v>1125</v>
      </c>
      <c r="C181" s="258" t="s">
        <v>2732</v>
      </c>
      <c r="D181" s="258" t="s">
        <v>2733</v>
      </c>
      <c r="E181" s="728" t="s">
        <v>2734</v>
      </c>
      <c r="F181" s="192">
        <v>15</v>
      </c>
      <c r="G181" s="250">
        <v>15</v>
      </c>
    </row>
    <row r="182" spans="1:7" ht="51">
      <c r="A182" s="258" t="s">
        <v>1083</v>
      </c>
      <c r="B182" s="163" t="s">
        <v>1125</v>
      </c>
      <c r="C182" s="258" t="s">
        <v>2735</v>
      </c>
      <c r="D182" s="255" t="s">
        <v>2736</v>
      </c>
      <c r="E182" s="724" t="s">
        <v>2737</v>
      </c>
      <c r="F182" s="192">
        <v>15</v>
      </c>
      <c r="G182" s="257">
        <v>15</v>
      </c>
    </row>
    <row r="183" spans="1:7" ht="63.75">
      <c r="A183" s="258" t="s">
        <v>2065</v>
      </c>
      <c r="B183" s="163" t="s">
        <v>1125</v>
      </c>
      <c r="C183" s="258" t="s">
        <v>2738</v>
      </c>
      <c r="D183" s="726" t="s">
        <v>2739</v>
      </c>
      <c r="E183" s="726" t="s">
        <v>2740</v>
      </c>
      <c r="F183" s="192">
        <v>15</v>
      </c>
      <c r="G183" s="727">
        <v>15</v>
      </c>
    </row>
    <row r="184" spans="1:7" ht="102">
      <c r="A184" s="258" t="s">
        <v>2741</v>
      </c>
      <c r="B184" s="163" t="s">
        <v>1125</v>
      </c>
      <c r="C184" s="258" t="s">
        <v>2742</v>
      </c>
      <c r="D184" s="258" t="s">
        <v>2743</v>
      </c>
      <c r="E184" s="322" t="s">
        <v>2744</v>
      </c>
      <c r="F184" s="192">
        <v>15</v>
      </c>
      <c r="G184" s="250">
        <v>15</v>
      </c>
    </row>
    <row r="185" spans="1:7" ht="127.5">
      <c r="A185" s="258" t="s">
        <v>2741</v>
      </c>
      <c r="B185" s="163" t="s">
        <v>1125</v>
      </c>
      <c r="C185" s="258" t="s">
        <v>2745</v>
      </c>
      <c r="D185" s="255" t="s">
        <v>2746</v>
      </c>
      <c r="E185" s="255" t="s">
        <v>2747</v>
      </c>
      <c r="F185" s="192">
        <v>15</v>
      </c>
      <c r="G185" s="257">
        <v>15</v>
      </c>
    </row>
    <row r="186" spans="1:7" ht="76.5">
      <c r="A186" s="163" t="s">
        <v>3277</v>
      </c>
      <c r="B186" s="163" t="s">
        <v>3293</v>
      </c>
      <c r="C186" s="163" t="s">
        <v>2706</v>
      </c>
      <c r="D186" s="163" t="s">
        <v>2707</v>
      </c>
      <c r="E186" s="782" t="s">
        <v>2708</v>
      </c>
      <c r="F186" s="192">
        <v>15</v>
      </c>
      <c r="G186" s="192">
        <v>15</v>
      </c>
    </row>
    <row r="187" spans="1:7" ht="76.5">
      <c r="A187" s="163" t="s">
        <v>2709</v>
      </c>
      <c r="B187" s="163" t="s">
        <v>3293</v>
      </c>
      <c r="C187" s="163" t="s">
        <v>2710</v>
      </c>
      <c r="D187" s="201" t="s">
        <v>2711</v>
      </c>
      <c r="E187" s="637" t="s">
        <v>2712</v>
      </c>
      <c r="F187" s="235">
        <v>15</v>
      </c>
      <c r="G187" s="202">
        <v>15</v>
      </c>
    </row>
    <row r="188" spans="1:7" ht="102">
      <c r="A188" s="163" t="s">
        <v>2709</v>
      </c>
      <c r="B188" s="163" t="s">
        <v>3293</v>
      </c>
      <c r="C188" s="163" t="s">
        <v>2710</v>
      </c>
      <c r="D188" s="163" t="s">
        <v>2713</v>
      </c>
      <c r="E188" s="789" t="s">
        <v>2714</v>
      </c>
      <c r="F188" s="140">
        <v>15</v>
      </c>
      <c r="G188" s="194">
        <v>15</v>
      </c>
    </row>
    <row r="189" spans="1:7" ht="127.5">
      <c r="A189" s="163" t="s">
        <v>2709</v>
      </c>
      <c r="B189" s="163" t="s">
        <v>3293</v>
      </c>
      <c r="C189" s="163" t="s">
        <v>2715</v>
      </c>
      <c r="D189" s="598" t="s">
        <v>2716</v>
      </c>
      <c r="E189" s="338" t="s">
        <v>2717</v>
      </c>
      <c r="F189" s="140">
        <v>15</v>
      </c>
      <c r="G189" s="194">
        <v>15</v>
      </c>
    </row>
    <row r="190" spans="1:7" ht="140.25">
      <c r="A190" s="163" t="s">
        <v>2709</v>
      </c>
      <c r="B190" s="163" t="s">
        <v>3293</v>
      </c>
      <c r="C190" s="598" t="s">
        <v>2718</v>
      </c>
      <c r="D190" s="163" t="s">
        <v>2719</v>
      </c>
      <c r="E190" s="789" t="s">
        <v>2720</v>
      </c>
      <c r="F190" s="140">
        <v>15</v>
      </c>
      <c r="G190" s="194">
        <v>15</v>
      </c>
    </row>
    <row r="191" spans="1:7" ht="89.25">
      <c r="A191" s="163" t="s">
        <v>2709</v>
      </c>
      <c r="B191" s="163" t="s">
        <v>3293</v>
      </c>
      <c r="C191" s="163" t="s">
        <v>2710</v>
      </c>
      <c r="D191" s="163" t="s">
        <v>2721</v>
      </c>
      <c r="E191" s="338" t="s">
        <v>2722</v>
      </c>
      <c r="F191" s="140">
        <v>15</v>
      </c>
      <c r="G191" s="194">
        <v>15</v>
      </c>
    </row>
    <row r="192" spans="1:7" ht="242.25">
      <c r="A192" s="163" t="s">
        <v>3279</v>
      </c>
      <c r="B192" s="163" t="s">
        <v>3293</v>
      </c>
      <c r="C192" s="163" t="s">
        <v>2723</v>
      </c>
      <c r="D192" s="163" t="s">
        <v>2724</v>
      </c>
      <c r="E192" s="790" t="s">
        <v>2781</v>
      </c>
      <c r="F192" s="192">
        <v>15</v>
      </c>
      <c r="G192" s="192">
        <v>15</v>
      </c>
    </row>
    <row r="193" spans="1:7" ht="89.25">
      <c r="A193" s="163" t="s">
        <v>2530</v>
      </c>
      <c r="B193" s="163" t="s">
        <v>3293</v>
      </c>
      <c r="C193" s="163" t="s">
        <v>2782</v>
      </c>
      <c r="D193" s="598" t="s">
        <v>2783</v>
      </c>
      <c r="E193" s="791" t="s">
        <v>2784</v>
      </c>
      <c r="F193" s="235"/>
      <c r="G193" s="202">
        <v>15</v>
      </c>
    </row>
    <row r="194" spans="1:7" ht="89.25">
      <c r="A194" s="163" t="s">
        <v>2530</v>
      </c>
      <c r="B194" s="163" t="s">
        <v>3293</v>
      </c>
      <c r="C194" s="163" t="s">
        <v>2785</v>
      </c>
      <c r="D194" s="789" t="s">
        <v>2786</v>
      </c>
      <c r="E194" s="338" t="s">
        <v>2787</v>
      </c>
      <c r="F194" s="792"/>
      <c r="G194" s="194">
        <v>15</v>
      </c>
    </row>
    <row r="195" spans="1:7" ht="89.25">
      <c r="A195" s="163" t="s">
        <v>2788</v>
      </c>
      <c r="B195" s="163" t="s">
        <v>3293</v>
      </c>
      <c r="C195" s="163" t="s">
        <v>2789</v>
      </c>
      <c r="D195" s="163" t="s">
        <v>2790</v>
      </c>
      <c r="E195" s="338" t="s">
        <v>2791</v>
      </c>
      <c r="F195" s="192">
        <v>15</v>
      </c>
      <c r="G195" s="192">
        <v>5</v>
      </c>
    </row>
    <row r="196" spans="1:7" ht="89.25">
      <c r="A196" s="163" t="s">
        <v>2792</v>
      </c>
      <c r="B196" s="163" t="s">
        <v>3293</v>
      </c>
      <c r="C196" s="163" t="s">
        <v>2793</v>
      </c>
      <c r="D196" s="163" t="s">
        <v>2794</v>
      </c>
      <c r="E196" s="338" t="s">
        <v>2795</v>
      </c>
      <c r="F196" s="192">
        <v>15</v>
      </c>
      <c r="G196" s="192">
        <v>15</v>
      </c>
    </row>
    <row r="197" spans="1:7" ht="102">
      <c r="A197" s="163" t="s">
        <v>3288</v>
      </c>
      <c r="B197" s="163" t="s">
        <v>3293</v>
      </c>
      <c r="C197" s="163" t="s">
        <v>2796</v>
      </c>
      <c r="D197" s="163" t="s">
        <v>2797</v>
      </c>
      <c r="E197" s="338" t="s">
        <v>2798</v>
      </c>
      <c r="F197" s="192">
        <v>15</v>
      </c>
      <c r="G197" s="192">
        <v>15</v>
      </c>
    </row>
    <row r="198" spans="1:7" ht="76.5">
      <c r="A198" s="163" t="s">
        <v>3289</v>
      </c>
      <c r="B198" s="163" t="s">
        <v>3293</v>
      </c>
      <c r="C198" s="163" t="s">
        <v>2799</v>
      </c>
      <c r="D198" s="201" t="s">
        <v>2800</v>
      </c>
      <c r="E198" s="637" t="s">
        <v>2801</v>
      </c>
      <c r="F198" s="235">
        <v>15</v>
      </c>
      <c r="G198" s="202">
        <v>15</v>
      </c>
    </row>
    <row r="199" spans="1:7" ht="102">
      <c r="A199" s="163" t="s">
        <v>3289</v>
      </c>
      <c r="B199" s="163" t="s">
        <v>3293</v>
      </c>
      <c r="C199" s="163" t="s">
        <v>2799</v>
      </c>
      <c r="D199" s="201" t="s">
        <v>2802</v>
      </c>
      <c r="E199" s="637" t="s">
        <v>2803</v>
      </c>
      <c r="F199" s="235">
        <v>15</v>
      </c>
      <c r="G199" s="202">
        <v>15</v>
      </c>
    </row>
    <row r="200" spans="1:7" ht="76.5">
      <c r="A200" s="163" t="s">
        <v>3289</v>
      </c>
      <c r="B200" s="163" t="s">
        <v>3293</v>
      </c>
      <c r="C200" s="163" t="s">
        <v>2799</v>
      </c>
      <c r="D200" s="163" t="s">
        <v>2804</v>
      </c>
      <c r="E200" s="338" t="s">
        <v>2805</v>
      </c>
      <c r="F200" s="140">
        <v>15</v>
      </c>
      <c r="G200" s="194">
        <v>15</v>
      </c>
    </row>
    <row r="201" spans="1:7" ht="76.5">
      <c r="A201" s="163" t="s">
        <v>3289</v>
      </c>
      <c r="B201" s="163" t="s">
        <v>3293</v>
      </c>
      <c r="C201" s="163" t="s">
        <v>2799</v>
      </c>
      <c r="D201" s="163" t="s">
        <v>2806</v>
      </c>
      <c r="E201" s="338" t="s">
        <v>2807</v>
      </c>
      <c r="F201" s="140">
        <v>15</v>
      </c>
      <c r="G201" s="194">
        <v>15</v>
      </c>
    </row>
    <row r="202" spans="1:7" ht="76.5">
      <c r="A202" s="163" t="s">
        <v>2808</v>
      </c>
      <c r="B202" s="163" t="s">
        <v>3293</v>
      </c>
      <c r="C202" s="163" t="s">
        <v>2809</v>
      </c>
      <c r="D202" s="163" t="s">
        <v>2810</v>
      </c>
      <c r="E202" s="338" t="s">
        <v>2811</v>
      </c>
      <c r="F202" s="140">
        <v>15</v>
      </c>
      <c r="G202" s="194">
        <v>7.5</v>
      </c>
    </row>
    <row r="203" spans="1:7" ht="76.5">
      <c r="A203" s="163" t="s">
        <v>2812</v>
      </c>
      <c r="B203" s="163" t="s">
        <v>3293</v>
      </c>
      <c r="C203" s="163" t="s">
        <v>2813</v>
      </c>
      <c r="D203" s="163" t="s">
        <v>2814</v>
      </c>
      <c r="E203" s="338" t="s">
        <v>2815</v>
      </c>
      <c r="F203" s="140">
        <v>15</v>
      </c>
      <c r="G203" s="194">
        <v>15</v>
      </c>
    </row>
    <row r="204" spans="1:7" ht="89.25">
      <c r="A204" s="163" t="s">
        <v>2812</v>
      </c>
      <c r="B204" s="163" t="s">
        <v>3293</v>
      </c>
      <c r="C204" s="163" t="s">
        <v>2813</v>
      </c>
      <c r="D204" s="163" t="s">
        <v>2893</v>
      </c>
      <c r="E204" s="338" t="s">
        <v>2815</v>
      </c>
      <c r="F204" s="140">
        <v>15</v>
      </c>
      <c r="G204" s="194">
        <v>15</v>
      </c>
    </row>
    <row r="205" spans="1:7" ht="216.75">
      <c r="A205" s="163" t="s">
        <v>2812</v>
      </c>
      <c r="B205" s="163" t="s">
        <v>3293</v>
      </c>
      <c r="C205" s="163" t="s">
        <v>2813</v>
      </c>
      <c r="D205" s="163" t="s">
        <v>2894</v>
      </c>
      <c r="E205" s="338" t="s">
        <v>2895</v>
      </c>
      <c r="F205" s="140">
        <v>15</v>
      </c>
      <c r="G205" s="194">
        <v>15</v>
      </c>
    </row>
    <row r="206" spans="1:7" ht="330">
      <c r="A206" s="198" t="s">
        <v>2896</v>
      </c>
      <c r="B206" s="163" t="s">
        <v>3293</v>
      </c>
      <c r="C206" s="200" t="s">
        <v>2897</v>
      </c>
      <c r="D206" s="163" t="s">
        <v>2898</v>
      </c>
      <c r="E206" s="683" t="s">
        <v>2899</v>
      </c>
      <c r="F206" s="140">
        <v>15</v>
      </c>
      <c r="G206" s="194">
        <v>2</v>
      </c>
    </row>
    <row r="207" spans="1:7" ht="15">
      <c r="A207" s="197"/>
      <c r="B207" s="253"/>
      <c r="C207" s="197"/>
      <c r="D207" s="137"/>
      <c r="E207" s="137"/>
      <c r="F207" s="256"/>
      <c r="G207" s="192"/>
    </row>
    <row r="208" spans="1:7" ht="15">
      <c r="A208" s="196"/>
      <c r="B208" s="253"/>
      <c r="C208" s="236"/>
      <c r="D208" s="323"/>
      <c r="E208" s="141"/>
      <c r="F208" s="256"/>
      <c r="G208" s="268"/>
    </row>
    <row r="209" spans="1:7" ht="15">
      <c r="A209" s="198"/>
      <c r="B209" s="253"/>
      <c r="C209" s="200"/>
      <c r="D209" s="201"/>
      <c r="E209" s="201"/>
      <c r="F209" s="256"/>
      <c r="G209" s="268"/>
    </row>
    <row r="210" spans="1:7" ht="15">
      <c r="A210" s="198"/>
      <c r="B210" s="253"/>
      <c r="C210" s="200"/>
      <c r="D210" s="201"/>
      <c r="E210" s="201"/>
      <c r="F210" s="256"/>
      <c r="G210" s="268"/>
    </row>
    <row r="211" spans="1:7" ht="15">
      <c r="A211" s="198"/>
      <c r="B211" s="253"/>
      <c r="C211" s="200"/>
      <c r="D211" s="201"/>
      <c r="E211" s="201"/>
      <c r="F211" s="256"/>
      <c r="G211" s="268"/>
    </row>
    <row r="212" spans="1:7" ht="15">
      <c r="A212" s="198"/>
      <c r="B212" s="253"/>
      <c r="C212" s="200"/>
      <c r="D212" s="201"/>
      <c r="E212" s="201"/>
      <c r="F212" s="256"/>
      <c r="G212" s="268"/>
    </row>
    <row r="213" spans="1:7" ht="15">
      <c r="A213" s="198"/>
      <c r="B213" s="253"/>
      <c r="C213" s="200"/>
      <c r="D213" s="201"/>
      <c r="E213" s="201"/>
      <c r="F213" s="256"/>
      <c r="G213" s="268"/>
    </row>
    <row r="214" spans="1:7" ht="15">
      <c r="A214" s="198"/>
      <c r="B214" s="253"/>
      <c r="C214" s="200"/>
      <c r="D214" s="201"/>
      <c r="E214" s="201"/>
      <c r="F214" s="256"/>
      <c r="G214" s="268"/>
    </row>
    <row r="215" spans="1:7" ht="15">
      <c r="A215" s="198"/>
      <c r="B215" s="253"/>
      <c r="C215" s="200"/>
      <c r="D215" s="201"/>
      <c r="E215" s="201"/>
      <c r="F215" s="256"/>
      <c r="G215" s="268"/>
    </row>
    <row r="216" spans="1:7" ht="15">
      <c r="A216" s="198"/>
      <c r="B216" s="253"/>
      <c r="C216" s="200"/>
      <c r="D216" s="201"/>
      <c r="E216" s="201"/>
      <c r="F216" s="256"/>
      <c r="G216" s="268"/>
    </row>
    <row r="217" spans="1:7" ht="15">
      <c r="A217" s="198"/>
      <c r="B217" s="253"/>
      <c r="C217" s="200"/>
      <c r="D217" s="201"/>
      <c r="E217" s="201"/>
      <c r="F217" s="256"/>
      <c r="G217" s="268"/>
    </row>
    <row r="218" spans="1:7" ht="15">
      <c r="A218" s="198"/>
      <c r="B218" s="253"/>
      <c r="C218" s="200"/>
      <c r="D218" s="201"/>
      <c r="E218" s="201"/>
      <c r="F218" s="256"/>
      <c r="G218" s="268"/>
    </row>
    <row r="219" spans="1:7" ht="15">
      <c r="A219" s="198"/>
      <c r="B219" s="253"/>
      <c r="C219" s="200"/>
      <c r="D219" s="201"/>
      <c r="E219" s="201"/>
      <c r="F219" s="256"/>
      <c r="G219" s="268"/>
    </row>
    <row r="220" spans="1:7" ht="15">
      <c r="A220" s="198"/>
      <c r="B220" s="253"/>
      <c r="C220" s="200"/>
      <c r="D220" s="201"/>
      <c r="E220" s="201"/>
      <c r="F220" s="256"/>
      <c r="G220" s="268"/>
    </row>
    <row r="221" spans="1:7" ht="15">
      <c r="A221" s="198"/>
      <c r="B221" s="253"/>
      <c r="C221" s="200"/>
      <c r="D221" s="201"/>
      <c r="E221" s="201"/>
      <c r="F221" s="256"/>
      <c r="G221" s="268"/>
    </row>
    <row r="222" spans="1:7" ht="15">
      <c r="A222" s="198"/>
      <c r="B222" s="253"/>
      <c r="C222" s="200"/>
      <c r="D222" s="201"/>
      <c r="E222" s="201"/>
      <c r="F222" s="256"/>
      <c r="G222" s="268"/>
    </row>
    <row r="223" spans="1:7" ht="15">
      <c r="A223" s="198"/>
      <c r="B223" s="253"/>
      <c r="C223" s="200"/>
      <c r="D223" s="201"/>
      <c r="E223" s="201"/>
      <c r="F223" s="256"/>
      <c r="G223" s="268"/>
    </row>
    <row r="224" spans="1:7" ht="15">
      <c r="A224" s="198"/>
      <c r="B224" s="253"/>
      <c r="C224" s="200"/>
      <c r="D224" s="201"/>
      <c r="E224" s="201"/>
      <c r="F224" s="256"/>
      <c r="G224" s="268"/>
    </row>
    <row r="225" spans="1:7" ht="15">
      <c r="A225" s="198"/>
      <c r="B225" s="253"/>
      <c r="C225" s="200"/>
      <c r="D225" s="201"/>
      <c r="E225" s="201"/>
      <c r="F225" s="256"/>
      <c r="G225" s="268"/>
    </row>
    <row r="226" spans="1:7" ht="15">
      <c r="A226" s="326"/>
      <c r="B226" s="253"/>
      <c r="C226" s="327"/>
      <c r="D226" s="327"/>
      <c r="E226" s="385"/>
      <c r="F226" s="256"/>
      <c r="G226" s="336"/>
    </row>
    <row r="227" spans="1:7" ht="15">
      <c r="A227" s="326"/>
      <c r="B227" s="253"/>
      <c r="C227" s="327"/>
      <c r="D227" s="327"/>
      <c r="E227" s="385"/>
      <c r="F227" s="256"/>
      <c r="G227" s="336"/>
    </row>
    <row r="228" spans="1:7" ht="15">
      <c r="A228" s="326"/>
      <c r="B228" s="253"/>
      <c r="C228" s="327"/>
      <c r="D228" s="327"/>
      <c r="E228" s="385"/>
      <c r="F228" s="256"/>
      <c r="G228" s="336"/>
    </row>
    <row r="229" spans="1:7" ht="15">
      <c r="A229" s="326"/>
      <c r="B229" s="253"/>
      <c r="C229" s="327"/>
      <c r="D229" s="327"/>
      <c r="E229" s="385"/>
      <c r="F229" s="256"/>
      <c r="G229" s="336"/>
    </row>
    <row r="230" spans="1:7" ht="15">
      <c r="A230" s="326"/>
      <c r="B230" s="253"/>
      <c r="C230" s="327"/>
      <c r="D230" s="328"/>
      <c r="E230" s="326"/>
      <c r="F230" s="256"/>
      <c r="G230" s="336"/>
    </row>
    <row r="231" spans="1:7" ht="15">
      <c r="A231" s="326"/>
      <c r="B231" s="253"/>
      <c r="C231" s="327"/>
      <c r="D231" s="329"/>
      <c r="E231" s="326"/>
      <c r="F231" s="256"/>
      <c r="G231" s="336"/>
    </row>
    <row r="232" spans="1:7" ht="15">
      <c r="A232" s="326"/>
      <c r="B232" s="253"/>
      <c r="C232" s="327"/>
      <c r="D232" s="329"/>
      <c r="E232" s="326"/>
      <c r="F232" s="256"/>
      <c r="G232" s="336"/>
    </row>
    <row r="233" spans="1:7" ht="15">
      <c r="A233" s="326"/>
      <c r="B233" s="253"/>
      <c r="C233" s="327"/>
      <c r="D233" s="327"/>
      <c r="E233" s="274"/>
      <c r="F233" s="256"/>
      <c r="G233" s="336"/>
    </row>
    <row r="234" spans="1:7" ht="15">
      <c r="A234" s="326"/>
      <c r="B234" s="253"/>
      <c r="C234" s="327"/>
      <c r="D234" s="327"/>
      <c r="E234" s="385"/>
      <c r="F234" s="256"/>
      <c r="G234" s="336"/>
    </row>
    <row r="235" spans="1:7" ht="15">
      <c r="A235" s="326"/>
      <c r="B235" s="253"/>
      <c r="C235" s="327"/>
      <c r="D235" s="330"/>
      <c r="E235" s="385"/>
      <c r="F235" s="256"/>
      <c r="G235" s="336"/>
    </row>
    <row r="236" spans="1:7" ht="15">
      <c r="A236" s="326"/>
      <c r="B236" s="253"/>
      <c r="C236" s="327"/>
      <c r="D236" s="330"/>
      <c r="E236" s="385"/>
      <c r="F236" s="256"/>
      <c r="G236" s="336"/>
    </row>
    <row r="237" spans="1:7" ht="15">
      <c r="A237" s="326"/>
      <c r="B237" s="253"/>
      <c r="C237" s="327"/>
      <c r="D237" s="327"/>
      <c r="E237" s="326"/>
      <c r="F237" s="256"/>
      <c r="G237" s="336"/>
    </row>
    <row r="238" spans="1:7" ht="15">
      <c r="A238" s="252"/>
      <c r="B238" s="253"/>
      <c r="C238" s="254"/>
      <c r="D238" s="255"/>
      <c r="E238" s="255"/>
      <c r="F238" s="256"/>
      <c r="G238" s="257"/>
    </row>
    <row r="239" spans="1:7" ht="15">
      <c r="A239" s="252"/>
      <c r="B239" s="253"/>
      <c r="C239" s="254"/>
      <c r="D239" s="255"/>
      <c r="E239" s="255"/>
      <c r="F239" s="256"/>
      <c r="G239" s="257"/>
    </row>
    <row r="240" spans="1:7" ht="15">
      <c r="A240" s="252"/>
      <c r="B240" s="253"/>
      <c r="C240" s="254"/>
      <c r="D240" s="255"/>
      <c r="E240" s="331"/>
      <c r="F240" s="256"/>
      <c r="G240" s="257"/>
    </row>
    <row r="241" spans="1:7" ht="15">
      <c r="A241" s="252"/>
      <c r="B241" s="253"/>
      <c r="C241" s="254"/>
      <c r="D241" s="258"/>
      <c r="E241" s="258"/>
      <c r="F241" s="256"/>
      <c r="G241" s="257"/>
    </row>
    <row r="242" spans="1:7" ht="15">
      <c r="A242" s="252"/>
      <c r="B242" s="253"/>
      <c r="C242" s="254"/>
      <c r="D242" s="258"/>
      <c r="E242" s="258"/>
      <c r="F242" s="256"/>
      <c r="G242" s="257"/>
    </row>
    <row r="243" spans="1:7" ht="15">
      <c r="A243" s="252"/>
      <c r="B243" s="253"/>
      <c r="C243" s="254"/>
      <c r="D243" s="254"/>
      <c r="E243" s="387"/>
      <c r="F243" s="256"/>
      <c r="G243" s="257"/>
    </row>
    <row r="244" spans="1:7" ht="15">
      <c r="A244" s="252"/>
      <c r="B244" s="253"/>
      <c r="C244" s="254"/>
      <c r="D244" s="254"/>
      <c r="E244" s="254"/>
      <c r="F244" s="256"/>
      <c r="G244" s="257"/>
    </row>
    <row r="245" spans="1:7" ht="15">
      <c r="A245" s="252"/>
      <c r="B245" s="253"/>
      <c r="C245" s="254"/>
      <c r="D245" s="254"/>
      <c r="E245" s="254"/>
      <c r="F245" s="256"/>
      <c r="G245" s="257"/>
    </row>
    <row r="246" spans="1:7" ht="15">
      <c r="A246" s="252"/>
      <c r="B246" s="253"/>
      <c r="C246" s="254"/>
      <c r="D246" s="255"/>
      <c r="E246" s="331"/>
      <c r="F246" s="256"/>
      <c r="G246" s="257"/>
    </row>
    <row r="247" spans="1:7" ht="15">
      <c r="A247" s="252"/>
      <c r="B247" s="253"/>
      <c r="C247" s="254"/>
      <c r="D247" s="255"/>
      <c r="E247" s="331"/>
      <c r="F247" s="256"/>
      <c r="G247" s="257"/>
    </row>
    <row r="248" spans="1:7" ht="15">
      <c r="A248" s="258"/>
      <c r="B248" s="253"/>
      <c r="C248" s="258"/>
      <c r="D248" s="254"/>
      <c r="E248" s="255"/>
      <c r="F248" s="256"/>
      <c r="G248" s="257"/>
    </row>
    <row r="249" spans="1:7" ht="15">
      <c r="A249" s="252"/>
      <c r="B249" s="253"/>
      <c r="C249" s="252"/>
      <c r="D249" s="254"/>
      <c r="E249" s="255"/>
      <c r="F249" s="256"/>
      <c r="G249" s="257"/>
    </row>
    <row r="250" spans="1:7" ht="15">
      <c r="A250" s="252"/>
      <c r="B250" s="253"/>
      <c r="C250" s="252"/>
      <c r="D250" s="255"/>
      <c r="E250" s="255"/>
      <c r="F250" s="256"/>
      <c r="G250" s="257"/>
    </row>
    <row r="251" spans="1:7" ht="15">
      <c r="A251" s="252"/>
      <c r="B251" s="253"/>
      <c r="C251" s="254"/>
      <c r="D251" s="254"/>
      <c r="E251" s="254"/>
      <c r="F251" s="256"/>
      <c r="G251" s="257"/>
    </row>
    <row r="252" spans="1:7" ht="15">
      <c r="A252" s="252"/>
      <c r="B252" s="253"/>
      <c r="C252" s="254"/>
      <c r="D252" s="254"/>
      <c r="E252" s="254"/>
      <c r="F252" s="256"/>
      <c r="G252" s="257"/>
    </row>
    <row r="253" spans="1:7" ht="15">
      <c r="A253" s="252"/>
      <c r="B253" s="253"/>
      <c r="C253" s="254"/>
      <c r="D253" s="254"/>
      <c r="E253" s="254"/>
      <c r="F253" s="256"/>
      <c r="G253" s="257"/>
    </row>
    <row r="254" spans="1:7" ht="15">
      <c r="A254" s="254"/>
      <c r="B254" s="253"/>
      <c r="C254" s="254"/>
      <c r="D254" s="258"/>
      <c r="E254" s="332"/>
      <c r="F254" s="256"/>
      <c r="G254" s="250"/>
    </row>
    <row r="255" spans="1:7" ht="15">
      <c r="A255" s="252"/>
      <c r="B255" s="253"/>
      <c r="C255" s="254"/>
      <c r="D255" s="254"/>
      <c r="E255" s="332"/>
      <c r="F255" s="256"/>
      <c r="G255" s="257"/>
    </row>
    <row r="256" spans="1:7" ht="15">
      <c r="A256" s="252"/>
      <c r="B256" s="253"/>
      <c r="C256" s="253"/>
      <c r="D256" s="253"/>
      <c r="E256" s="331"/>
      <c r="F256" s="256"/>
      <c r="G256" s="257"/>
    </row>
    <row r="257" spans="1:7" ht="15">
      <c r="A257" s="252"/>
      <c r="B257" s="253"/>
      <c r="C257" s="253"/>
      <c r="D257" s="253"/>
      <c r="E257" s="332"/>
      <c r="F257" s="256"/>
      <c r="G257" s="269"/>
    </row>
    <row r="258" spans="1:7" ht="15">
      <c r="A258" s="196"/>
      <c r="B258" s="253"/>
      <c r="C258" s="197"/>
      <c r="D258" s="163"/>
      <c r="E258" s="163"/>
      <c r="F258" s="192"/>
      <c r="G258" s="192"/>
    </row>
    <row r="259" spans="1:7" ht="15">
      <c r="A259" s="196"/>
      <c r="B259" s="253"/>
      <c r="C259" s="197"/>
      <c r="D259" s="163"/>
      <c r="E259" s="163"/>
      <c r="F259" s="192"/>
      <c r="G259" s="192"/>
    </row>
    <row r="260" spans="1:7" ht="15">
      <c r="A260" s="196"/>
      <c r="B260" s="253"/>
      <c r="C260" s="197"/>
      <c r="D260" s="163"/>
      <c r="E260" s="163"/>
      <c r="F260" s="192"/>
      <c r="G260" s="192"/>
    </row>
    <row r="261" spans="1:7" ht="15">
      <c r="A261" s="196"/>
      <c r="B261" s="253"/>
      <c r="C261" s="197"/>
      <c r="D261" s="163"/>
      <c r="E261" s="163"/>
      <c r="F261" s="192"/>
      <c r="G261" s="192"/>
    </row>
    <row r="262" spans="1:7" ht="15">
      <c r="A262" s="196"/>
      <c r="B262" s="253"/>
      <c r="C262" s="197"/>
      <c r="D262" s="163"/>
      <c r="E262" s="163"/>
      <c r="F262" s="192"/>
      <c r="G262" s="192"/>
    </row>
    <row r="263" spans="1:7" ht="15">
      <c r="A263" s="196"/>
      <c r="B263" s="253"/>
      <c r="C263" s="197"/>
      <c r="D263" s="163"/>
      <c r="E263" s="163"/>
      <c r="F263" s="192"/>
      <c r="G263" s="192"/>
    </row>
    <row r="264" spans="1:7" ht="15">
      <c r="A264" s="196"/>
      <c r="B264" s="253"/>
      <c r="C264" s="197"/>
      <c r="D264" s="163"/>
      <c r="E264" s="163"/>
      <c r="F264" s="192"/>
      <c r="G264" s="192"/>
    </row>
    <row r="265" spans="1:7" ht="15">
      <c r="A265" s="196"/>
      <c r="B265" s="253"/>
      <c r="C265" s="197"/>
      <c r="D265" s="163"/>
      <c r="E265" s="163"/>
      <c r="F265" s="192"/>
      <c r="G265" s="192"/>
    </row>
    <row r="266" spans="1:7" ht="15">
      <c r="A266" s="196"/>
      <c r="B266" s="253"/>
      <c r="C266" s="197"/>
      <c r="D266" s="163"/>
      <c r="E266" s="163"/>
      <c r="F266" s="192"/>
      <c r="G266" s="192"/>
    </row>
    <row r="267" spans="1:7" ht="15">
      <c r="A267" s="196"/>
      <c r="B267" s="253"/>
      <c r="C267" s="197"/>
      <c r="D267" s="163"/>
      <c r="E267" s="163"/>
      <c r="F267" s="192"/>
      <c r="G267" s="192"/>
    </row>
    <row r="268" spans="1:7" ht="15">
      <c r="A268" s="196"/>
      <c r="B268" s="253"/>
      <c r="C268" s="197"/>
      <c r="D268" s="163"/>
      <c r="E268" s="163"/>
      <c r="F268" s="192"/>
      <c r="G268" s="192"/>
    </row>
    <row r="269" spans="1:7" ht="15">
      <c r="A269" s="196"/>
      <c r="B269" s="253"/>
      <c r="C269" s="197"/>
      <c r="D269" s="163"/>
      <c r="E269" s="163"/>
      <c r="F269" s="192"/>
      <c r="G269" s="192"/>
    </row>
    <row r="270" spans="1:7" ht="15">
      <c r="A270" s="196"/>
      <c r="B270" s="253"/>
      <c r="C270" s="197"/>
      <c r="D270" s="163"/>
      <c r="E270" s="163"/>
      <c r="F270" s="192"/>
      <c r="G270" s="192"/>
    </row>
    <row r="271" spans="1:7" ht="15">
      <c r="A271" s="196"/>
      <c r="B271" s="253"/>
      <c r="C271" s="197"/>
      <c r="D271" s="163"/>
      <c r="E271" s="163"/>
      <c r="F271" s="192"/>
      <c r="G271" s="192"/>
    </row>
    <row r="272" spans="1:7" ht="15">
      <c r="A272" s="196"/>
      <c r="B272" s="253"/>
      <c r="C272" s="197"/>
      <c r="D272" s="163"/>
      <c r="E272" s="163"/>
      <c r="F272" s="192"/>
      <c r="G272" s="192"/>
    </row>
    <row r="273" spans="1:7" ht="15">
      <c r="A273" s="196"/>
      <c r="B273" s="253"/>
      <c r="C273" s="197"/>
      <c r="D273" s="163"/>
      <c r="E273" s="163"/>
      <c r="F273" s="192"/>
      <c r="G273" s="192"/>
    </row>
    <row r="274" spans="1:7" ht="15">
      <c r="A274" s="196"/>
      <c r="B274" s="253"/>
      <c r="C274" s="197"/>
      <c r="D274" s="163"/>
      <c r="E274" s="163"/>
      <c r="F274" s="192"/>
      <c r="G274" s="192"/>
    </row>
    <row r="275" spans="1:7" ht="15">
      <c r="A275" s="196"/>
      <c r="B275" s="253"/>
      <c r="C275" s="197"/>
      <c r="D275" s="163"/>
      <c r="E275" s="163"/>
      <c r="F275" s="192"/>
      <c r="G275" s="192"/>
    </row>
    <row r="276" spans="1:7" ht="15">
      <c r="A276" s="196"/>
      <c r="B276" s="253"/>
      <c r="C276" s="197"/>
      <c r="D276" s="163"/>
      <c r="E276" s="163"/>
      <c r="F276" s="192"/>
      <c r="G276" s="192"/>
    </row>
    <row r="277" spans="1:7" ht="15">
      <c r="A277" s="196"/>
      <c r="B277" s="253"/>
      <c r="C277" s="197"/>
      <c r="D277" s="163"/>
      <c r="E277" s="163"/>
      <c r="F277" s="192"/>
      <c r="G277" s="192"/>
    </row>
    <row r="278" spans="1:7" ht="15">
      <c r="A278" s="196"/>
      <c r="B278" s="253"/>
      <c r="C278" s="197"/>
      <c r="D278" s="163"/>
      <c r="E278" s="163"/>
      <c r="F278" s="192"/>
      <c r="G278" s="192"/>
    </row>
    <row r="279" spans="1:7" ht="15">
      <c r="A279" s="196"/>
      <c r="B279" s="253"/>
      <c r="C279" s="197"/>
      <c r="D279" s="163"/>
      <c r="E279" s="163"/>
      <c r="F279" s="192"/>
      <c r="G279" s="192"/>
    </row>
    <row r="280" spans="1:7" ht="15">
      <c r="A280" s="196"/>
      <c r="B280" s="253"/>
      <c r="C280" s="197"/>
      <c r="D280" s="163"/>
      <c r="E280" s="163"/>
      <c r="F280" s="192"/>
      <c r="G280" s="192"/>
    </row>
    <row r="281" spans="1:7" ht="15">
      <c r="A281" s="196"/>
      <c r="B281" s="253"/>
      <c r="C281" s="197"/>
      <c r="D281" s="163"/>
      <c r="E281" s="163"/>
      <c r="F281" s="192"/>
      <c r="G281" s="192"/>
    </row>
    <row r="282" spans="1:7" ht="15">
      <c r="A282" s="196"/>
      <c r="B282" s="253"/>
      <c r="C282" s="197"/>
      <c r="D282" s="163"/>
      <c r="E282" s="163"/>
      <c r="F282" s="192"/>
      <c r="G282" s="192"/>
    </row>
    <row r="283" spans="1:7" ht="15">
      <c r="A283" s="196"/>
      <c r="B283" s="253"/>
      <c r="C283" s="197"/>
      <c r="D283" s="163"/>
      <c r="E283" s="163"/>
      <c r="F283" s="192"/>
      <c r="G283" s="192"/>
    </row>
    <row r="284" spans="1:7" ht="15">
      <c r="A284" s="196"/>
      <c r="B284" s="253"/>
      <c r="C284" s="197"/>
      <c r="D284" s="163"/>
      <c r="E284" s="163"/>
      <c r="F284" s="192"/>
      <c r="G284" s="192"/>
    </row>
    <row r="285" spans="1:7" ht="15">
      <c r="A285" s="196"/>
      <c r="B285" s="253"/>
      <c r="C285" s="197"/>
      <c r="D285" s="163"/>
      <c r="E285" s="163"/>
      <c r="F285" s="192"/>
      <c r="G285" s="192"/>
    </row>
    <row r="286" spans="1:7" ht="15">
      <c r="A286" s="196"/>
      <c r="B286" s="253"/>
      <c r="C286" s="197"/>
      <c r="D286" s="163"/>
      <c r="E286" s="163"/>
      <c r="F286" s="192"/>
      <c r="G286" s="192"/>
    </row>
    <row r="287" spans="1:7" ht="15">
      <c r="A287" s="196"/>
      <c r="B287" s="253"/>
      <c r="C287" s="197"/>
      <c r="D287" s="163"/>
      <c r="E287" s="163"/>
      <c r="F287" s="192"/>
      <c r="G287" s="192"/>
    </row>
    <row r="288" spans="1:7" ht="15">
      <c r="A288" s="196"/>
      <c r="B288" s="253"/>
      <c r="C288" s="197"/>
      <c r="D288" s="163"/>
      <c r="E288" s="163"/>
      <c r="F288" s="192"/>
      <c r="G288" s="192"/>
    </row>
    <row r="289" spans="1:7" ht="15">
      <c r="A289" s="196"/>
      <c r="B289" s="253"/>
      <c r="C289" s="197"/>
      <c r="D289" s="163"/>
      <c r="E289" s="163"/>
      <c r="F289" s="192"/>
      <c r="G289" s="192"/>
    </row>
    <row r="290" spans="1:7" ht="15">
      <c r="A290" s="196"/>
      <c r="B290" s="253"/>
      <c r="C290" s="197"/>
      <c r="D290" s="163"/>
      <c r="E290" s="163"/>
      <c r="F290" s="192"/>
      <c r="G290" s="192"/>
    </row>
    <row r="291" spans="1:7" ht="15">
      <c r="A291" s="196"/>
      <c r="B291" s="253"/>
      <c r="C291" s="197"/>
      <c r="D291" s="163"/>
      <c r="E291" s="163"/>
      <c r="F291" s="192"/>
      <c r="G291" s="192"/>
    </row>
    <row r="292" spans="1:7" ht="15">
      <c r="A292" s="196"/>
      <c r="B292" s="253"/>
      <c r="C292" s="197"/>
      <c r="D292" s="163"/>
      <c r="E292" s="163"/>
      <c r="F292" s="192"/>
      <c r="G292" s="192"/>
    </row>
    <row r="293" spans="1:7" ht="15">
      <c r="A293" s="196"/>
      <c r="B293" s="253"/>
      <c r="C293" s="197"/>
      <c r="D293" s="163"/>
      <c r="E293" s="163"/>
      <c r="F293" s="192"/>
      <c r="G293" s="192"/>
    </row>
    <row r="294" spans="1:7" ht="15">
      <c r="A294" s="196"/>
      <c r="B294" s="253"/>
      <c r="C294" s="197"/>
      <c r="D294" s="163"/>
      <c r="E294" s="163"/>
      <c r="F294" s="192"/>
      <c r="G294" s="192"/>
    </row>
    <row r="295" spans="1:7" ht="15">
      <c r="A295" s="196"/>
      <c r="B295" s="253"/>
      <c r="C295" s="197"/>
      <c r="D295" s="163"/>
      <c r="E295" s="163"/>
      <c r="F295" s="192"/>
      <c r="G295" s="192"/>
    </row>
    <row r="296" spans="1:7" ht="15">
      <c r="A296" s="196"/>
      <c r="B296" s="253"/>
      <c r="C296" s="197"/>
      <c r="D296" s="163"/>
      <c r="E296" s="163"/>
      <c r="F296" s="192"/>
      <c r="G296" s="192"/>
    </row>
    <row r="297" spans="1:7" ht="15">
      <c r="A297" s="196"/>
      <c r="B297" s="253"/>
      <c r="C297" s="197"/>
      <c r="D297" s="163"/>
      <c r="E297" s="163"/>
      <c r="F297" s="192"/>
      <c r="G297" s="192"/>
    </row>
    <row r="298" spans="1:7" ht="15">
      <c r="A298" s="196"/>
      <c r="B298" s="253"/>
      <c r="C298" s="197"/>
      <c r="D298" s="163"/>
      <c r="E298" s="163"/>
      <c r="F298" s="192"/>
      <c r="G298" s="192"/>
    </row>
    <row r="299" spans="1:7" ht="15">
      <c r="A299" s="196"/>
      <c r="B299" s="253"/>
      <c r="C299" s="197"/>
      <c r="D299" s="163"/>
      <c r="E299" s="163"/>
      <c r="F299" s="192"/>
      <c r="G299" s="192"/>
    </row>
    <row r="300" spans="1:7" ht="15">
      <c r="A300" s="196"/>
      <c r="B300" s="253"/>
      <c r="C300" s="197"/>
      <c r="D300" s="163"/>
      <c r="E300" s="163"/>
      <c r="F300" s="192"/>
      <c r="G300" s="192"/>
    </row>
    <row r="301" spans="1:7" ht="15">
      <c r="A301" s="196"/>
      <c r="B301" s="253"/>
      <c r="C301" s="197"/>
      <c r="D301" s="163"/>
      <c r="E301" s="163"/>
      <c r="F301" s="192"/>
      <c r="G301" s="192"/>
    </row>
    <row r="302" spans="1:7" ht="15">
      <c r="A302" s="196"/>
      <c r="B302" s="253"/>
      <c r="C302" s="197"/>
      <c r="D302" s="163"/>
      <c r="E302" s="163"/>
      <c r="F302" s="192"/>
      <c r="G302" s="192"/>
    </row>
    <row r="303" spans="1:7" ht="15">
      <c r="A303" s="196"/>
      <c r="B303" s="253"/>
      <c r="C303" s="197"/>
      <c r="D303" s="163"/>
      <c r="E303" s="163"/>
      <c r="F303" s="192"/>
      <c r="G303" s="192"/>
    </row>
    <row r="304" spans="1:7" ht="15">
      <c r="A304" s="196"/>
      <c r="B304" s="253"/>
      <c r="C304" s="197"/>
      <c r="D304" s="163"/>
      <c r="E304" s="163"/>
      <c r="F304" s="192"/>
      <c r="G304" s="192"/>
    </row>
    <row r="305" spans="1:7" ht="15">
      <c r="A305" s="196"/>
      <c r="B305" s="253"/>
      <c r="C305" s="197"/>
      <c r="D305" s="163"/>
      <c r="E305" s="163"/>
      <c r="F305" s="192"/>
      <c r="G305" s="192"/>
    </row>
    <row r="306" spans="1:7" ht="15">
      <c r="A306" s="383"/>
      <c r="B306" s="253"/>
      <c r="C306" s="197"/>
      <c r="D306" s="163"/>
      <c r="E306" s="163"/>
      <c r="F306" s="192"/>
      <c r="G306" s="192"/>
    </row>
    <row r="307" spans="1:7" ht="15">
      <c r="A307" s="198"/>
      <c r="B307" s="253"/>
      <c r="C307" s="199"/>
      <c r="D307" s="163"/>
      <c r="E307" s="163"/>
      <c r="F307" s="192"/>
      <c r="G307" s="202"/>
    </row>
    <row r="308" spans="1:7" ht="15">
      <c r="A308" s="198"/>
      <c r="B308" s="253"/>
      <c r="C308" s="200"/>
      <c r="D308" s="201"/>
      <c r="E308" s="324"/>
      <c r="F308" s="235"/>
      <c r="G308" s="202"/>
    </row>
    <row r="309" spans="1:7" ht="15">
      <c r="A309" s="198"/>
      <c r="B309" s="253"/>
      <c r="C309" s="200"/>
      <c r="D309" s="163"/>
      <c r="E309" s="232"/>
      <c r="F309" s="140"/>
      <c r="G309" s="194"/>
    </row>
    <row r="310" spans="1:7" ht="15">
      <c r="A310" s="198"/>
      <c r="B310" s="253"/>
      <c r="C310" s="200"/>
      <c r="D310" s="163"/>
      <c r="E310" s="163"/>
      <c r="F310" s="140"/>
      <c r="G310" s="194"/>
    </row>
    <row r="311" spans="1:7" ht="15">
      <c r="A311" s="198"/>
      <c r="B311" s="253"/>
      <c r="C311" s="200"/>
      <c r="D311" s="200"/>
      <c r="E311" s="200"/>
      <c r="F311" s="204"/>
      <c r="G311" s="205"/>
    </row>
    <row r="312" spans="1:7" ht="15">
      <c r="A312" s="198"/>
      <c r="B312" s="253"/>
      <c r="C312" s="200"/>
      <c r="D312" s="200"/>
      <c r="E312" s="200"/>
      <c r="F312" s="204"/>
      <c r="G312" s="205"/>
    </row>
    <row r="313" spans="1:7" ht="15">
      <c r="A313" s="198"/>
      <c r="B313" s="253"/>
      <c r="C313" s="200"/>
      <c r="D313" s="200"/>
      <c r="E313" s="232"/>
      <c r="F313" s="192"/>
      <c r="G313" s="192"/>
    </row>
    <row r="314" spans="1:7" ht="15">
      <c r="A314" s="198"/>
      <c r="B314" s="253"/>
      <c r="C314" s="200"/>
      <c r="D314" s="200"/>
      <c r="E314" s="232"/>
      <c r="F314" s="204"/>
      <c r="G314" s="205"/>
    </row>
    <row r="315" spans="1:7" ht="15">
      <c r="A315" s="252"/>
      <c r="B315" s="253"/>
      <c r="C315" s="258"/>
      <c r="D315" s="258"/>
      <c r="E315" s="258"/>
      <c r="F315" s="250"/>
      <c r="G315" s="250"/>
    </row>
    <row r="316" spans="1:7" ht="15">
      <c r="A316" s="252"/>
      <c r="B316" s="253"/>
      <c r="C316" s="258"/>
      <c r="D316" s="252"/>
      <c r="E316" s="258"/>
      <c r="F316" s="250"/>
      <c r="G316" s="250"/>
    </row>
    <row r="317" spans="1:7" ht="15">
      <c r="A317" s="252"/>
      <c r="B317" s="253"/>
      <c r="C317" s="258"/>
      <c r="D317" s="255"/>
      <c r="E317" s="255"/>
      <c r="F317" s="256"/>
      <c r="G317" s="257"/>
    </row>
    <row r="318" spans="1:7" ht="15">
      <c r="A318" s="252"/>
      <c r="B318" s="253"/>
      <c r="C318" s="258"/>
      <c r="D318" s="258"/>
      <c r="E318" s="258"/>
      <c r="F318" s="286"/>
      <c r="G318" s="257"/>
    </row>
    <row r="319" spans="1:7" ht="15">
      <c r="A319" s="252"/>
      <c r="B319" s="253"/>
      <c r="C319" s="258"/>
      <c r="D319" s="258"/>
      <c r="E319" s="258"/>
      <c r="F319" s="286"/>
      <c r="G319" s="257"/>
    </row>
    <row r="320" spans="1:7" ht="15">
      <c r="A320" s="252"/>
      <c r="B320" s="253"/>
      <c r="C320" s="258"/>
      <c r="D320" s="254"/>
      <c r="E320" s="254"/>
      <c r="F320" s="388"/>
      <c r="G320" s="389"/>
    </row>
    <row r="321" spans="1:7" ht="15">
      <c r="A321" s="252"/>
      <c r="B321" s="253"/>
      <c r="C321" s="258"/>
      <c r="D321" s="254"/>
      <c r="E321" s="254"/>
      <c r="F321" s="388"/>
      <c r="G321" s="389"/>
    </row>
    <row r="322" spans="1:7" ht="15">
      <c r="A322" s="252"/>
      <c r="B322" s="253"/>
      <c r="C322" s="258"/>
      <c r="D322" s="254"/>
      <c r="E322" s="254"/>
      <c r="F322" s="388"/>
      <c r="G322" s="389"/>
    </row>
    <row r="323" spans="1:7" ht="15">
      <c r="A323" s="252"/>
      <c r="B323" s="253"/>
      <c r="C323" s="258"/>
      <c r="D323" s="254"/>
      <c r="E323" s="254"/>
      <c r="F323" s="388"/>
      <c r="G323" s="389"/>
    </row>
    <row r="324" spans="1:7" ht="15">
      <c r="A324" s="252"/>
      <c r="B324" s="253"/>
      <c r="C324" s="258"/>
      <c r="D324" s="254"/>
      <c r="E324" s="254"/>
      <c r="F324" s="388"/>
      <c r="G324" s="389"/>
    </row>
    <row r="325" spans="1:7" ht="15">
      <c r="A325" s="252"/>
      <c r="B325" s="253"/>
      <c r="C325" s="258"/>
      <c r="D325" s="254"/>
      <c r="E325" s="254"/>
      <c r="F325" s="388"/>
      <c r="G325" s="389"/>
    </row>
    <row r="326" spans="1:7" ht="15">
      <c r="A326" s="252"/>
      <c r="B326" s="253"/>
      <c r="C326" s="258"/>
      <c r="D326" s="254"/>
      <c r="E326" s="254"/>
      <c r="F326" s="388"/>
      <c r="G326" s="389"/>
    </row>
    <row r="327" spans="1:7" ht="15">
      <c r="A327" s="252"/>
      <c r="B327" s="253"/>
      <c r="C327" s="254"/>
      <c r="D327" s="254"/>
      <c r="E327" s="254"/>
      <c r="F327" s="388"/>
      <c r="G327" s="389"/>
    </row>
    <row r="328" spans="1:7" ht="15">
      <c r="A328" s="252"/>
      <c r="B328" s="253"/>
      <c r="C328" s="254"/>
      <c r="D328" s="254"/>
      <c r="E328" s="254"/>
      <c r="F328" s="388"/>
      <c r="G328" s="389"/>
    </row>
    <row r="329" spans="1:7" ht="15">
      <c r="A329" s="252"/>
      <c r="B329" s="253"/>
      <c r="C329" s="258"/>
      <c r="D329" s="254"/>
      <c r="E329" s="254"/>
      <c r="F329" s="388"/>
      <c r="G329" s="389"/>
    </row>
    <row r="330" spans="1:7" ht="15">
      <c r="A330" s="252"/>
      <c r="B330" s="253"/>
      <c r="C330" s="258"/>
      <c r="D330" s="254"/>
      <c r="E330" s="254"/>
      <c r="F330" s="388"/>
      <c r="G330" s="389"/>
    </row>
    <row r="331" spans="1:7" ht="15">
      <c r="A331" s="252"/>
      <c r="B331" s="253"/>
      <c r="C331" s="258"/>
      <c r="D331" s="254"/>
      <c r="E331" s="254"/>
      <c r="F331" s="388"/>
      <c r="G331" s="389"/>
    </row>
    <row r="332" spans="1:7" ht="15">
      <c r="A332" s="252"/>
      <c r="B332" s="253"/>
      <c r="C332" s="258"/>
      <c r="D332" s="254"/>
      <c r="E332" s="254"/>
      <c r="F332" s="388"/>
      <c r="G332" s="389"/>
    </row>
    <row r="333" spans="1:7" ht="15">
      <c r="A333" s="252"/>
      <c r="B333" s="253"/>
      <c r="C333" s="258"/>
      <c r="D333" s="254"/>
      <c r="E333" s="254"/>
      <c r="F333" s="388"/>
      <c r="G333" s="389"/>
    </row>
    <row r="334" spans="1:7" ht="15">
      <c r="A334" s="252"/>
      <c r="B334" s="253"/>
      <c r="C334" s="258"/>
      <c r="D334" s="254"/>
      <c r="E334" s="254"/>
      <c r="F334" s="388"/>
      <c r="G334" s="389"/>
    </row>
    <row r="335" spans="1:7" ht="15">
      <c r="A335" s="252"/>
      <c r="B335" s="253"/>
      <c r="C335" s="258"/>
      <c r="D335" s="254"/>
      <c r="E335" s="254"/>
      <c r="F335" s="388"/>
      <c r="G335" s="389"/>
    </row>
    <row r="336" spans="1:7" ht="15">
      <c r="A336" s="252"/>
      <c r="B336" s="253"/>
      <c r="C336" s="258"/>
      <c r="D336" s="254"/>
      <c r="E336" s="254"/>
      <c r="F336" s="388"/>
      <c r="G336" s="389"/>
    </row>
    <row r="337" spans="1:7" ht="15">
      <c r="A337" s="252"/>
      <c r="B337" s="253"/>
      <c r="C337" s="258"/>
      <c r="D337" s="254"/>
      <c r="E337" s="254"/>
      <c r="F337" s="388"/>
      <c r="G337" s="389"/>
    </row>
    <row r="338" spans="1:7" ht="15">
      <c r="A338" s="252"/>
      <c r="B338" s="253"/>
      <c r="C338" s="258"/>
      <c r="D338" s="254"/>
      <c r="E338" s="254"/>
      <c r="F338" s="388"/>
      <c r="G338" s="389"/>
    </row>
    <row r="339" spans="1:7" ht="15">
      <c r="A339" s="254"/>
      <c r="B339" s="253"/>
      <c r="C339" s="258"/>
      <c r="D339" s="254"/>
      <c r="E339" s="254"/>
      <c r="F339" s="388"/>
      <c r="G339" s="389"/>
    </row>
    <row r="340" spans="1:7" ht="15">
      <c r="A340" s="254"/>
      <c r="B340" s="253"/>
      <c r="C340" s="258"/>
      <c r="D340" s="254"/>
      <c r="E340" s="254"/>
      <c r="F340" s="388"/>
      <c r="G340" s="389"/>
    </row>
    <row r="341" spans="1:7" ht="15">
      <c r="A341" s="252"/>
      <c r="B341" s="253"/>
      <c r="C341" s="258"/>
      <c r="D341" s="254"/>
      <c r="E341" s="254"/>
      <c r="F341" s="388"/>
      <c r="G341" s="389"/>
    </row>
    <row r="342" spans="1:7" ht="15">
      <c r="A342" s="252"/>
      <c r="B342" s="253"/>
      <c r="C342" s="258"/>
      <c r="D342" s="254"/>
      <c r="E342" s="254"/>
      <c r="F342" s="388"/>
      <c r="G342" s="389"/>
    </row>
    <row r="343" spans="1:7" ht="15">
      <c r="A343" s="252"/>
      <c r="B343" s="253"/>
      <c r="C343" s="253"/>
      <c r="D343" s="258"/>
      <c r="E343" s="258"/>
      <c r="F343" s="250"/>
      <c r="G343" s="390"/>
    </row>
    <row r="344" spans="1:7" ht="15">
      <c r="A344" s="252"/>
      <c r="B344" s="253"/>
      <c r="C344" s="253"/>
      <c r="D344" s="255"/>
      <c r="E344" s="255"/>
      <c r="F344" s="250"/>
      <c r="G344" s="391"/>
    </row>
    <row r="345" spans="1:7" ht="15">
      <c r="A345" s="252"/>
      <c r="B345" s="253"/>
      <c r="C345" s="253"/>
      <c r="D345" s="258"/>
      <c r="E345" s="258"/>
      <c r="F345" s="250"/>
      <c r="G345" s="390"/>
    </row>
    <row r="346" spans="1:7" ht="15">
      <c r="A346" s="252"/>
      <c r="B346" s="253"/>
      <c r="C346" s="253"/>
      <c r="D346" s="258"/>
      <c r="E346" s="258"/>
      <c r="F346" s="250"/>
      <c r="G346" s="390"/>
    </row>
    <row r="347" spans="1:7" ht="15">
      <c r="A347" s="252"/>
      <c r="B347" s="253"/>
      <c r="C347" s="254"/>
      <c r="D347" s="254"/>
      <c r="E347" s="254"/>
      <c r="F347" s="250"/>
      <c r="G347" s="390"/>
    </row>
    <row r="348" spans="1:7" ht="15">
      <c r="A348" s="252"/>
      <c r="B348" s="253"/>
      <c r="C348" s="254"/>
      <c r="D348" s="258"/>
      <c r="E348" s="258"/>
      <c r="F348" s="250"/>
      <c r="G348" s="390"/>
    </row>
    <row r="349" spans="1:7" ht="15">
      <c r="A349" s="252"/>
      <c r="B349" s="253"/>
      <c r="C349" s="254"/>
      <c r="D349" s="258"/>
      <c r="E349" s="258"/>
      <c r="F349" s="250"/>
      <c r="G349" s="390"/>
    </row>
    <row r="350" spans="1:7" ht="15">
      <c r="A350" s="252"/>
      <c r="B350" s="253"/>
      <c r="C350" s="254"/>
      <c r="D350" s="258"/>
      <c r="E350" s="258"/>
      <c r="F350" s="250"/>
      <c r="G350" s="390"/>
    </row>
    <row r="351" spans="1:7" ht="15">
      <c r="A351" s="252"/>
      <c r="B351" s="253"/>
      <c r="C351" s="254"/>
      <c r="D351" s="254"/>
      <c r="E351" s="254"/>
      <c r="F351" s="250"/>
      <c r="G351" s="392"/>
    </row>
    <row r="352" spans="1:7" ht="15">
      <c r="A352" s="252"/>
      <c r="B352" s="253"/>
      <c r="C352" s="254"/>
      <c r="D352" s="254"/>
      <c r="E352" s="254"/>
      <c r="F352" s="250"/>
      <c r="G352" s="392"/>
    </row>
    <row r="353" spans="1:7" ht="15">
      <c r="A353" s="252"/>
      <c r="B353" s="253"/>
      <c r="C353" s="254"/>
      <c r="D353" s="254"/>
      <c r="E353" s="254"/>
      <c r="F353" s="250"/>
      <c r="G353" s="392"/>
    </row>
    <row r="354" spans="1:7" ht="15">
      <c r="A354" s="252"/>
      <c r="B354" s="253"/>
      <c r="C354" s="254"/>
      <c r="D354" s="254"/>
      <c r="E354" s="258"/>
      <c r="F354" s="250"/>
      <c r="G354" s="389"/>
    </row>
    <row r="355" spans="1:7" ht="15">
      <c r="A355" s="252"/>
      <c r="B355" s="253"/>
      <c r="C355" s="254"/>
      <c r="D355" s="254"/>
      <c r="E355" s="254"/>
      <c r="F355" s="250"/>
      <c r="G355" s="389"/>
    </row>
    <row r="356" spans="1:7" ht="15">
      <c r="A356" s="252"/>
      <c r="B356" s="253"/>
      <c r="C356" s="254"/>
      <c r="D356" s="254"/>
      <c r="E356" s="254"/>
      <c r="F356" s="250"/>
      <c r="G356" s="389"/>
    </row>
    <row r="357" spans="1:7" ht="15">
      <c r="A357" s="252"/>
      <c r="B357" s="253"/>
      <c r="C357" s="254"/>
      <c r="D357" s="254"/>
      <c r="E357" s="254"/>
      <c r="F357" s="250"/>
      <c r="G357" s="389"/>
    </row>
    <row r="358" spans="1:7" ht="15">
      <c r="A358" s="252"/>
      <c r="B358" s="253"/>
      <c r="C358" s="254"/>
      <c r="D358" s="258"/>
      <c r="E358" s="258"/>
      <c r="F358" s="250"/>
      <c r="G358" s="392"/>
    </row>
    <row r="359" spans="1:7" ht="15">
      <c r="A359" s="252"/>
      <c r="B359" s="253"/>
      <c r="C359" s="254"/>
      <c r="D359" s="254"/>
      <c r="E359" s="258"/>
      <c r="F359" s="250"/>
      <c r="G359" s="392"/>
    </row>
    <row r="360" spans="1:7" ht="15">
      <c r="A360" s="252"/>
      <c r="B360" s="253"/>
      <c r="C360" s="254"/>
      <c r="D360" s="254"/>
      <c r="E360" s="258"/>
      <c r="F360" s="250"/>
      <c r="G360" s="392"/>
    </row>
    <row r="361" spans="1:7" ht="15">
      <c r="A361" s="252"/>
      <c r="B361" s="253"/>
      <c r="C361" s="254"/>
      <c r="D361" s="258"/>
      <c r="E361" s="254"/>
      <c r="F361" s="250"/>
      <c r="G361" s="392"/>
    </row>
    <row r="362" spans="1:7" ht="15">
      <c r="A362" s="252"/>
      <c r="B362" s="253"/>
      <c r="C362" s="254"/>
      <c r="D362" s="258"/>
      <c r="E362" s="254"/>
      <c r="F362" s="250"/>
      <c r="G362" s="392"/>
    </row>
    <row r="363" spans="1:7" ht="15">
      <c r="A363" s="393"/>
      <c r="B363" s="253"/>
      <c r="C363" s="394"/>
      <c r="D363" s="393"/>
      <c r="E363" s="258"/>
      <c r="F363" s="250"/>
      <c r="G363" s="250"/>
    </row>
    <row r="364" spans="1:7" ht="15">
      <c r="A364" s="393"/>
      <c r="B364" s="253"/>
      <c r="C364" s="394"/>
      <c r="D364" s="284"/>
      <c r="E364" s="255"/>
      <c r="F364" s="250"/>
      <c r="G364" s="250"/>
    </row>
    <row r="365" spans="1:7" ht="15">
      <c r="A365" s="252"/>
      <c r="B365" s="253"/>
      <c r="C365" s="254"/>
      <c r="D365" s="258"/>
      <c r="E365" s="258"/>
      <c r="F365" s="250"/>
      <c r="G365" s="250"/>
    </row>
    <row r="366" spans="1:7" ht="15">
      <c r="A366" s="252"/>
      <c r="B366" s="253"/>
      <c r="C366" s="254"/>
      <c r="D366" s="258"/>
      <c r="E366" s="258"/>
      <c r="F366" s="250"/>
      <c r="G366" s="250"/>
    </row>
    <row r="367" spans="1:7" ht="15">
      <c r="A367" s="252"/>
      <c r="B367" s="253"/>
      <c r="C367" s="254"/>
      <c r="D367" s="258"/>
      <c r="E367" s="254"/>
      <c r="F367" s="250"/>
      <c r="G367" s="389"/>
    </row>
    <row r="368" spans="1:7" ht="15">
      <c r="A368" s="252"/>
      <c r="B368" s="253"/>
      <c r="C368" s="254"/>
      <c r="D368" s="258"/>
      <c r="E368" s="254"/>
      <c r="F368" s="250"/>
      <c r="G368" s="389"/>
    </row>
    <row r="369" spans="1:7" ht="15">
      <c r="A369" s="252"/>
      <c r="B369" s="253"/>
      <c r="C369" s="254"/>
      <c r="D369" s="258"/>
      <c r="E369" s="254"/>
      <c r="F369" s="250"/>
      <c r="G369" s="389"/>
    </row>
    <row r="370" spans="1:7" ht="15">
      <c r="A370" s="252"/>
      <c r="B370" s="253"/>
      <c r="C370" s="254"/>
      <c r="D370" s="258"/>
      <c r="E370" s="254"/>
      <c r="F370" s="250"/>
      <c r="G370" s="389"/>
    </row>
    <row r="371" spans="1:7" ht="15">
      <c r="A371" s="395"/>
      <c r="B371" s="253"/>
      <c r="C371" s="396"/>
      <c r="D371" s="397"/>
      <c r="E371" s="398"/>
      <c r="F371" s="399"/>
      <c r="G371" s="400"/>
    </row>
    <row r="372" spans="1:7" ht="15">
      <c r="A372" s="395"/>
      <c r="B372" s="253"/>
      <c r="C372" s="396"/>
      <c r="D372" s="397"/>
      <c r="E372" s="398"/>
      <c r="F372" s="399"/>
      <c r="G372" s="400"/>
    </row>
    <row r="373" spans="1:7" ht="15">
      <c r="A373" s="395"/>
      <c r="B373" s="253"/>
      <c r="C373" s="396"/>
      <c r="D373" s="397"/>
      <c r="E373" s="398"/>
      <c r="F373" s="399"/>
      <c r="G373" s="400"/>
    </row>
    <row r="374" spans="1:7" ht="15">
      <c r="A374" s="395"/>
      <c r="B374" s="253"/>
      <c r="C374" s="396"/>
      <c r="D374" s="397"/>
      <c r="E374" s="398"/>
      <c r="F374" s="399"/>
      <c r="G374" s="400"/>
    </row>
    <row r="375" spans="1:7" ht="15">
      <c r="A375" s="395"/>
      <c r="B375" s="253"/>
      <c r="C375" s="396"/>
      <c r="D375" s="397"/>
      <c r="E375" s="398"/>
      <c r="F375" s="399"/>
      <c r="G375" s="400"/>
    </row>
    <row r="376" spans="1:7" ht="15">
      <c r="A376" s="393"/>
      <c r="B376" s="253"/>
      <c r="C376" s="394"/>
      <c r="D376" s="258"/>
      <c r="E376" s="258"/>
      <c r="F376" s="250"/>
      <c r="G376" s="389"/>
    </row>
    <row r="377" spans="1:7" ht="15">
      <c r="A377" s="252"/>
      <c r="B377" s="253"/>
      <c r="C377" s="254"/>
      <c r="D377" s="254"/>
      <c r="E377" s="254"/>
      <c r="F377" s="250"/>
      <c r="G377" s="389"/>
    </row>
    <row r="378" spans="1:7" ht="15">
      <c r="A378" s="252"/>
      <c r="B378" s="253"/>
      <c r="C378" s="254"/>
      <c r="D378" s="254"/>
      <c r="E378" s="254"/>
      <c r="F378" s="250"/>
      <c r="G378" s="389"/>
    </row>
    <row r="379" spans="1:7" ht="15">
      <c r="A379" s="252"/>
      <c r="B379" s="253"/>
      <c r="C379" s="254"/>
      <c r="D379" s="255"/>
      <c r="E379" s="255"/>
      <c r="F379" s="250"/>
      <c r="G379" s="257"/>
    </row>
    <row r="380" spans="1:7" ht="15">
      <c r="A380" s="252"/>
      <c r="B380" s="253"/>
      <c r="C380" s="254"/>
      <c r="D380" s="258"/>
      <c r="E380" s="332"/>
      <c r="F380" s="250"/>
      <c r="G380" s="269"/>
    </row>
    <row r="381" spans="1:7" ht="15">
      <c r="A381" s="252"/>
      <c r="B381" s="253"/>
      <c r="C381" s="254"/>
      <c r="D381" s="258"/>
      <c r="E381" s="332"/>
      <c r="F381" s="250"/>
      <c r="G381" s="269"/>
    </row>
    <row r="382" spans="1:7" ht="15">
      <c r="A382" s="252"/>
      <c r="B382" s="253"/>
      <c r="C382" s="254"/>
      <c r="D382" s="254"/>
      <c r="E382" s="332"/>
      <c r="F382" s="250"/>
      <c r="G382" s="389"/>
    </row>
    <row r="383" spans="1:7" ht="15">
      <c r="A383" s="252"/>
      <c r="B383" s="253"/>
      <c r="C383" s="254"/>
      <c r="D383" s="258"/>
      <c r="E383" s="258"/>
      <c r="F383" s="250"/>
      <c r="G383" s="389"/>
    </row>
    <row r="384" spans="1:7" ht="15">
      <c r="A384" s="252"/>
      <c r="B384" s="253"/>
      <c r="C384" s="254"/>
      <c r="D384" s="254"/>
      <c r="E384" s="332"/>
      <c r="F384" s="250"/>
      <c r="G384" s="389"/>
    </row>
    <row r="385" spans="1:7" ht="15">
      <c r="A385" s="252"/>
      <c r="B385" s="253"/>
      <c r="C385" s="254"/>
      <c r="D385" s="254"/>
      <c r="E385" s="332"/>
      <c r="F385" s="250"/>
      <c r="G385" s="389"/>
    </row>
    <row r="386" spans="1:7" ht="15">
      <c r="A386" s="252"/>
      <c r="B386" s="253"/>
      <c r="C386" s="254"/>
      <c r="D386" s="254"/>
      <c r="E386" s="332"/>
      <c r="F386" s="250"/>
      <c r="G386" s="389"/>
    </row>
    <row r="387" spans="1:7" ht="15">
      <c r="A387" s="393"/>
      <c r="B387" s="253"/>
      <c r="C387" s="394"/>
      <c r="D387" s="258"/>
      <c r="E387" s="258"/>
      <c r="F387" s="250"/>
      <c r="G387" s="389"/>
    </row>
    <row r="388" spans="1:7" ht="15">
      <c r="A388" s="393"/>
      <c r="B388" s="253"/>
      <c r="C388" s="394"/>
      <c r="D388" s="258"/>
      <c r="E388" s="258"/>
      <c r="F388" s="250"/>
      <c r="G388" s="389"/>
    </row>
    <row r="389" spans="1:7" ht="15">
      <c r="A389" s="393"/>
      <c r="B389" s="253"/>
      <c r="C389" s="394"/>
      <c r="D389" s="258"/>
      <c r="E389" s="258"/>
      <c r="F389" s="250"/>
      <c r="G389" s="389"/>
    </row>
    <row r="390" spans="1:7" ht="15">
      <c r="A390" s="252"/>
      <c r="B390" s="253"/>
      <c r="C390" s="254"/>
      <c r="D390" s="258"/>
      <c r="E390" s="332"/>
      <c r="F390" s="256"/>
      <c r="G390" s="257"/>
    </row>
    <row r="391" spans="1:7" ht="15">
      <c r="A391" s="252"/>
      <c r="B391" s="253"/>
      <c r="C391" s="254"/>
      <c r="D391" s="255"/>
      <c r="E391" s="331"/>
      <c r="F391" s="256"/>
      <c r="G391" s="257"/>
    </row>
    <row r="392" spans="1:7" ht="15">
      <c r="A392" s="252"/>
      <c r="B392" s="253"/>
      <c r="C392" s="254"/>
      <c r="D392" s="258"/>
      <c r="E392" s="332"/>
      <c r="F392" s="256"/>
      <c r="G392" s="269"/>
    </row>
    <row r="393" spans="1:7" ht="15">
      <c r="A393" s="252"/>
      <c r="B393" s="253"/>
      <c r="C393" s="401"/>
      <c r="D393" s="258"/>
      <c r="E393" s="332"/>
      <c r="F393" s="256"/>
      <c r="G393" s="269"/>
    </row>
    <row r="394" spans="1:7" ht="15">
      <c r="A394" s="252"/>
      <c r="B394" s="253"/>
      <c r="C394" s="401"/>
      <c r="D394" s="258"/>
      <c r="E394" s="332"/>
      <c r="F394" s="256"/>
      <c r="G394" s="269"/>
    </row>
    <row r="395" spans="1:7" ht="15">
      <c r="A395" s="252"/>
      <c r="B395" s="253"/>
      <c r="C395" s="401"/>
      <c r="D395" s="258"/>
      <c r="E395" s="332"/>
      <c r="F395" s="256"/>
      <c r="G395" s="269"/>
    </row>
    <row r="396" spans="1:7" ht="15">
      <c r="A396" s="252"/>
      <c r="B396" s="253"/>
      <c r="C396" s="254"/>
      <c r="D396" s="258"/>
      <c r="E396" s="332"/>
      <c r="F396" s="256"/>
      <c r="G396" s="269"/>
    </row>
    <row r="397" spans="1:7" ht="15">
      <c r="A397" s="252"/>
      <c r="B397" s="253"/>
      <c r="C397" s="254"/>
      <c r="D397" s="258"/>
      <c r="E397" s="332"/>
      <c r="F397" s="256"/>
      <c r="G397" s="389"/>
    </row>
    <row r="398" spans="1:7" ht="15">
      <c r="A398" s="252"/>
      <c r="B398" s="253"/>
      <c r="C398" s="401"/>
      <c r="D398" s="258"/>
      <c r="E398" s="332"/>
      <c r="F398" s="256"/>
      <c r="G398" s="389"/>
    </row>
    <row r="399" spans="1:7" ht="15">
      <c r="A399" s="252"/>
      <c r="B399" s="253"/>
      <c r="C399" s="254"/>
      <c r="D399" s="258"/>
      <c r="E399" s="332"/>
      <c r="F399" s="256"/>
      <c r="G399" s="389"/>
    </row>
    <row r="400" spans="1:7" ht="15">
      <c r="A400" s="252"/>
      <c r="B400" s="253"/>
      <c r="C400" s="254"/>
      <c r="D400" s="258"/>
      <c r="E400" s="332"/>
      <c r="F400" s="256"/>
      <c r="G400" s="389"/>
    </row>
    <row r="401" spans="1:7" ht="15">
      <c r="A401" s="252"/>
      <c r="B401" s="253"/>
      <c r="C401" s="254"/>
      <c r="D401" s="258"/>
      <c r="E401" s="332"/>
      <c r="F401" s="256"/>
      <c r="G401" s="389"/>
    </row>
    <row r="402" spans="1:7" ht="15">
      <c r="A402" s="252"/>
      <c r="B402" s="253"/>
      <c r="C402" s="254"/>
      <c r="D402" s="258"/>
      <c r="E402" s="332"/>
      <c r="F402" s="256"/>
      <c r="G402" s="389"/>
    </row>
    <row r="403" spans="1:7" ht="15">
      <c r="A403" s="252"/>
      <c r="B403" s="253"/>
      <c r="C403" s="401"/>
      <c r="D403" s="258"/>
      <c r="E403" s="332"/>
      <c r="F403" s="256"/>
      <c r="G403" s="389"/>
    </row>
    <row r="404" spans="1:7" ht="15">
      <c r="A404" s="252"/>
      <c r="B404" s="253"/>
      <c r="C404" s="254"/>
      <c r="D404" s="258"/>
      <c r="E404" s="332"/>
      <c r="F404" s="256"/>
      <c r="G404" s="389"/>
    </row>
    <row r="405" spans="1:7" ht="15">
      <c r="A405" s="252"/>
      <c r="B405" s="253"/>
      <c r="C405" s="254"/>
      <c r="D405" s="258"/>
      <c r="E405" s="332"/>
      <c r="F405" s="256"/>
      <c r="G405" s="389"/>
    </row>
    <row r="406" spans="1:7" ht="15">
      <c r="A406" s="252"/>
      <c r="B406" s="253"/>
      <c r="C406" s="254"/>
      <c r="D406" s="254"/>
      <c r="E406" s="332"/>
      <c r="F406" s="256"/>
      <c r="G406" s="389"/>
    </row>
    <row r="407" spans="1:7" ht="15">
      <c r="A407" s="252"/>
      <c r="B407" s="253"/>
      <c r="C407" s="254"/>
      <c r="D407" s="254"/>
      <c r="E407" s="332"/>
      <c r="F407" s="256"/>
      <c r="G407" s="389"/>
    </row>
    <row r="408" spans="1:7" ht="15">
      <c r="A408" s="252"/>
      <c r="B408" s="253"/>
      <c r="C408" s="254"/>
      <c r="D408" s="254"/>
      <c r="E408" s="332"/>
      <c r="F408" s="256"/>
      <c r="G408" s="389"/>
    </row>
    <row r="409" spans="1:7" ht="15">
      <c r="A409" s="252"/>
      <c r="B409" s="253"/>
      <c r="C409" s="254"/>
      <c r="D409" s="254"/>
      <c r="E409" s="332"/>
      <c r="F409" s="256"/>
      <c r="G409" s="389"/>
    </row>
    <row r="410" spans="1:7" ht="15">
      <c r="A410" s="252"/>
      <c r="B410" s="253"/>
      <c r="C410" s="254"/>
      <c r="D410" s="254"/>
      <c r="E410" s="332"/>
      <c r="F410" s="256"/>
      <c r="G410" s="389"/>
    </row>
    <row r="411" spans="1:7" ht="15">
      <c r="A411" s="252"/>
      <c r="B411" s="253"/>
      <c r="C411" s="401"/>
      <c r="D411" s="254"/>
      <c r="E411" s="332"/>
      <c r="F411" s="256"/>
      <c r="G411" s="389"/>
    </row>
    <row r="412" spans="1:7" ht="15">
      <c r="A412" s="252"/>
      <c r="B412" s="253"/>
      <c r="C412" s="254"/>
      <c r="D412" s="254"/>
      <c r="E412" s="332"/>
      <c r="F412" s="256"/>
      <c r="G412" s="389"/>
    </row>
    <row r="413" spans="1:7" ht="15">
      <c r="A413" s="252"/>
      <c r="B413" s="253"/>
      <c r="C413" s="254"/>
      <c r="D413" s="254"/>
      <c r="E413" s="332"/>
      <c r="F413" s="256"/>
      <c r="G413" s="389"/>
    </row>
    <row r="414" spans="1:7" ht="15">
      <c r="A414" s="252"/>
      <c r="B414" s="253"/>
      <c r="C414" s="254"/>
      <c r="D414" s="254"/>
      <c r="E414" s="254"/>
      <c r="F414" s="250"/>
      <c r="G414" s="389"/>
    </row>
    <row r="415" spans="1:7" ht="15">
      <c r="A415" s="252"/>
      <c r="B415" s="253"/>
      <c r="C415" s="254"/>
      <c r="D415" s="254"/>
      <c r="E415" s="332"/>
      <c r="F415" s="388"/>
      <c r="G415" s="389"/>
    </row>
    <row r="416" spans="1:7" ht="15">
      <c r="A416" s="252"/>
      <c r="B416" s="253"/>
      <c r="C416" s="254"/>
      <c r="D416" s="254"/>
      <c r="E416" s="332"/>
      <c r="F416" s="388"/>
      <c r="G416" s="389"/>
    </row>
    <row r="417" spans="1:7" ht="15">
      <c r="A417" s="393"/>
      <c r="B417" s="253"/>
      <c r="C417" s="394"/>
      <c r="D417" s="258"/>
      <c r="E417" s="258"/>
      <c r="F417" s="250"/>
      <c r="G417" s="389"/>
    </row>
    <row r="418" spans="1:7" ht="15">
      <c r="A418" s="395"/>
      <c r="B418" s="253"/>
      <c r="C418" s="396"/>
      <c r="D418" s="397"/>
      <c r="E418" s="398"/>
      <c r="F418" s="399"/>
      <c r="G418" s="400"/>
    </row>
    <row r="419" spans="1:7" ht="15">
      <c r="A419" s="402"/>
      <c r="B419" s="253"/>
      <c r="C419" s="402"/>
      <c r="D419" s="402"/>
      <c r="E419" s="258"/>
      <c r="F419" s="250"/>
      <c r="G419" s="250"/>
    </row>
    <row r="420" spans="1:7" ht="15">
      <c r="A420" s="393"/>
      <c r="B420" s="253"/>
      <c r="C420" s="403"/>
      <c r="D420" s="402"/>
      <c r="E420" s="305"/>
      <c r="F420" s="404"/>
      <c r="G420" s="257"/>
    </row>
    <row r="421" spans="1:7" ht="15">
      <c r="A421" s="402"/>
      <c r="B421" s="253"/>
      <c r="C421" s="402"/>
      <c r="D421" s="402"/>
      <c r="E421" s="258"/>
      <c r="F421" s="250"/>
      <c r="G421" s="250"/>
    </row>
    <row r="422" spans="1:7" ht="15">
      <c r="A422" s="393"/>
      <c r="B422" s="253"/>
      <c r="C422" s="403"/>
      <c r="D422" s="402"/>
      <c r="E422" s="393"/>
      <c r="F422" s="404"/>
      <c r="G422" s="257"/>
    </row>
    <row r="423" spans="1:7" ht="15">
      <c r="A423" s="200"/>
      <c r="B423" s="199"/>
      <c r="C423" s="535"/>
      <c r="D423" s="535"/>
      <c r="E423" s="201"/>
      <c r="F423" s="235"/>
      <c r="G423" s="202"/>
    </row>
    <row r="424" spans="1:7" ht="15">
      <c r="A424" s="200"/>
      <c r="B424" s="199"/>
      <c r="C424" s="535"/>
      <c r="D424" s="535"/>
      <c r="E424" s="201"/>
      <c r="F424" s="235"/>
      <c r="G424" s="202"/>
    </row>
    <row r="425" spans="1:7" ht="15">
      <c r="A425" s="200"/>
      <c r="B425" s="199"/>
      <c r="C425" s="555"/>
      <c r="D425" s="313"/>
      <c r="E425" s="201"/>
      <c r="F425" s="235"/>
      <c r="G425" s="202"/>
    </row>
    <row r="426" spans="1:7" ht="15">
      <c r="A426" s="556"/>
      <c r="B426" s="199"/>
      <c r="C426" s="320"/>
      <c r="D426" s="320"/>
      <c r="E426" s="201"/>
      <c r="F426" s="235"/>
      <c r="G426" s="202"/>
    </row>
    <row r="427" spans="1:7" ht="15">
      <c r="A427" s="557"/>
      <c r="B427" s="199"/>
      <c r="C427" s="289"/>
      <c r="D427" s="547"/>
      <c r="E427" s="163"/>
      <c r="F427" s="235"/>
      <c r="G427" s="194"/>
    </row>
    <row r="428" spans="1:7" ht="15">
      <c r="A428" s="307"/>
      <c r="B428" s="199"/>
      <c r="C428" s="313"/>
      <c r="D428" s="313"/>
      <c r="E428" s="163"/>
      <c r="F428" s="235"/>
      <c r="G428" s="194"/>
    </row>
    <row r="429" spans="1:7" ht="15">
      <c r="A429" s="200"/>
      <c r="B429" s="199"/>
      <c r="C429" s="200"/>
      <c r="D429" s="201"/>
      <c r="E429" s="324"/>
      <c r="F429" s="235"/>
      <c r="G429" s="192"/>
    </row>
    <row r="430" spans="1:7" ht="15">
      <c r="A430" s="254"/>
      <c r="B430" s="199"/>
      <c r="C430" s="558"/>
      <c r="D430" s="252"/>
      <c r="E430" s="255"/>
      <c r="F430" s="235"/>
      <c r="G430" s="257"/>
    </row>
    <row r="431" spans="1:7" ht="15">
      <c r="A431" s="254"/>
      <c r="B431" s="199"/>
      <c r="C431" s="252"/>
      <c r="D431" s="252"/>
      <c r="E431" s="255"/>
      <c r="F431" s="235"/>
      <c r="G431" s="257"/>
    </row>
    <row r="432" spans="1:7" ht="15">
      <c r="A432" s="254"/>
      <c r="B432" s="199"/>
      <c r="C432" s="558"/>
      <c r="D432" s="252"/>
      <c r="E432" s="254"/>
      <c r="F432" s="235"/>
      <c r="G432" s="389"/>
    </row>
    <row r="433" spans="1:7" ht="15">
      <c r="A433" s="254"/>
      <c r="B433" s="199"/>
      <c r="C433" s="252"/>
      <c r="D433" s="252"/>
      <c r="E433" s="255"/>
      <c r="F433" s="235"/>
      <c r="G433" s="257"/>
    </row>
    <row r="434" spans="1:7" ht="15">
      <c r="A434" s="254"/>
      <c r="B434" s="199"/>
      <c r="C434" s="558"/>
      <c r="D434" s="252"/>
      <c r="E434" s="255"/>
      <c r="F434" s="235"/>
      <c r="G434" s="257"/>
    </row>
    <row r="435" spans="1:7" ht="15">
      <c r="A435" s="254"/>
      <c r="B435" s="199"/>
      <c r="C435" s="559"/>
      <c r="D435" s="252"/>
      <c r="E435" s="258"/>
      <c r="F435" s="235"/>
      <c r="G435" s="269"/>
    </row>
    <row r="436" spans="1:7" ht="15">
      <c r="A436" s="254"/>
      <c r="B436" s="199"/>
      <c r="C436" s="559"/>
      <c r="D436" s="252"/>
      <c r="E436" s="254"/>
      <c r="F436" s="235"/>
      <c r="G436" s="389"/>
    </row>
    <row r="437" spans="1:7" ht="15">
      <c r="A437" s="254"/>
      <c r="B437" s="199"/>
      <c r="C437" s="558"/>
      <c r="D437" s="252"/>
      <c r="E437" s="254"/>
      <c r="F437" s="235"/>
      <c r="G437" s="389"/>
    </row>
    <row r="438" spans="1:7" ht="15">
      <c r="A438" s="254"/>
      <c r="B438" s="199"/>
      <c r="C438" s="252"/>
      <c r="D438" s="252"/>
      <c r="E438" s="254"/>
      <c r="F438" s="235"/>
      <c r="G438" s="389"/>
    </row>
    <row r="439" spans="1:7" ht="15">
      <c r="A439" s="254"/>
      <c r="B439" s="199"/>
      <c r="C439" s="558"/>
      <c r="D439" s="252"/>
      <c r="E439" s="254"/>
      <c r="F439" s="235"/>
      <c r="G439" s="389"/>
    </row>
    <row r="440" spans="1:7" ht="15">
      <c r="A440" s="254"/>
      <c r="B440" s="199"/>
      <c r="C440" s="559"/>
      <c r="D440" s="252"/>
      <c r="E440" s="254"/>
      <c r="F440" s="235"/>
      <c r="G440" s="389"/>
    </row>
    <row r="441" spans="1:7" ht="15">
      <c r="A441" s="254"/>
      <c r="B441" s="199"/>
      <c r="C441" s="559"/>
      <c r="D441" s="252"/>
      <c r="E441" s="254"/>
      <c r="F441" s="235"/>
      <c r="G441" s="389"/>
    </row>
    <row r="442" spans="1:7" ht="15">
      <c r="A442" s="254"/>
      <c r="B442" s="199"/>
      <c r="C442" s="559"/>
      <c r="D442" s="252"/>
      <c r="E442" s="254"/>
      <c r="F442" s="235"/>
      <c r="G442" s="389"/>
    </row>
    <row r="443" spans="1:7" ht="15">
      <c r="A443" s="254"/>
      <c r="B443" s="199"/>
      <c r="C443" s="252"/>
      <c r="D443" s="252"/>
      <c r="E443" s="254"/>
      <c r="F443" s="235"/>
      <c r="G443" s="389"/>
    </row>
    <row r="444" spans="1:7" ht="15">
      <c r="A444" s="254"/>
      <c r="B444" s="199"/>
      <c r="C444" s="558"/>
      <c r="D444" s="252"/>
      <c r="E444" s="254"/>
      <c r="F444" s="235"/>
      <c r="G444" s="389"/>
    </row>
    <row r="445" spans="1:7" ht="15">
      <c r="A445" s="254"/>
      <c r="B445" s="199"/>
      <c r="C445" s="559"/>
      <c r="D445" s="252"/>
      <c r="E445" s="254"/>
      <c r="F445" s="235"/>
      <c r="G445" s="389"/>
    </row>
    <row r="446" spans="1:7" ht="15">
      <c r="A446" s="258"/>
      <c r="B446" s="199"/>
      <c r="C446" s="258"/>
      <c r="D446" s="560"/>
      <c r="E446" s="258"/>
      <c r="F446" s="235"/>
      <c r="G446" s="250"/>
    </row>
    <row r="447" spans="1:7" ht="15">
      <c r="A447" s="327"/>
      <c r="B447" s="199"/>
      <c r="C447" s="258"/>
      <c r="D447" s="258"/>
      <c r="E447" s="258"/>
      <c r="F447" s="235"/>
      <c r="G447" s="250"/>
    </row>
    <row r="448" spans="1:7" ht="15">
      <c r="A448" s="258"/>
      <c r="B448" s="199"/>
      <c r="C448" s="258"/>
      <c r="D448" s="258"/>
      <c r="E448" s="258"/>
      <c r="F448" s="235"/>
      <c r="G448" s="250"/>
    </row>
    <row r="449" spans="1:7" ht="15">
      <c r="A449" s="258"/>
      <c r="B449" s="199"/>
      <c r="C449" s="258"/>
      <c r="D449" s="258"/>
      <c r="E449" s="258"/>
      <c r="F449" s="235"/>
      <c r="G449" s="250"/>
    </row>
    <row r="450" spans="1:7" ht="15">
      <c r="A450" s="258"/>
      <c r="B450" s="199"/>
      <c r="C450" s="258"/>
      <c r="D450" s="258"/>
      <c r="E450" s="258"/>
      <c r="F450" s="235"/>
      <c r="G450" s="250"/>
    </row>
    <row r="451" spans="1:7" ht="15">
      <c r="A451" s="258"/>
      <c r="B451" s="199"/>
      <c r="C451" s="258"/>
      <c r="D451" s="258"/>
      <c r="E451" s="258"/>
      <c r="F451" s="235"/>
      <c r="G451" s="250"/>
    </row>
    <row r="452" spans="1:7" ht="15">
      <c r="A452" s="258"/>
      <c r="B452" s="199"/>
      <c r="C452" s="277"/>
      <c r="D452" s="277"/>
      <c r="E452" s="258"/>
      <c r="F452" s="235"/>
      <c r="G452" s="250"/>
    </row>
    <row r="453" spans="1:7" ht="15">
      <c r="A453" s="258"/>
      <c r="B453" s="199"/>
      <c r="C453" s="277"/>
      <c r="D453" s="277"/>
      <c r="E453" s="258"/>
      <c r="F453" s="235"/>
      <c r="G453" s="250"/>
    </row>
    <row r="454" spans="1:7" ht="15">
      <c r="A454" s="258"/>
      <c r="B454" s="199"/>
      <c r="C454" s="277"/>
      <c r="D454" s="277"/>
      <c r="E454" s="258"/>
      <c r="F454" s="235"/>
      <c r="G454" s="250"/>
    </row>
    <row r="455" spans="1:7" ht="15">
      <c r="A455" s="258"/>
      <c r="B455" s="199"/>
      <c r="C455" s="469"/>
      <c r="D455" s="277"/>
      <c r="E455" s="258"/>
      <c r="F455" s="235"/>
      <c r="G455" s="250"/>
    </row>
    <row r="456" spans="1:7" ht="15">
      <c r="A456" s="258"/>
      <c r="B456" s="199"/>
      <c r="C456" s="469"/>
      <c r="D456" s="277"/>
      <c r="E456" s="258"/>
      <c r="F456" s="235"/>
      <c r="G456" s="250"/>
    </row>
    <row r="457" spans="1:7" ht="15">
      <c r="A457" s="258"/>
      <c r="B457" s="199"/>
      <c r="C457" s="469"/>
      <c r="D457" s="277"/>
      <c r="E457" s="258"/>
      <c r="F457" s="235"/>
      <c r="G457" s="250"/>
    </row>
    <row r="458" spans="1:7" ht="15">
      <c r="A458" s="258"/>
      <c r="B458" s="199"/>
      <c r="C458" s="469"/>
      <c r="D458" s="277"/>
      <c r="E458" s="258"/>
      <c r="F458" s="235"/>
      <c r="G458" s="250"/>
    </row>
    <row r="459" spans="1:7" ht="15">
      <c r="A459" s="258"/>
      <c r="B459" s="199"/>
      <c r="C459" s="469"/>
      <c r="D459" s="277"/>
      <c r="E459" s="258"/>
      <c r="F459" s="235"/>
      <c r="G459" s="250"/>
    </row>
    <row r="460" spans="1:7" ht="15">
      <c r="A460" s="258"/>
      <c r="B460" s="199"/>
      <c r="C460" s="469"/>
      <c r="D460" s="277"/>
      <c r="E460" s="258"/>
      <c r="F460" s="235"/>
      <c r="G460" s="250"/>
    </row>
    <row r="461" spans="1:7" ht="15">
      <c r="A461" s="258"/>
      <c r="B461" s="199"/>
      <c r="C461" s="469"/>
      <c r="D461" s="469"/>
      <c r="E461" s="258"/>
      <c r="F461" s="235"/>
      <c r="G461" s="250"/>
    </row>
    <row r="462" spans="1:7" ht="15">
      <c r="A462" s="258"/>
      <c r="B462" s="199"/>
      <c r="C462" s="469"/>
      <c r="D462" s="277"/>
      <c r="E462" s="258"/>
      <c r="F462" s="235"/>
      <c r="G462" s="250"/>
    </row>
    <row r="463" spans="1:7" ht="15">
      <c r="A463" s="258"/>
      <c r="B463" s="199"/>
      <c r="C463" s="469"/>
      <c r="D463" s="277"/>
      <c r="E463" s="258"/>
      <c r="F463" s="235"/>
      <c r="G463" s="250"/>
    </row>
    <row r="464" spans="1:7" ht="15">
      <c r="A464" s="258"/>
      <c r="B464" s="199"/>
      <c r="C464" s="469"/>
      <c r="D464" s="277"/>
      <c r="E464" s="258"/>
      <c r="F464" s="235"/>
      <c r="G464" s="250"/>
    </row>
    <row r="465" spans="1:7" ht="15">
      <c r="A465" s="258"/>
      <c r="B465" s="199"/>
      <c r="C465" s="469"/>
      <c r="D465" s="277"/>
      <c r="E465" s="258"/>
      <c r="F465" s="235"/>
      <c r="G465" s="250"/>
    </row>
    <row r="466" spans="1:7" ht="15">
      <c r="A466" s="258"/>
      <c r="B466" s="199"/>
      <c r="C466" s="469"/>
      <c r="D466" s="277"/>
      <c r="E466" s="258"/>
      <c r="F466" s="235"/>
      <c r="G466" s="250"/>
    </row>
    <row r="467" spans="1:7" ht="15">
      <c r="A467" s="258"/>
      <c r="B467" s="199"/>
      <c r="C467" s="469"/>
      <c r="D467" s="277"/>
      <c r="E467" s="258"/>
      <c r="F467" s="235"/>
      <c r="G467" s="250"/>
    </row>
    <row r="468" spans="1:7" ht="15">
      <c r="A468" s="258"/>
      <c r="B468" s="199"/>
      <c r="C468" s="469"/>
      <c r="D468" s="277"/>
      <c r="E468" s="258"/>
      <c r="F468" s="235"/>
      <c r="G468" s="250"/>
    </row>
    <row r="469" spans="1:7" ht="15">
      <c r="A469" s="258"/>
      <c r="B469" s="199"/>
      <c r="C469" s="469"/>
      <c r="D469" s="277"/>
      <c r="E469" s="258"/>
      <c r="F469" s="235"/>
      <c r="G469" s="250"/>
    </row>
    <row r="470" spans="1:7" ht="15">
      <c r="A470" s="258"/>
      <c r="B470" s="199"/>
      <c r="C470" s="469"/>
      <c r="D470" s="277"/>
      <c r="E470" s="258"/>
      <c r="F470" s="235"/>
      <c r="G470" s="250"/>
    </row>
    <row r="471" spans="1:7" ht="15">
      <c r="A471" s="258"/>
      <c r="B471" s="199"/>
      <c r="C471" s="469"/>
      <c r="D471" s="277"/>
      <c r="E471" s="258"/>
      <c r="F471" s="235"/>
      <c r="G471" s="250"/>
    </row>
    <row r="472" spans="1:7" ht="15">
      <c r="A472" s="258"/>
      <c r="B472" s="199"/>
      <c r="C472" s="469"/>
      <c r="D472" s="277"/>
      <c r="E472" s="258"/>
      <c r="F472" s="235"/>
      <c r="G472" s="250"/>
    </row>
    <row r="473" spans="1:7" ht="15">
      <c r="A473" s="258"/>
      <c r="B473" s="199"/>
      <c r="C473" s="469"/>
      <c r="D473" s="277"/>
      <c r="E473" s="258"/>
      <c r="F473" s="235"/>
      <c r="G473" s="250"/>
    </row>
    <row r="474" spans="1:7" ht="15">
      <c r="A474" s="258"/>
      <c r="B474" s="199"/>
      <c r="C474" s="469"/>
      <c r="D474" s="277"/>
      <c r="E474" s="258"/>
      <c r="F474" s="235"/>
      <c r="G474" s="250"/>
    </row>
    <row r="475" spans="1:7" ht="15">
      <c r="A475" s="258"/>
      <c r="B475" s="199"/>
      <c r="C475" s="469"/>
      <c r="D475" s="277"/>
      <c r="E475" s="258"/>
      <c r="F475" s="235"/>
      <c r="G475" s="250"/>
    </row>
    <row r="476" spans="1:7" ht="15">
      <c r="A476" s="258"/>
      <c r="B476" s="199"/>
      <c r="C476" s="469"/>
      <c r="D476" s="277"/>
      <c r="E476" s="258"/>
      <c r="F476" s="235"/>
      <c r="G476" s="250"/>
    </row>
    <row r="477" spans="1:7" ht="15">
      <c r="A477" s="258"/>
      <c r="B477" s="199"/>
      <c r="C477" s="469"/>
      <c r="D477" s="277"/>
      <c r="E477" s="258"/>
      <c r="F477" s="235"/>
      <c r="G477" s="250"/>
    </row>
    <row r="478" spans="1:7" ht="15">
      <c r="A478" s="258"/>
      <c r="B478" s="199"/>
      <c r="C478" s="469"/>
      <c r="D478" s="277"/>
      <c r="E478" s="258"/>
      <c r="F478" s="235"/>
      <c r="G478" s="250"/>
    </row>
    <row r="479" spans="1:7" ht="15">
      <c r="A479" s="258"/>
      <c r="B479" s="199"/>
      <c r="C479" s="469"/>
      <c r="D479" s="277"/>
      <c r="E479" s="258"/>
      <c r="F479" s="235"/>
      <c r="G479" s="250"/>
    </row>
    <row r="480" spans="1:7" ht="15">
      <c r="A480" s="258"/>
      <c r="B480" s="199"/>
      <c r="C480" s="469"/>
      <c r="D480" s="277"/>
      <c r="E480" s="258"/>
      <c r="F480" s="235"/>
      <c r="G480" s="250"/>
    </row>
    <row r="481" spans="1:7" ht="15">
      <c r="A481" s="258"/>
      <c r="B481" s="199"/>
      <c r="C481" s="469"/>
      <c r="D481" s="277"/>
      <c r="E481" s="258"/>
      <c r="F481" s="235"/>
      <c r="G481" s="250"/>
    </row>
    <row r="482" spans="1:7" ht="15">
      <c r="A482" s="258"/>
      <c r="B482" s="199"/>
      <c r="C482" s="469"/>
      <c r="D482" s="277"/>
      <c r="E482" s="258"/>
      <c r="F482" s="235"/>
      <c r="G482" s="250"/>
    </row>
    <row r="483" spans="1:7" ht="15">
      <c r="A483" s="258"/>
      <c r="B483" s="199"/>
      <c r="C483" s="469"/>
      <c r="D483" s="277"/>
      <c r="E483" s="258"/>
      <c r="F483" s="235"/>
      <c r="G483" s="250"/>
    </row>
    <row r="484" spans="1:7" ht="15">
      <c r="A484" s="258"/>
      <c r="B484" s="199"/>
      <c r="C484" s="469"/>
      <c r="D484" s="277"/>
      <c r="E484" s="258"/>
      <c r="F484" s="235"/>
      <c r="G484" s="250"/>
    </row>
    <row r="485" spans="1:7" ht="15">
      <c r="A485" s="258"/>
      <c r="B485" s="199"/>
      <c r="C485" s="469"/>
      <c r="D485" s="277"/>
      <c r="E485" s="258"/>
      <c r="F485" s="235"/>
      <c r="G485" s="250"/>
    </row>
    <row r="486" spans="1:7" ht="15">
      <c r="A486" s="258"/>
      <c r="B486" s="199"/>
      <c r="C486" s="469"/>
      <c r="D486" s="277"/>
      <c r="E486" s="258"/>
      <c r="F486" s="235"/>
      <c r="G486" s="250"/>
    </row>
    <row r="487" spans="1:7" ht="15">
      <c r="A487" s="258"/>
      <c r="B487" s="199"/>
      <c r="C487" s="469"/>
      <c r="D487" s="277"/>
      <c r="E487" s="258"/>
      <c r="F487" s="235"/>
      <c r="G487" s="250"/>
    </row>
    <row r="488" spans="1:7" ht="15">
      <c r="A488" s="258"/>
      <c r="B488" s="199"/>
      <c r="C488" s="469"/>
      <c r="D488" s="277"/>
      <c r="E488" s="258"/>
      <c r="F488" s="235"/>
      <c r="G488" s="250"/>
    </row>
    <row r="489" spans="1:7" ht="15">
      <c r="A489" s="258"/>
      <c r="B489" s="199"/>
      <c r="C489" s="469"/>
      <c r="D489" s="277"/>
      <c r="E489" s="258"/>
      <c r="F489" s="235"/>
      <c r="G489" s="250"/>
    </row>
    <row r="490" spans="1:7" ht="15">
      <c r="A490" s="258"/>
      <c r="B490" s="199"/>
      <c r="C490" s="469"/>
      <c r="D490" s="277"/>
      <c r="E490" s="258"/>
      <c r="F490" s="235"/>
      <c r="G490" s="250"/>
    </row>
    <row r="491" spans="1:7" ht="15">
      <c r="A491" s="258"/>
      <c r="B491" s="199"/>
      <c r="C491" s="469"/>
      <c r="D491" s="277"/>
      <c r="E491" s="258"/>
      <c r="F491" s="235"/>
      <c r="G491" s="250"/>
    </row>
    <row r="492" spans="1:7" ht="15">
      <c r="A492" s="258"/>
      <c r="B492" s="199"/>
      <c r="C492" s="469"/>
      <c r="D492" s="277"/>
      <c r="E492" s="258"/>
      <c r="F492" s="235"/>
      <c r="G492" s="250"/>
    </row>
    <row r="493" spans="1:7" ht="15">
      <c r="A493" s="258"/>
      <c r="B493" s="199"/>
      <c r="C493" s="469"/>
      <c r="D493" s="277"/>
      <c r="E493" s="258"/>
      <c r="F493" s="235"/>
      <c r="G493" s="250"/>
    </row>
    <row r="494" spans="1:7" ht="15">
      <c r="A494" s="258"/>
      <c r="B494" s="199"/>
      <c r="C494" s="277"/>
      <c r="D494" s="277"/>
      <c r="E494" s="255"/>
      <c r="F494" s="235"/>
      <c r="G494" s="257"/>
    </row>
    <row r="495" spans="1:7" ht="15">
      <c r="A495" s="254"/>
      <c r="B495" s="199"/>
      <c r="C495" s="254"/>
      <c r="D495" s="255"/>
      <c r="E495" s="255"/>
      <c r="F495" s="235"/>
      <c r="G495" s="257"/>
    </row>
    <row r="496" spans="1:7" ht="15">
      <c r="A496" s="254"/>
      <c r="B496" s="199"/>
      <c r="C496" s="254"/>
      <c r="D496" s="255"/>
      <c r="E496" s="255"/>
      <c r="F496" s="235"/>
      <c r="G496" s="257"/>
    </row>
    <row r="497" spans="1:7" ht="15">
      <c r="A497" s="254"/>
      <c r="B497" s="199"/>
      <c r="C497" s="254"/>
      <c r="D497" s="258"/>
      <c r="E497" s="255"/>
      <c r="F497" s="235"/>
      <c r="G497" s="257"/>
    </row>
    <row r="498" spans="1:7" ht="15">
      <c r="A498" s="254"/>
      <c r="B498" s="199"/>
      <c r="C498" s="254"/>
      <c r="D498" s="255"/>
      <c r="E498" s="255"/>
      <c r="F498" s="235"/>
      <c r="G498" s="269"/>
    </row>
    <row r="499" spans="1:7" ht="15">
      <c r="A499" s="254"/>
      <c r="B499" s="199"/>
      <c r="C499" s="254"/>
      <c r="D499" s="254"/>
      <c r="E499" s="254"/>
      <c r="F499" s="235"/>
      <c r="G499" s="389"/>
    </row>
    <row r="500" spans="1:7" ht="15">
      <c r="A500" s="254"/>
      <c r="B500" s="199"/>
      <c r="C500" s="254"/>
      <c r="D500" s="255"/>
      <c r="E500" s="331"/>
      <c r="F500" s="235"/>
      <c r="G500" s="257"/>
    </row>
    <row r="501" spans="1:7" ht="15">
      <c r="A501" s="254"/>
      <c r="B501" s="199"/>
      <c r="C501" s="254"/>
      <c r="D501" s="255"/>
      <c r="E501" s="331"/>
      <c r="F501" s="235"/>
      <c r="G501" s="257"/>
    </row>
    <row r="502" spans="1:7" ht="15">
      <c r="A502" s="401"/>
      <c r="B502" s="199"/>
      <c r="C502" s="561"/>
      <c r="D502" s="561"/>
      <c r="E502" s="271"/>
      <c r="F502" s="235"/>
      <c r="G502" s="391"/>
    </row>
    <row r="503" spans="1:7" ht="15">
      <c r="A503" s="401"/>
      <c r="B503" s="199"/>
      <c r="C503" s="401"/>
      <c r="D503" s="562"/>
      <c r="E503" s="271"/>
      <c r="F503" s="235"/>
      <c r="G503" s="391"/>
    </row>
    <row r="504" spans="1:7" ht="15">
      <c r="A504" s="401"/>
      <c r="B504" s="199"/>
      <c r="C504" s="401"/>
      <c r="D504" s="563"/>
      <c r="E504" s="271"/>
      <c r="F504" s="235"/>
      <c r="G504" s="391"/>
    </row>
    <row r="505" spans="1:7" ht="15">
      <c r="A505" s="401"/>
      <c r="B505" s="199"/>
      <c r="C505" s="401"/>
      <c r="D505" s="563"/>
      <c r="E505" s="271"/>
      <c r="F505" s="235"/>
      <c r="G505" s="391"/>
    </row>
    <row r="506" spans="1:7" ht="15">
      <c r="A506" s="401"/>
      <c r="B506" s="199"/>
      <c r="C506" s="401"/>
      <c r="D506" s="254"/>
      <c r="E506" s="271"/>
      <c r="F506" s="235"/>
      <c r="G506" s="391"/>
    </row>
    <row r="507" spans="1:7" ht="15">
      <c r="A507" s="401"/>
      <c r="B507" s="199"/>
      <c r="C507" s="401"/>
      <c r="D507" s="254"/>
      <c r="E507" s="271"/>
      <c r="F507" s="235"/>
      <c r="G507" s="391"/>
    </row>
    <row r="508" spans="1:7" ht="15">
      <c r="A508" s="401"/>
      <c r="B508" s="199"/>
      <c r="C508" s="401"/>
      <c r="D508" s="254"/>
      <c r="E508" s="271"/>
      <c r="F508" s="235"/>
      <c r="G508" s="391"/>
    </row>
    <row r="509" spans="1:7" ht="15">
      <c r="A509" s="401"/>
      <c r="B509" s="199"/>
      <c r="C509" s="401"/>
      <c r="D509" s="254"/>
      <c r="E509" s="271"/>
      <c r="F509" s="235"/>
      <c r="G509" s="391"/>
    </row>
    <row r="510" spans="1:7" ht="15">
      <c r="A510" s="254"/>
      <c r="B510" s="199"/>
      <c r="C510" s="254"/>
      <c r="D510" s="255"/>
      <c r="E510" s="331"/>
      <c r="F510" s="235"/>
      <c r="G510" s="257"/>
    </row>
    <row r="511" spans="1:7" ht="15">
      <c r="A511" s="254"/>
      <c r="B511" s="199"/>
      <c r="C511" s="254"/>
      <c r="D511" s="255"/>
      <c r="E511" s="331"/>
      <c r="F511" s="235"/>
      <c r="G511" s="257"/>
    </row>
    <row r="512" spans="1:7" ht="15">
      <c r="A512" s="254"/>
      <c r="B512" s="199"/>
      <c r="C512" s="254"/>
      <c r="D512" s="258"/>
      <c r="E512" s="332"/>
      <c r="F512" s="235"/>
      <c r="G512" s="269"/>
    </row>
    <row r="513" spans="1:7" ht="15">
      <c r="A513" s="254"/>
      <c r="B513" s="199"/>
      <c r="C513" s="254"/>
      <c r="D513" s="258"/>
      <c r="E513" s="332"/>
      <c r="F513" s="235"/>
      <c r="G513" s="269"/>
    </row>
    <row r="514" spans="1:7" ht="15">
      <c r="A514" s="254"/>
      <c r="B514" s="199"/>
      <c r="C514" s="253"/>
      <c r="D514" s="270"/>
      <c r="E514" s="412"/>
      <c r="F514" s="235"/>
      <c r="G514" s="564"/>
    </row>
    <row r="515" spans="1:7" ht="15">
      <c r="A515" s="254"/>
      <c r="B515" s="199"/>
      <c r="C515" s="253"/>
      <c r="D515" s="270"/>
      <c r="E515" s="270"/>
      <c r="F515" s="235"/>
      <c r="G515" s="564"/>
    </row>
    <row r="516" spans="1:7" ht="15">
      <c r="A516" s="254"/>
      <c r="B516" s="199"/>
      <c r="C516" s="253"/>
      <c r="D516" s="258"/>
      <c r="E516" s="332"/>
      <c r="F516" s="235"/>
      <c r="G516" s="564"/>
    </row>
    <row r="517" spans="1:7" ht="15">
      <c r="A517" s="254"/>
      <c r="B517" s="199"/>
      <c r="C517" s="254"/>
      <c r="D517" s="254"/>
      <c r="E517" s="331"/>
      <c r="F517" s="235"/>
      <c r="G517" s="257"/>
    </row>
    <row r="518" spans="1:7" ht="15">
      <c r="A518" s="254"/>
      <c r="B518" s="199"/>
      <c r="C518" s="252"/>
      <c r="D518" s="255"/>
      <c r="E518" s="331"/>
      <c r="F518" s="235"/>
      <c r="G518" s="257"/>
    </row>
    <row r="519" spans="1:7" ht="15">
      <c r="A519" s="254"/>
      <c r="B519" s="199"/>
      <c r="C519" s="254"/>
      <c r="D519" s="258"/>
      <c r="E519" s="332"/>
      <c r="F519" s="235"/>
      <c r="G519" s="269"/>
    </row>
    <row r="520" spans="1:7" ht="15">
      <c r="A520" s="254"/>
      <c r="B520" s="199"/>
      <c r="C520" s="254"/>
      <c r="D520" s="258"/>
      <c r="E520" s="332"/>
      <c r="F520" s="235"/>
      <c r="G520" s="269"/>
    </row>
    <row r="521" spans="1:7" ht="15">
      <c r="A521" s="254"/>
      <c r="B521" s="199"/>
      <c r="C521" s="254"/>
      <c r="D521" s="254"/>
      <c r="E521" s="332"/>
      <c r="F521" s="235"/>
      <c r="G521" s="389"/>
    </row>
    <row r="522" spans="1:7" ht="15">
      <c r="A522" s="254"/>
      <c r="B522" s="199"/>
      <c r="C522" s="254"/>
      <c r="D522" s="254"/>
      <c r="E522" s="332"/>
      <c r="F522" s="235"/>
      <c r="G522" s="389"/>
    </row>
    <row r="523" spans="1:7" ht="15">
      <c r="A523" s="254"/>
      <c r="B523" s="199"/>
      <c r="C523" s="254"/>
      <c r="D523" s="254"/>
      <c r="E523" s="332"/>
      <c r="F523" s="235"/>
      <c r="G523" s="389"/>
    </row>
    <row r="524" spans="1:7" ht="15">
      <c r="A524" s="254"/>
      <c r="B524" s="199"/>
      <c r="C524" s="254"/>
      <c r="D524" s="254"/>
      <c r="E524" s="332"/>
      <c r="F524" s="235"/>
      <c r="G524" s="389"/>
    </row>
    <row r="525" spans="1:7" ht="15">
      <c r="A525" s="254"/>
      <c r="B525" s="199"/>
      <c r="C525" s="254"/>
      <c r="D525" s="254"/>
      <c r="E525" s="332"/>
      <c r="F525" s="235"/>
      <c r="G525" s="389"/>
    </row>
    <row r="526" spans="1:7" ht="15">
      <c r="A526" s="254"/>
      <c r="B526" s="199"/>
      <c r="C526" s="254"/>
      <c r="D526" s="254"/>
      <c r="E526" s="332"/>
      <c r="F526" s="235"/>
      <c r="G526" s="389"/>
    </row>
    <row r="527" spans="1:7" ht="15">
      <c r="A527" s="254"/>
      <c r="B527" s="199"/>
      <c r="C527" s="254"/>
      <c r="D527" s="254"/>
      <c r="E527" s="332"/>
      <c r="F527" s="235"/>
      <c r="G527" s="389"/>
    </row>
    <row r="528" spans="1:7" ht="15">
      <c r="A528" s="254"/>
      <c r="B528" s="199"/>
      <c r="C528" s="254"/>
      <c r="D528" s="254"/>
      <c r="E528" s="332"/>
      <c r="F528" s="235"/>
      <c r="G528" s="389"/>
    </row>
    <row r="529" spans="1:7" ht="15">
      <c r="A529" s="254"/>
      <c r="B529" s="199"/>
      <c r="C529" s="254"/>
      <c r="D529" s="254"/>
      <c r="E529" s="332"/>
      <c r="F529" s="235"/>
      <c r="G529" s="389"/>
    </row>
    <row r="530" spans="1:7" ht="15">
      <c r="A530" s="254"/>
      <c r="B530" s="199"/>
      <c r="C530" s="254"/>
      <c r="D530" s="254"/>
      <c r="E530" s="332"/>
      <c r="F530" s="235"/>
      <c r="G530" s="389"/>
    </row>
    <row r="531" spans="1:7" ht="15">
      <c r="A531" s="254"/>
      <c r="B531" s="199"/>
      <c r="C531" s="254"/>
      <c r="D531" s="254"/>
      <c r="E531" s="332"/>
      <c r="F531" s="235"/>
      <c r="G531" s="389"/>
    </row>
    <row r="532" spans="1:7" ht="15">
      <c r="A532" s="254"/>
      <c r="B532" s="199"/>
      <c r="C532" s="254"/>
      <c r="D532" s="254"/>
      <c r="E532" s="332"/>
      <c r="F532" s="235"/>
      <c r="G532" s="389"/>
    </row>
    <row r="533" spans="1:7" ht="15">
      <c r="A533" s="254"/>
      <c r="B533" s="199"/>
      <c r="C533" s="253"/>
      <c r="D533" s="253"/>
      <c r="E533" s="258"/>
      <c r="F533" s="235"/>
      <c r="G533" s="250"/>
    </row>
    <row r="534" spans="1:7" ht="15">
      <c r="A534" s="413"/>
      <c r="B534" s="199"/>
      <c r="C534" s="435"/>
      <c r="D534" s="435"/>
      <c r="E534" s="326"/>
      <c r="F534" s="235"/>
      <c r="G534" s="250"/>
    </row>
    <row r="535" spans="1:7" ht="15">
      <c r="A535" s="565"/>
      <c r="B535" s="199"/>
      <c r="C535" s="435"/>
      <c r="D535" s="435"/>
      <c r="E535" s="326"/>
      <c r="F535" s="235"/>
      <c r="G535" s="250"/>
    </row>
    <row r="536" spans="1:7" ht="15">
      <c r="A536" s="413"/>
      <c r="B536" s="199"/>
      <c r="C536" s="435"/>
      <c r="D536" s="435"/>
      <c r="E536" s="326"/>
      <c r="F536" s="235"/>
      <c r="G536" s="269"/>
    </row>
    <row r="537" spans="1:7" ht="15">
      <c r="A537" s="413"/>
      <c r="B537" s="199"/>
      <c r="C537" s="435"/>
      <c r="D537" s="435"/>
      <c r="E537" s="326"/>
      <c r="F537" s="235"/>
      <c r="G537" s="269"/>
    </row>
    <row r="538" spans="1:7" ht="15">
      <c r="A538" s="254"/>
      <c r="B538" s="199"/>
      <c r="C538" s="252"/>
      <c r="D538" s="252"/>
      <c r="E538" s="566"/>
      <c r="F538" s="235"/>
      <c r="G538" s="257"/>
    </row>
    <row r="539" spans="1:7" ht="15">
      <c r="A539" s="254"/>
      <c r="B539" s="199"/>
      <c r="C539" s="254"/>
      <c r="D539" s="255"/>
      <c r="E539" s="331"/>
      <c r="F539" s="235"/>
      <c r="G539" s="257"/>
    </row>
    <row r="540" spans="1:7" ht="15">
      <c r="A540" s="254"/>
      <c r="B540" s="199"/>
      <c r="C540" s="254"/>
      <c r="D540" s="255"/>
      <c r="E540" s="331"/>
      <c r="F540" s="235"/>
      <c r="G540" s="257"/>
    </row>
    <row r="541" spans="1:7" ht="15">
      <c r="A541" s="254"/>
      <c r="B541" s="199"/>
      <c r="C541" s="254"/>
      <c r="D541" s="258"/>
      <c r="E541" s="332"/>
      <c r="F541" s="235"/>
      <c r="G541" s="269"/>
    </row>
    <row r="542" spans="1:7" ht="15">
      <c r="A542" s="254"/>
      <c r="B542" s="199"/>
      <c r="C542" s="254"/>
      <c r="D542" s="258"/>
      <c r="E542" s="332"/>
      <c r="F542" s="235"/>
      <c r="G542" s="269"/>
    </row>
    <row r="543" spans="1:7" ht="15">
      <c r="A543" s="254"/>
      <c r="B543" s="199"/>
      <c r="C543" s="254"/>
      <c r="D543" s="258"/>
      <c r="E543" s="332"/>
      <c r="F543" s="235"/>
      <c r="G543" s="269"/>
    </row>
    <row r="544" spans="1:7" ht="15">
      <c r="A544" s="254"/>
      <c r="B544" s="199"/>
      <c r="C544" s="254"/>
      <c r="D544" s="258"/>
      <c r="E544" s="332"/>
      <c r="F544" s="235"/>
      <c r="G544" s="269"/>
    </row>
    <row r="545" spans="1:7" ht="15">
      <c r="A545" s="254"/>
      <c r="B545" s="199"/>
      <c r="C545" s="254"/>
      <c r="D545" s="258"/>
      <c r="E545" s="332"/>
      <c r="F545" s="235"/>
      <c r="G545" s="269"/>
    </row>
    <row r="546" spans="1:7" ht="15">
      <c r="A546" s="254"/>
      <c r="B546" s="199"/>
      <c r="C546" s="254"/>
      <c r="D546" s="254"/>
      <c r="E546" s="258"/>
      <c r="F546" s="235"/>
      <c r="G546" s="257"/>
    </row>
    <row r="547" spans="1:7" ht="15">
      <c r="A547" s="258"/>
      <c r="B547" s="199"/>
      <c r="C547" s="258"/>
      <c r="D547" s="258"/>
      <c r="E547" s="254"/>
      <c r="F547" s="235"/>
      <c r="G547" s="567"/>
    </row>
    <row r="548" spans="1:7" ht="15">
      <c r="A548" s="258"/>
      <c r="B548" s="199"/>
      <c r="C548" s="258"/>
      <c r="D548" s="284"/>
      <c r="E548" s="252"/>
      <c r="F548" s="235"/>
      <c r="G548" s="567"/>
    </row>
    <row r="549" spans="1:7" ht="15">
      <c r="A549" s="258"/>
      <c r="B549" s="199"/>
      <c r="C549" s="258"/>
      <c r="D549" s="284"/>
      <c r="E549" s="252"/>
      <c r="F549" s="235"/>
      <c r="G549" s="567"/>
    </row>
    <row r="550" spans="1:7" ht="15">
      <c r="A550" s="258"/>
      <c r="B550" s="199"/>
      <c r="C550" s="258"/>
      <c r="D550" s="284"/>
      <c r="E550" s="568"/>
      <c r="F550" s="235"/>
      <c r="G550" s="567"/>
    </row>
    <row r="551" spans="1:7" ht="15">
      <c r="A551" s="258"/>
      <c r="B551" s="199"/>
      <c r="C551" s="258"/>
      <c r="D551" s="284"/>
      <c r="E551" s="568"/>
      <c r="F551" s="235"/>
      <c r="G551" s="567"/>
    </row>
    <row r="552" spans="1:7" ht="15">
      <c r="A552" s="258"/>
      <c r="B552" s="199"/>
      <c r="C552" s="258"/>
      <c r="D552" s="284"/>
      <c r="E552" s="568"/>
      <c r="F552" s="235"/>
      <c r="G552" s="567"/>
    </row>
    <row r="553" spans="1:7" ht="15">
      <c r="A553" s="258"/>
      <c r="B553" s="199"/>
      <c r="C553" s="258"/>
      <c r="D553" s="284"/>
      <c r="E553" s="568"/>
      <c r="F553" s="235"/>
      <c r="G553" s="567"/>
    </row>
    <row r="554" spans="1:7" ht="15">
      <c r="A554" s="258"/>
      <c r="B554" s="199"/>
      <c r="C554" s="258"/>
      <c r="D554" s="284"/>
      <c r="E554" s="568"/>
      <c r="F554" s="235"/>
      <c r="G554" s="567"/>
    </row>
    <row r="555" spans="1:7" ht="15">
      <c r="A555" s="258"/>
      <c r="B555" s="199"/>
      <c r="C555" s="258"/>
      <c r="D555" s="284"/>
      <c r="E555" s="568"/>
      <c r="F555" s="235"/>
      <c r="G555" s="567"/>
    </row>
    <row r="556" spans="1:7" ht="15">
      <c r="A556" s="258"/>
      <c r="B556" s="199"/>
      <c r="C556" s="258"/>
      <c r="D556" s="284"/>
      <c r="E556" s="568"/>
      <c r="F556" s="235"/>
      <c r="G556" s="567"/>
    </row>
    <row r="557" spans="1:7" ht="15">
      <c r="A557" s="258"/>
      <c r="B557" s="199"/>
      <c r="C557" s="258"/>
      <c r="D557" s="284"/>
      <c r="E557" s="568"/>
      <c r="F557" s="235"/>
      <c r="G557" s="567"/>
    </row>
    <row r="558" spans="1:7" ht="15">
      <c r="A558" s="258"/>
      <c r="B558" s="199"/>
      <c r="C558" s="258"/>
      <c r="D558" s="284"/>
      <c r="E558" s="568"/>
      <c r="F558" s="235"/>
      <c r="G558" s="567"/>
    </row>
    <row r="559" spans="1:7" ht="15">
      <c r="A559" s="284"/>
      <c r="B559" s="199"/>
      <c r="C559" s="498"/>
      <c r="D559" s="284"/>
      <c r="E559" s="252"/>
      <c r="F559" s="235"/>
      <c r="G559" s="449"/>
    </row>
    <row r="560" spans="1:7" ht="15">
      <c r="A560" s="284"/>
      <c r="B560" s="199"/>
      <c r="C560" s="254"/>
      <c r="D560" s="254"/>
      <c r="E560" s="254"/>
      <c r="F560" s="235"/>
      <c r="G560" s="567"/>
    </row>
    <row r="561" spans="1:7" ht="15">
      <c r="A561" s="284"/>
      <c r="B561" s="199"/>
      <c r="C561" s="258"/>
      <c r="D561" s="284"/>
      <c r="E561" s="252"/>
      <c r="F561" s="235"/>
      <c r="G561" s="567"/>
    </row>
    <row r="562" spans="1:7" ht="15">
      <c r="A562" s="258"/>
      <c r="B562" s="199"/>
      <c r="C562" s="258"/>
      <c r="D562" s="284"/>
      <c r="E562" s="568"/>
      <c r="F562" s="235"/>
      <c r="G562" s="567"/>
    </row>
    <row r="563" spans="1:7" ht="15">
      <c r="A563" s="258"/>
      <c r="B563" s="199"/>
      <c r="C563" s="258"/>
      <c r="D563" s="284"/>
      <c r="E563" s="568"/>
      <c r="F563" s="235"/>
      <c r="G563" s="567"/>
    </row>
    <row r="564" spans="1:7" ht="15">
      <c r="A564" s="258"/>
      <c r="B564" s="199"/>
      <c r="C564" s="258"/>
      <c r="D564" s="258"/>
      <c r="E564" s="254"/>
      <c r="F564" s="235"/>
      <c r="G564" s="567"/>
    </row>
    <row r="565" spans="1:7" ht="15">
      <c r="A565" s="284"/>
      <c r="B565" s="199"/>
      <c r="C565" s="254"/>
      <c r="D565" s="284"/>
      <c r="E565" s="254"/>
      <c r="F565" s="235"/>
      <c r="G565" s="567"/>
    </row>
    <row r="566" spans="1:7" ht="15">
      <c r="A566" s="284"/>
      <c r="B566" s="199"/>
      <c r="C566" s="258"/>
      <c r="D566" s="284"/>
      <c r="E566" s="568"/>
      <c r="F566" s="235"/>
      <c r="G566" s="569"/>
    </row>
    <row r="567" spans="1:7" ht="15">
      <c r="A567" s="284"/>
      <c r="B567" s="199"/>
      <c r="C567" s="254"/>
      <c r="D567" s="254"/>
      <c r="E567" s="254"/>
      <c r="F567" s="235"/>
      <c r="G567" s="449"/>
    </row>
    <row r="568" spans="1:7" ht="15">
      <c r="A568" s="258"/>
      <c r="B568" s="199"/>
      <c r="C568" s="258"/>
      <c r="D568" s="258"/>
      <c r="E568" s="254"/>
      <c r="F568" s="235"/>
      <c r="G568" s="567"/>
    </row>
    <row r="569" spans="1:7" ht="15">
      <c r="A569" s="258"/>
      <c r="B569" s="199"/>
      <c r="C569" s="258"/>
      <c r="D569" s="258"/>
      <c r="E569" s="254"/>
      <c r="F569" s="235"/>
      <c r="G569" s="567"/>
    </row>
    <row r="570" spans="1:7" ht="15">
      <c r="A570" s="284"/>
      <c r="B570" s="199"/>
      <c r="C570" s="258"/>
      <c r="D570" s="284"/>
      <c r="E570" s="568"/>
      <c r="F570" s="235"/>
      <c r="G570" s="567"/>
    </row>
    <row r="571" spans="1:7" ht="15">
      <c r="A571" s="284"/>
      <c r="B571" s="199"/>
      <c r="C571" s="284"/>
      <c r="D571" s="284"/>
      <c r="E571" s="254"/>
      <c r="F571" s="235"/>
      <c r="G571" s="567"/>
    </row>
    <row r="572" spans="1:7" ht="15">
      <c r="A572" s="284"/>
      <c r="B572" s="199"/>
      <c r="C572" s="254"/>
      <c r="D572" s="254"/>
      <c r="E572" s="254"/>
      <c r="F572" s="235"/>
      <c r="G572" s="449"/>
    </row>
    <row r="573" spans="1:7" ht="15">
      <c r="A573" s="284"/>
      <c r="B573" s="199"/>
      <c r="C573" s="254"/>
      <c r="D573" s="254"/>
      <c r="E573" s="254"/>
      <c r="F573" s="235"/>
      <c r="G573" s="449"/>
    </row>
    <row r="574" spans="1:7" ht="15">
      <c r="A574" s="284"/>
      <c r="B574" s="199"/>
      <c r="C574" s="254"/>
      <c r="D574" s="498"/>
      <c r="E574" s="254"/>
      <c r="F574" s="235"/>
      <c r="G574" s="449"/>
    </row>
    <row r="575" spans="1:7" ht="15">
      <c r="A575" s="284"/>
      <c r="B575" s="199"/>
      <c r="C575" s="498"/>
      <c r="D575" s="254"/>
      <c r="E575" s="254"/>
      <c r="F575" s="235"/>
      <c r="G575" s="449"/>
    </row>
    <row r="576" spans="1:7" ht="15">
      <c r="A576" s="284"/>
      <c r="B576" s="199"/>
      <c r="C576" s="498"/>
      <c r="D576" s="254"/>
      <c r="E576" s="254"/>
      <c r="F576" s="235"/>
      <c r="G576" s="449"/>
    </row>
    <row r="577" spans="1:7" ht="16.5">
      <c r="A577" s="244"/>
      <c r="B577" s="245"/>
      <c r="C577" s="246"/>
      <c r="D577" s="249"/>
      <c r="E577" s="248"/>
      <c r="F577" s="247"/>
      <c r="G577" s="251"/>
    </row>
    <row r="578" spans="1:7" ht="16.5">
      <c r="A578" s="244"/>
      <c r="B578" s="245"/>
      <c r="C578" s="246"/>
      <c r="D578" s="249"/>
      <c r="E578" s="248"/>
      <c r="F578" s="247"/>
      <c r="G578" s="251"/>
    </row>
    <row r="579" spans="1:7" ht="16.5">
      <c r="A579" s="244"/>
      <c r="B579" s="245"/>
      <c r="C579" s="246"/>
      <c r="D579" s="249"/>
      <c r="E579" s="248"/>
      <c r="F579" s="247"/>
      <c r="G579" s="251"/>
    </row>
    <row r="580" spans="1:7" ht="16.5">
      <c r="A580" s="244"/>
      <c r="B580" s="245"/>
      <c r="C580" s="246"/>
      <c r="D580" s="249"/>
      <c r="E580" s="248"/>
      <c r="F580" s="247"/>
      <c r="G580" s="251"/>
    </row>
    <row r="581" spans="1:7" ht="16.5">
      <c r="A581" s="244"/>
      <c r="B581" s="245"/>
      <c r="C581" s="246"/>
      <c r="D581" s="249"/>
      <c r="E581" s="248"/>
      <c r="F581" s="247"/>
      <c r="G581" s="251"/>
    </row>
    <row r="582" spans="1:7" ht="16.5">
      <c r="A582" s="244"/>
      <c r="B582" s="245"/>
      <c r="C582" s="246"/>
      <c r="D582" s="249"/>
      <c r="E582" s="248"/>
      <c r="F582" s="247"/>
      <c r="G582" s="251"/>
    </row>
    <row r="583" spans="1:7" ht="16.5">
      <c r="A583" s="244"/>
      <c r="B583" s="245"/>
      <c r="C583" s="246"/>
      <c r="D583" s="249"/>
      <c r="E583" s="248"/>
      <c r="F583" s="247"/>
      <c r="G583" s="251"/>
    </row>
    <row r="584" spans="1:7" ht="16.5">
      <c r="A584" s="244"/>
      <c r="B584" s="245"/>
      <c r="C584" s="246"/>
      <c r="D584" s="249"/>
      <c r="E584" s="248"/>
      <c r="F584" s="247"/>
      <c r="G584" s="251"/>
    </row>
    <row r="585" spans="1:7" ht="16.5">
      <c r="A585" s="244"/>
      <c r="B585" s="245"/>
      <c r="C585" s="246"/>
      <c r="D585" s="249"/>
      <c r="E585" s="248"/>
      <c r="F585" s="247"/>
      <c r="G585" s="251"/>
    </row>
    <row r="586" spans="1:7" ht="16.5">
      <c r="A586" s="244"/>
      <c r="B586" s="245"/>
      <c r="C586" s="246"/>
      <c r="D586" s="249"/>
      <c r="E586" s="248"/>
      <c r="F586" s="247"/>
      <c r="G586" s="251"/>
    </row>
    <row r="587" spans="1:7" ht="16.5">
      <c r="A587" s="244"/>
      <c r="B587" s="245"/>
      <c r="C587" s="246"/>
      <c r="D587" s="249"/>
      <c r="E587" s="248"/>
      <c r="F587" s="247"/>
      <c r="G587" s="251"/>
    </row>
    <row r="588" spans="1:7" ht="16.5">
      <c r="A588" s="244"/>
      <c r="B588" s="245"/>
      <c r="C588" s="246"/>
      <c r="D588" s="249"/>
      <c r="E588" s="248"/>
      <c r="F588" s="247"/>
      <c r="G588" s="251"/>
    </row>
    <row r="589" spans="1:7" ht="16.5">
      <c r="A589" s="244"/>
      <c r="B589" s="245"/>
      <c r="C589" s="246"/>
      <c r="D589" s="249"/>
      <c r="E589" s="248"/>
      <c r="F589" s="247"/>
      <c r="G589" s="251"/>
    </row>
    <row r="590" spans="1:7" ht="15">
      <c r="A590" s="198"/>
      <c r="B590" s="236"/>
      <c r="C590" s="200"/>
      <c r="D590" s="201"/>
      <c r="E590" s="201"/>
      <c r="F590" s="243"/>
      <c r="G590" s="242"/>
    </row>
    <row r="591" spans="1:7" ht="15">
      <c r="A591" s="198"/>
      <c r="B591" s="236"/>
      <c r="C591" s="200"/>
      <c r="D591" s="201"/>
      <c r="E591" s="201"/>
      <c r="F591" s="243"/>
      <c r="G591" s="242"/>
    </row>
    <row r="592" spans="1:7" ht="15">
      <c r="A592" s="198"/>
      <c r="B592" s="236"/>
      <c r="C592" s="200"/>
      <c r="D592" s="201"/>
      <c r="E592" s="201"/>
      <c r="F592" s="243"/>
      <c r="G592" s="242"/>
    </row>
    <row r="593" spans="1:7" ht="15">
      <c r="A593" s="198"/>
      <c r="B593" s="236"/>
      <c r="C593" s="200"/>
      <c r="D593" s="201"/>
      <c r="E593" s="201"/>
      <c r="F593" s="243"/>
      <c r="G593" s="242"/>
    </row>
    <row r="594" spans="1:7" ht="15">
      <c r="A594" s="198"/>
      <c r="B594" s="199"/>
      <c r="C594" s="200"/>
      <c r="D594" s="163"/>
      <c r="E594" s="163"/>
      <c r="F594" s="203"/>
      <c r="G594" s="194"/>
    </row>
    <row r="595" spans="1:7" ht="15">
      <c r="A595" s="198"/>
      <c r="B595" s="199"/>
      <c r="C595" s="200"/>
      <c r="D595" s="163"/>
      <c r="E595" s="163"/>
      <c r="F595" s="203"/>
      <c r="G595" s="194"/>
    </row>
    <row r="596" spans="1:7" ht="15">
      <c r="A596" s="198"/>
      <c r="B596" s="199"/>
      <c r="C596" s="200"/>
      <c r="D596" s="200"/>
      <c r="E596" s="200"/>
      <c r="F596" s="204"/>
      <c r="G596" s="205"/>
    </row>
    <row r="597" spans="1:7" ht="15">
      <c r="A597" s="198"/>
      <c r="B597" s="199"/>
      <c r="C597" s="200"/>
      <c r="D597" s="200"/>
      <c r="E597" s="200"/>
      <c r="F597" s="204"/>
      <c r="G597" s="205"/>
    </row>
    <row r="598" spans="1:7" ht="15">
      <c r="A598" s="9" t="s">
        <v>579</v>
      </c>
      <c r="F598" s="102"/>
      <c r="G598" s="98">
        <f>SUM(G9:G597)</f>
        <v>2240.5</v>
      </c>
    </row>
  </sheetData>
  <sheetProtection/>
  <mergeCells count="4">
    <mergeCell ref="A2:G2"/>
    <mergeCell ref="A5:G5"/>
    <mergeCell ref="A4:G4"/>
    <mergeCell ref="A6:G6"/>
  </mergeCells>
  <hyperlinks>
    <hyperlink ref="E9" display="https://books.google.ro/books?id=1CaoDQAAQBAJ&amp;pg=PT151&amp;lpg=PT151&amp;dq=Inschriften+der+Stadt+Hermannstadt+aus+dem+Mittelalter+und+der+Frühen+Neuzeit&amp;source=bl&amp;ots=l6TkP21YKb&amp;sig=3aVijhVyGYIDDWTcX4HQnjeg1U4&amp;hl=ro&amp;sa=X&amp;ved=0ahUKEwj9w9L__JbTAhUE6xQKHdSbCw04ChDo"/>
    <hyperlink ref="E10" display="https://books.google.ro/books?id=Etj6DAAAQBAJ&amp;pg=PA175&amp;lpg=PA175&amp;dq=Inschriften+der+Stadt+Hermannstadt+aus+dem+Mittelalter+und+der+Frühen+Neuzeit&amp;source=bl&amp;ots=yFkXvVTawo&amp;sig=hr-Uzrm5JCBrH8vWQ65JhsjLjWU&amp;hl=ro&amp;sa=X&amp;ved=0ahUKEwj9w9L__JbTAhUE6xQKHdSbCw04ChDo"/>
    <hyperlink ref="E12" r:id="rId1" display="http://arhin.ro/images/conf2016/Volum_ArhIn2016.pdf"/>
    <hyperlink ref="E20" r:id="rId2" display="https://www.academia.edu/20945888/SOCIAL_AND_POLITICAL_ELITES_IN_EASTERN_AND_CENTRAL_EUROPE_15TH_18TH_CENTURIES"/>
    <hyperlink ref="E11" r:id="rId3" display="https://play.google.com/store/books/details/Ioan_Pop_Curșeu_Magie_și_vrăjitorie_în_cultura_rom?id=dINsDAAAQBAJ"/>
    <hyperlink ref="E19" r:id="rId4" display="https://www.academia.edu/32415646/Patronajul_preoților_sași_în_Transilvania_evului_mediu_târziu_norme_inscripții_simboluri"/>
    <hyperlink ref="E22" r:id="rId5" display="http://scholar.google.ro/scholar?cites=16594900640440467726&amp;as_sdt=2005&amp;sciodt=0,5&amp;hl=en"/>
    <hyperlink ref="E23" r:id="rId6" display="http://www.cnaa.md/files/theses/2016/50225/manole_brihunet_thesis.pdf"/>
    <hyperlink ref="E46" display="http://hdl.handle.net/10893/10011 UNIVERSIDAD DEL VALLE                                            &#10;FACULTAD DE CIENCIAS DE LA ADMINISTRACIÓN                                           &#10;MAESTRÍA EN ADMINISTRACIÓN                                            "/>
    <hyperlink ref="E49" r:id="rId7" display="http://article.sciencepublishinggroup.com/html/10.11648.j.jhrm.20160401.11.html"/>
    <hyperlink ref="E50" r:id="rId8" display="http://www.msocialwork.com/volume-1-issue-1"/>
    <hyperlink ref="E51" r:id="rId9" display="www.drji.org"/>
    <hyperlink ref="E52" r:id="rId10" display="www.scholarworks.waldenu.edu"/>
    <hyperlink ref="E53" r:id="rId11" display="https://scholar.google"/>
    <hyperlink ref="E62" r:id="rId12" display="https://www.slideshare.net/ikhsansetiawan2/entrepreneurshipbased-course-design-a-case-study-of-its-application-in-human-resource-planning-and-development-course-56617490"/>
    <hyperlink ref="E55" r:id="rId13" display="http://www.bloomsbury.com/academic"/>
    <hyperlink ref="E56" r:id="rId14" display="http://www.futureacademy.org.uk/publication/EpSBS/"/>
    <hyperlink ref="E58" r:id="rId15" display="http://econpapers.repec.org/article/iagreviea/v_3a12_3ay_3a2015_3ai_3a1_3ap_3a103-113.htm"/>
    <hyperlink ref="E59" r:id="rId16" display="http://www.maklu.be/MakluEnGarant/en/AllOf.aspx?publisher=garant"/>
    <hyperlink ref="E60" r:id="rId17" display="http://intermaster.geo.unibuc.ro/wp-content/uploads/2016/01/2.-stoica_rural.pdf"/>
    <hyperlink ref="E64" r:id="rId18" display="http://theopennetwork.ro/wp-content/uploads/2015/03/Country_Report_Romania_WP3_v5_20161211-1.pdf"/>
    <hyperlink ref="E68" r:id="rId19" display="http://journals.plos.org/plosone/"/>
    <hyperlink ref="E94" r:id="rId20" display="http://ejournal-balitbang.kkp.go.id/index.php/jkpi/article/view/2005"/>
    <hyperlink ref="E95" r:id="rId21" display="http://www.springer.com/us/book/9783319231402"/>
    <hyperlink ref="E93" r:id="rId22" display="http://intjourbsr.org/index.php/ijbsr"/>
    <hyperlink ref="E90" r:id="rId23" display="http://www.tandfonline.com/toc/rapt20/current"/>
    <hyperlink ref="E92" r:id="rId24" display="http://gradworks.umi.com/37/06/3706403.html"/>
    <hyperlink ref="E91" r:id="rId25" display="http://revistas.up.edu.pe/index.php/business/article/view/887"/>
    <hyperlink ref="E87" r:id="rId26" display="https://mpra.ub.uni-muenchen.de/information.html"/>
    <hyperlink ref="E86" r:id="rId27" display="http://www.unitbv.ro/editura/Primapagina.aspx"/>
    <hyperlink ref="E85" r:id="rId28" display="http://linkinghub.elsevier.com/retrieve/pii/S2444569X16000135"/>
    <hyperlink ref="E84" r:id="rId29" display="https://link.springer.com/journal/12113"/>
    <hyperlink ref="E80" r:id="rId30" display="http://gradworks.umi.com/10/14/10149983.html"/>
    <hyperlink ref="E79" r:id="rId31" display="http://www.rejournal.eu/page/abstracting-indexing"/>
    <hyperlink ref="E78" r:id="rId32" display="http://www.redalyc.org/revista.oa?id=290"/>
    <hyperlink ref="E77" r:id="rId33" display="http://www.rmee.org/abstracting.htm"/>
    <hyperlink ref="E76" r:id="rId34" display="http://dergipark.ulakbim.gov.tr/kusbd/article/view/5000198796"/>
    <hyperlink ref="E73" r:id="rId35" display="http://dl6.globalstf.org/index.php/gbr/article/view/1610"/>
    <hyperlink ref="E72" r:id="rId36" display="http://scientificia.com/index.php/JEBE/article/view/44"/>
    <hyperlink ref="E82" r:id="rId37" display="https://books.google.ro/books?id=5TkLDgAAQBAJ&amp;dq=International+symposium+Symorg+2016:+Reshaping+the+Future+Through+Sustainable+Business+Development+and+Entrepreneurship.&amp;source=gbs_navlinks_s"/>
    <hyperlink ref="E74" r:id="rId38" display="http://search.proquest.com.am.e-nformation.ro/docview/1784209680/previewPDF/2C5710017C5D4315PQ/3?accountid=136549"/>
    <hyperlink ref="E61" r:id="rId39" display="http://search.proquest.com/openview/2cc14c55f554b011f0f54082f616a335/1?pq-origsite=gscholar&amp;cbl=18750&amp;diss=y"/>
    <hyperlink ref="E66" r:id="rId40" display="https://jppc.ro/?lang=ro"/>
    <hyperlink ref="E88" r:id="rId41" display="http://road.issn.org/issn/2393-5162-journal-of-applied-economic-sciences-#.WOIA9ojyiUk"/>
    <hyperlink ref="E89" r:id="rId42" display="http://spbrta.customs.ru/spbrta/images/stories/chtenia/2016/tch16_t1_fin.pdf"/>
    <hyperlink ref="E69" r:id="rId43" display="http://www.revistadeasistentasociala.ro/"/>
    <hyperlink ref="E75" r:id="rId44" display="http://pqdtopen.proquest.com/results.html?school=University%20of%20Phoenix"/>
    <hyperlink ref="E63" r:id="rId45" display="https://apps.webofknowledge.com/full_record.do?product=WOS&amp;search_mode=CitedRefIndex&amp;qid=5&amp;SID=T14cJLpjnj3bqpovnix&amp;page=1&amp;doc=3"/>
    <hyperlink ref="E83" r:id="rId46" display="https://jed.ut.ac.ir/article_55977_7469.html"/>
    <hyperlink ref="E71" r:id="rId47" display="http://polish-sociological-review.eu/"/>
    <hyperlink ref="E70" r:id="rId48" display="http://www.ub.edu/geocrit/nova.htm"/>
    <hyperlink ref="E107" display="http://hdl.handle.net/10893/10011 UNIVERSIDAD DEL VALLE                                            &#10;FACULTAD DE CIENCIAS DE LA ADMINISTRACIÓN                                           &#10;MAESTRÍA EN ADMINISTRACIÓN                                            "/>
    <hyperlink ref="E110" r:id="rId49" display="http://article.sciencepublishinggroup.com/html/10.11648.j.jhrm.20160401.11.html"/>
    <hyperlink ref="E112" r:id="rId50" display="http://journals.ru.lv/index.php/SIE/article/viewFile/1522/1670"/>
    <hyperlink ref="E111" r:id="rId51" display="https://books.google.ro/books?hl=ro&amp;lr=&amp;id=7NeECwAAQBAJ&amp;oi=fnd&amp;pg=PP1&amp;ots=qa7DauVD6N&amp;sig=txM7PWffBiDwXY2PIcJokxfNkCc&amp;redir_esc=y#v=snippet&amp;q=Rusu&amp;f=false"/>
    <hyperlink ref="E113" r:id="rId52" display="http://www.tandfonline.com/doi/abs/10.1080/00224545.2016.1262812"/>
    <hyperlink ref="C133" r:id="rId53" display="http://tde.sagepub.com/content/37/3/392.short"/>
    <hyperlink ref="E139" r:id="rId54" display="https://www.journals.elsevier.com/diabetes-and-metabolism"/>
    <hyperlink ref="C146" r:id="rId55" display="http://onlinelibrary.wiley.com/doi/10.1002/pdi.1574/full"/>
    <hyperlink ref="E156" r:id="rId56" display="http://www.tandfonline.com/doi/ref/10.1080/1369183X.2016.1170592?scroll=top"/>
    <hyperlink ref="E157" r:id="rId57" display="http://www.tandfonline.com/doi/ref/10.1080/1369183X.2016.1138853?scroll=top"/>
    <hyperlink ref="E158" r:id="rId58" display="http://journals.sagepub.com/doi/abs/10.1177/0896920515623076"/>
    <hyperlink ref="E159" r:id="rId59" display="http://www.sciencedirect.com/science/article/pii/S1877042815014159"/>
    <hyperlink ref="E160" r:id="rId60" display="https://alhim.revues.org/5515#quotation"/>
    <hyperlink ref="E161" r:id="rId61" display="http://www.flacsoandes.edu.ec/agora/62827-las-migraciones-de-retorno-de-la-poblacion-ecuatoriana-y-boliviana-motivaciones"/>
    <hyperlink ref="E162" r:id="rId62" display="https://genus.springeropen.com/articles/10.1186/s41118-016-0006-y"/>
    <hyperlink ref="E163" r:id="rId63" display="https://www.degruyter.com/view/j/subbs.2016.61.issue-1/subbs-2016-0002/subbs-2016-0002.xml"/>
    <hyperlink ref="E164" r:id="rId64" display="https://link.springer.com/chapter/10.1057%2F978-1-137-57509-8_14"/>
    <hyperlink ref="E165" r:id="rId65" display="http://journals.sagepub.com/doi/abs/10.1177/0263395716668537"/>
    <hyperlink ref="E166" r:id="rId66" display="http://www.cairn.info/article.php?ID_ARTICLE=REMI_321_0007"/>
    <hyperlink ref="E168" r:id="rId67" display="http://econpapers.repec.org/article/migjournl/v_3a13_3ay_3a2016_3ai_3a2_3ap_3a228-241.htm"/>
    <hyperlink ref="E169" r:id="rId68" display="http://thomsonreuters.com/en/products-services/scholarly-scientific-research/scholarly-search-and-discovery/conference-proceedings-citation-index.html"/>
    <hyperlink ref="E174" r:id="rId69" display="http://revistatransilvania.ro/metafora-conceptuala-in-jurnalismul-de-televiziune-fenomenul-brexit/"/>
    <hyperlink ref="E175" r:id="rId70" display="https://www.worldcat.org/"/>
    <hyperlink ref="E179" r:id="rId71" display="http://bibliotecadesociologie.ro/download/voicu-bogdan-rusu-horatiu-m-popa-adela-elena-eds-2015-este-romania-altfel-societatea-si-sociologia-incotro-sibiu-eulbs/"/>
    <hyperlink ref="E180" r:id="rId72" display="http://www.irdo.ro/file.php?fisiere_id=775&amp;inline="/>
    <hyperlink ref="E181" r:id="rId73" display="http://sserr.ro/wp-content/uploads/2016/12/3-2-120-125.pdf"/>
    <hyperlink ref="E182" r:id="rId74" display="https://www.ceeol.com/search/article-detail?id=480573"/>
    <hyperlink ref="E115" r:id="rId75" display="http://sserr.ro/wp-content/uploads/2016/12/3-2-89-102.pdf"/>
    <hyperlink ref="E129" r:id="rId76" display="https://doaj.org/toc/2256-"/>
    <hyperlink ref="E188" r:id="rId77" display="http://journals.univ-danubius.ro/index.php/communicatio/article/view/3799"/>
    <hyperlink ref="E190" r:id="rId78" display="http://www.mcser.org/journal/index.php/mjss/article/viewFile/9446/9117"/>
    <hyperlink ref="E186" r:id="rId79" display="http://worldwidejournals.in/ojs/index.php/ijar/article/view/11749"/>
    <hyperlink ref="E191" r:id="rId80" display="http://ojs.studiamsu.eu/index.php/education/article/view/670"/>
    <hyperlink ref="E192" display="https://books.google.ro/books?id=XpSzCwAAQBAJ&amp;pg=PT159&amp;lpg=PT159&amp;dq=gabriela+gruber,+diana+dumitru,+the+state,+antisemitism&amp;source=bl&amp;ots=dQIe_Uqyci&amp;sig=x6kxWTqxgBtEKo-LL2wvfS_z57k&amp;hl=ro&amp;sa=X&amp;ved=0ahUKEwjP8sfo-YvTAhULKsAKHUhXD4sQ6AEIGzAA#v=onepage&amp;q=gabri"/>
    <hyperlink ref="E193" display="rei.pef.um.si/Images/Izdaje_revije/2016/4/REI_9_4_cl6.pdf. "/>
    <hyperlink ref="D194" r:id="rId81" display="http://hrcak.srce.hr/index.php?show=clanak&amp;id_clanak_jezik=211209"/>
    <hyperlink ref="E194" r:id="rId82" display="http://hrcak.srce.hr/index.php?show=toc&amp;id_broj=11585"/>
    <hyperlink ref="E195" r:id="rId83" display="https://pearl.plymouth.ac.uk/bitstream/handle/10026.1/5282/2016Eynon10384110ResM.pdf?sequence=1&amp;isAllowed=y"/>
    <hyperlink ref="E196" r:id="rId84" display="https://www.worldcat.org/search?q=Interkulturalit%C3%A4t+und+Mehrsprachigkeit+an+Schulen+im+Donauraum&amp;qt=notfound_page&amp;search=Search "/>
    <hyperlink ref="E197" r:id="rId85" display="www.academia.edu/30128751/Developments_in_Educational_Sciences-Book.pdf"/>
    <hyperlink ref="E198" r:id="rId86" display="https://www.phil.muni.cz/journals/index.php/proinflow/article/view/1526"/>
    <hyperlink ref="E199" r:id="rId87" display="http://duan.edu.ua/uploads/spetsializovana-rada/17232.pdf"/>
    <hyperlink ref="E200" r:id="rId88" display="http://hrcak.srce.hr/index.php?show=clanak&amp;id_clanak_jezik=229222"/>
    <hyperlink ref="E201" r:id="rId89" display="http://digitalcommons.liberty.edu/honors/623/"/>
    <hyperlink ref="E202" r:id="rId90" display="http://journals.ut.ac.ir/article_59431.html"/>
    <hyperlink ref="E203" r:id="rId91" display="https://scholar.google.ro/scholar?oi=bibs&amp;hl=ro&amp;cites=12514546489633803498"/>
    <hyperlink ref="E204" r:id="rId92" display="https://scholar.google.ro/scholar?oi=bibs&amp;hl=ro&amp;cites=12514546489633803498"/>
    <hyperlink ref="E205" display="https://www-scopus-com.am.e-nformation.ro/results/citedbyresults.uri?sort=plf-f&amp;cite=2-s2.0-84935137630&amp;src=s&amp;imp=t&amp;sid=EE89A97CDC28887BE75A743701C40F36.wsnAw8kcdt7IPYLO0V48gA%3a150&amp;sot=cite&amp;sdt=a&amp;sl=0&amp;origin=resultslist&amp;editSaveSearch=&amp;txGid=EE89A97CDC28"/>
    <hyperlink ref="E206" display="https://www-scopus-com.am.e-nformation.ro/record/display.uri?eid=2-s2.0-85012981922&amp;origin=resultslist&amp;sort=plf-f&amp;src=s&amp;citedAuthorId=36543953200&amp;imp=t&amp;sid=E728E6A5A72B68792E8B82B8F3B3715D.wsnAw8kcdt7IPYLO0V48gA%3a570&amp;sot=cite&amp;sdt=cite&amp;cluster=scopubyr%2c"/>
  </hyperlinks>
  <printOptions/>
  <pageMargins left="0.511811023622047" right="0.31496062992126" top="0.16" bottom="0" header="0" footer="0"/>
  <pageSetup horizontalDpi="200" verticalDpi="200" orientation="landscape" paperSize="9" scale="98" r:id="rId93"/>
  <colBreaks count="1" manualBreakCount="1">
    <brk id="7" min="1" max="17" man="1"/>
  </colBreaks>
</worksheet>
</file>

<file path=xl/worksheets/sheet14.xml><?xml version="1.0" encoding="utf-8"?>
<worksheet xmlns="http://schemas.openxmlformats.org/spreadsheetml/2006/main" xmlns:r="http://schemas.openxmlformats.org/officeDocument/2006/relationships">
  <dimension ref="A2:F20"/>
  <sheetViews>
    <sheetView zoomScalePageLayoutView="0" workbookViewId="0" topLeftCell="A1">
      <selection activeCell="A9" sqref="A9:F9"/>
    </sheetView>
  </sheetViews>
  <sheetFormatPr defaultColWidth="8.8515625" defaultRowHeight="15"/>
  <cols>
    <col min="1" max="1" width="41.57421875" style="2" customWidth="1"/>
    <col min="2" max="2" width="32.421875" style="7" customWidth="1"/>
    <col min="3" max="3" width="12.140625" style="7" customWidth="1"/>
    <col min="4" max="4" width="14.7109375" style="7" customWidth="1"/>
    <col min="5" max="5" width="16.421875" style="1" customWidth="1"/>
    <col min="6" max="6" width="19.28125" style="1" customWidth="1"/>
  </cols>
  <sheetData>
    <row r="2" spans="1:6" s="4" customFormat="1" ht="15" customHeight="1">
      <c r="A2" s="850" t="s">
        <v>844</v>
      </c>
      <c r="B2" s="850"/>
      <c r="C2" s="850"/>
      <c r="D2" s="850"/>
      <c r="E2" s="850"/>
      <c r="F2" s="850"/>
    </row>
    <row r="3" spans="1:6" s="4" customFormat="1" ht="15" customHeight="1">
      <c r="A3" s="12"/>
      <c r="B3" s="12"/>
      <c r="C3" s="12"/>
      <c r="D3" s="12"/>
      <c r="E3" s="12"/>
      <c r="F3" s="3"/>
    </row>
    <row r="4" spans="1:6" s="4" customFormat="1" ht="15" customHeight="1">
      <c r="A4" s="849" t="s">
        <v>727</v>
      </c>
      <c r="B4" s="849"/>
      <c r="C4" s="849"/>
      <c r="D4" s="849"/>
      <c r="E4" s="849"/>
      <c r="F4" s="849"/>
    </row>
    <row r="5" spans="1:6" s="4" customFormat="1" ht="15" customHeight="1">
      <c r="A5" s="849" t="s">
        <v>840</v>
      </c>
      <c r="B5" s="849"/>
      <c r="C5" s="849"/>
      <c r="D5" s="849"/>
      <c r="E5" s="849"/>
      <c r="F5" s="849"/>
    </row>
    <row r="6" spans="1:6" s="4" customFormat="1" ht="15" customHeight="1">
      <c r="A6" s="849" t="s">
        <v>0</v>
      </c>
      <c r="B6" s="849"/>
      <c r="C6" s="849"/>
      <c r="D6" s="849"/>
      <c r="E6" s="849"/>
      <c r="F6" s="849"/>
    </row>
    <row r="7" spans="1:6" s="4" customFormat="1" ht="15">
      <c r="A7" s="5"/>
      <c r="B7" s="6"/>
      <c r="C7" s="6"/>
      <c r="D7" s="6"/>
      <c r="E7" s="5"/>
      <c r="F7" s="3"/>
    </row>
    <row r="8" spans="1:6" s="4" customFormat="1" ht="38.25">
      <c r="A8" s="78" t="s">
        <v>698</v>
      </c>
      <c r="B8" s="79" t="s">
        <v>632</v>
      </c>
      <c r="C8" s="77" t="s">
        <v>871</v>
      </c>
      <c r="D8" s="79" t="s">
        <v>578</v>
      </c>
      <c r="E8" s="78" t="s">
        <v>584</v>
      </c>
      <c r="F8" s="78" t="s">
        <v>641</v>
      </c>
    </row>
    <row r="9" spans="1:6" s="4" customFormat="1" ht="15">
      <c r="A9" s="136"/>
      <c r="B9" s="136"/>
      <c r="C9" s="137"/>
      <c r="D9" s="138"/>
      <c r="E9" s="172"/>
      <c r="F9" s="194"/>
    </row>
    <row r="10" spans="1:6" s="4" customFormat="1" ht="15">
      <c r="A10" s="136"/>
      <c r="B10" s="136"/>
      <c r="C10" s="137"/>
      <c r="D10" s="138"/>
      <c r="E10" s="172"/>
      <c r="F10" s="194"/>
    </row>
    <row r="11" spans="1:6" s="4" customFormat="1" ht="15">
      <c r="A11" s="136"/>
      <c r="B11" s="136"/>
      <c r="C11" s="137"/>
      <c r="D11" s="138"/>
      <c r="E11" s="172"/>
      <c r="F11" s="194"/>
    </row>
    <row r="12" spans="1:6" s="4" customFormat="1" ht="15">
      <c r="A12" s="136"/>
      <c r="B12" s="136"/>
      <c r="C12" s="137"/>
      <c r="D12" s="138"/>
      <c r="E12" s="172"/>
      <c r="F12" s="194"/>
    </row>
    <row r="13" spans="1:6" s="4" customFormat="1" ht="15">
      <c r="A13" s="136"/>
      <c r="B13" s="136"/>
      <c r="C13" s="137"/>
      <c r="D13" s="138"/>
      <c r="E13" s="172"/>
      <c r="F13" s="194"/>
    </row>
    <row r="14" spans="1:6" s="4" customFormat="1" ht="15">
      <c r="A14" s="136"/>
      <c r="B14" s="136"/>
      <c r="C14" s="137"/>
      <c r="D14" s="138"/>
      <c r="E14" s="172"/>
      <c r="F14" s="194"/>
    </row>
    <row r="15" spans="1:6" ht="15">
      <c r="A15" s="136"/>
      <c r="B15" s="136"/>
      <c r="C15" s="137"/>
      <c r="D15" s="138"/>
      <c r="E15" s="193"/>
      <c r="F15" s="194"/>
    </row>
    <row r="16" spans="1:6" ht="15">
      <c r="A16" s="136"/>
      <c r="B16" s="136"/>
      <c r="C16" s="137"/>
      <c r="D16" s="138"/>
      <c r="E16" s="193"/>
      <c r="F16" s="194"/>
    </row>
    <row r="17" spans="1:6" ht="15">
      <c r="A17" s="136"/>
      <c r="B17" s="136"/>
      <c r="C17" s="137"/>
      <c r="D17" s="138"/>
      <c r="E17" s="193"/>
      <c r="F17" s="194"/>
    </row>
    <row r="18" spans="1:6" ht="15">
      <c r="A18" s="136"/>
      <c r="B18" s="136"/>
      <c r="C18" s="137"/>
      <c r="D18" s="138"/>
      <c r="E18" s="193"/>
      <c r="F18" s="194"/>
    </row>
    <row r="19" spans="1:6" ht="15">
      <c r="A19" s="136"/>
      <c r="B19" s="136"/>
      <c r="C19" s="137"/>
      <c r="D19" s="138"/>
      <c r="E19" s="193"/>
      <c r="F19" s="194"/>
    </row>
    <row r="20" spans="1:6" ht="15">
      <c r="A20" s="9" t="s">
        <v>579</v>
      </c>
      <c r="E20" s="103"/>
      <c r="F20" s="98">
        <f>SUM(F9:F19)</f>
        <v>0</v>
      </c>
    </row>
  </sheetData>
  <sheetProtection password="CF7A" sheet="1"/>
  <mergeCells count="4">
    <mergeCell ref="A2:F2"/>
    <mergeCell ref="A4:F4"/>
    <mergeCell ref="A6:F6"/>
    <mergeCell ref="A5:F5"/>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G34"/>
  <sheetViews>
    <sheetView zoomScalePageLayoutView="0" workbookViewId="0" topLeftCell="A1">
      <selection activeCell="A29" sqref="A9:G29"/>
    </sheetView>
  </sheetViews>
  <sheetFormatPr defaultColWidth="8.8515625" defaultRowHeight="15"/>
  <cols>
    <col min="1" max="1" width="39.00390625" style="2" customWidth="1"/>
    <col min="2" max="2" width="25.140625" style="7" customWidth="1"/>
    <col min="3" max="3" width="13.00390625" style="7" customWidth="1"/>
    <col min="4" max="4" width="19.8515625" style="7" customWidth="1"/>
    <col min="5" max="5" width="12.00390625" style="1" customWidth="1"/>
    <col min="6" max="6" width="13.421875" style="1" customWidth="1"/>
    <col min="7" max="7" width="14.00390625" style="1" customWidth="1"/>
  </cols>
  <sheetData>
    <row r="2" spans="1:7" ht="15.75">
      <c r="A2" s="850" t="s">
        <v>848</v>
      </c>
      <c r="B2" s="850"/>
      <c r="C2" s="850"/>
      <c r="D2" s="850"/>
      <c r="E2" s="850"/>
      <c r="F2" s="850"/>
      <c r="G2" s="850"/>
    </row>
    <row r="3" spans="1:7" ht="15">
      <c r="A3" s="11"/>
      <c r="B3" s="11"/>
      <c r="C3" s="11"/>
      <c r="D3" s="11"/>
      <c r="E3" s="11"/>
      <c r="F3" s="11"/>
      <c r="G3" s="3"/>
    </row>
    <row r="4" spans="1:7" ht="15" customHeight="1">
      <c r="A4" s="849" t="s">
        <v>645</v>
      </c>
      <c r="B4" s="849"/>
      <c r="C4" s="849"/>
      <c r="D4" s="849"/>
      <c r="E4" s="849"/>
      <c r="F4" s="849"/>
      <c r="G4" s="849"/>
    </row>
    <row r="5" spans="1:7" ht="15">
      <c r="A5" s="849" t="s">
        <v>728</v>
      </c>
      <c r="B5" s="849"/>
      <c r="C5" s="849"/>
      <c r="D5" s="849"/>
      <c r="E5" s="849"/>
      <c r="F5" s="849"/>
      <c r="G5" s="849"/>
    </row>
    <row r="6" spans="1:7" ht="15" customHeight="1">
      <c r="A6" s="853" t="s">
        <v>699</v>
      </c>
      <c r="B6" s="853"/>
      <c r="C6" s="853"/>
      <c r="D6" s="853"/>
      <c r="E6" s="853"/>
      <c r="F6" s="853"/>
      <c r="G6" s="853"/>
    </row>
    <row r="7" spans="1:7" ht="15">
      <c r="A7" s="5"/>
      <c r="B7" s="6"/>
      <c r="C7" s="6"/>
      <c r="D7" s="6"/>
      <c r="E7" s="6"/>
      <c r="F7" s="5"/>
      <c r="G7" s="3"/>
    </row>
    <row r="8" spans="1:7" ht="63.75">
      <c r="A8" s="78" t="s">
        <v>849</v>
      </c>
      <c r="B8" s="79" t="s">
        <v>850</v>
      </c>
      <c r="C8" s="77" t="s">
        <v>871</v>
      </c>
      <c r="D8" s="79" t="s">
        <v>590</v>
      </c>
      <c r="E8" s="79" t="s">
        <v>700</v>
      </c>
      <c r="F8" s="78" t="s">
        <v>584</v>
      </c>
      <c r="G8" s="78" t="s">
        <v>641</v>
      </c>
    </row>
    <row r="9" spans="1:7" ht="15">
      <c r="A9" s="136"/>
      <c r="B9" s="163"/>
      <c r="C9" s="137"/>
      <c r="D9" s="137"/>
      <c r="E9" s="138"/>
      <c r="F9" s="140"/>
      <c r="G9" s="194"/>
    </row>
    <row r="10" spans="1:7" ht="15">
      <c r="A10" s="136"/>
      <c r="B10" s="163"/>
      <c r="C10" s="137"/>
      <c r="D10" s="137"/>
      <c r="E10" s="138"/>
      <c r="F10" s="140"/>
      <c r="G10" s="194"/>
    </row>
    <row r="11" spans="1:7" ht="15">
      <c r="A11" s="136"/>
      <c r="B11" s="163"/>
      <c r="C11" s="137"/>
      <c r="D11" s="137"/>
      <c r="E11" s="138"/>
      <c r="F11" s="140"/>
      <c r="G11" s="194"/>
    </row>
    <row r="12" spans="1:7" ht="15">
      <c r="A12" s="136"/>
      <c r="B12" s="163"/>
      <c r="C12" s="137"/>
      <c r="D12" s="137"/>
      <c r="E12" s="138"/>
      <c r="F12" s="140"/>
      <c r="G12" s="194"/>
    </row>
    <row r="13" spans="1:7" ht="15">
      <c r="A13" s="136"/>
      <c r="B13" s="163"/>
      <c r="C13" s="137"/>
      <c r="D13" s="137"/>
      <c r="E13" s="138"/>
      <c r="F13" s="140"/>
      <c r="G13" s="194"/>
    </row>
    <row r="14" spans="1:7" ht="15">
      <c r="A14" s="136"/>
      <c r="B14" s="163"/>
      <c r="C14" s="137"/>
      <c r="D14" s="137"/>
      <c r="E14" s="138"/>
      <c r="F14" s="140"/>
      <c r="G14" s="194"/>
    </row>
    <row r="15" spans="1:7" ht="15">
      <c r="A15" s="136"/>
      <c r="B15" s="163"/>
      <c r="C15" s="137"/>
      <c r="D15" s="137"/>
      <c r="E15" s="138"/>
      <c r="F15" s="140"/>
      <c r="G15" s="194"/>
    </row>
    <row r="16" spans="1:7" ht="15">
      <c r="A16" s="136"/>
      <c r="B16" s="163"/>
      <c r="C16" s="137"/>
      <c r="D16" s="137"/>
      <c r="E16" s="138"/>
      <c r="F16" s="140"/>
      <c r="G16" s="194"/>
    </row>
    <row r="17" spans="1:7" ht="15">
      <c r="A17" s="136"/>
      <c r="B17" s="163"/>
      <c r="C17" s="137"/>
      <c r="D17" s="137"/>
      <c r="E17" s="138"/>
      <c r="F17" s="140"/>
      <c r="G17" s="194"/>
    </row>
    <row r="18" spans="1:7" ht="15">
      <c r="A18" s="136"/>
      <c r="B18" s="163"/>
      <c r="C18" s="137"/>
      <c r="D18" s="137"/>
      <c r="E18" s="138"/>
      <c r="F18" s="140"/>
      <c r="G18" s="194"/>
    </row>
    <row r="19" spans="1:7" ht="15">
      <c r="A19" s="136"/>
      <c r="B19" s="163"/>
      <c r="C19" s="137"/>
      <c r="D19" s="137"/>
      <c r="E19" s="138"/>
      <c r="F19" s="140"/>
      <c r="G19" s="194"/>
    </row>
    <row r="20" spans="1:7" ht="15">
      <c r="A20" s="136"/>
      <c r="B20" s="163"/>
      <c r="C20" s="137"/>
      <c r="D20" s="137"/>
      <c r="E20" s="138"/>
      <c r="F20" s="140"/>
      <c r="G20" s="194"/>
    </row>
    <row r="21" spans="1:7" ht="15">
      <c r="A21" s="136"/>
      <c r="B21" s="163"/>
      <c r="C21" s="137"/>
      <c r="D21" s="137"/>
      <c r="E21" s="138"/>
      <c r="F21" s="140"/>
      <c r="G21" s="194"/>
    </row>
    <row r="22" spans="1:7" ht="15">
      <c r="A22" s="136"/>
      <c r="B22" s="163"/>
      <c r="C22" s="137"/>
      <c r="D22" s="137"/>
      <c r="E22" s="138"/>
      <c r="F22" s="140"/>
      <c r="G22" s="194"/>
    </row>
    <row r="23" spans="1:7" ht="15">
      <c r="A23" s="136"/>
      <c r="B23" s="163"/>
      <c r="C23" s="137"/>
      <c r="D23" s="137"/>
      <c r="E23" s="138"/>
      <c r="F23" s="140"/>
      <c r="G23" s="194"/>
    </row>
    <row r="24" spans="1:7" ht="15">
      <c r="A24" s="136"/>
      <c r="B24" s="163"/>
      <c r="C24" s="137"/>
      <c r="D24" s="137"/>
      <c r="E24" s="138"/>
      <c r="F24" s="140"/>
      <c r="G24" s="194"/>
    </row>
    <row r="25" spans="1:7" ht="15">
      <c r="A25" s="136"/>
      <c r="B25" s="163"/>
      <c r="C25" s="137"/>
      <c r="D25" s="137"/>
      <c r="E25" s="138"/>
      <c r="F25" s="195"/>
      <c r="G25" s="194"/>
    </row>
    <row r="26" spans="1:7" ht="15">
      <c r="A26" s="136"/>
      <c r="B26" s="163"/>
      <c r="C26" s="137"/>
      <c r="D26" s="137"/>
      <c r="E26" s="138"/>
      <c r="F26" s="195"/>
      <c r="G26" s="194"/>
    </row>
    <row r="27" spans="1:7" ht="15">
      <c r="A27" s="136"/>
      <c r="B27" s="163"/>
      <c r="C27" s="137"/>
      <c r="D27" s="137"/>
      <c r="E27" s="138"/>
      <c r="F27" s="195"/>
      <c r="G27" s="194"/>
    </row>
    <row r="28" spans="1:7" ht="15">
      <c r="A28" s="136"/>
      <c r="B28" s="163"/>
      <c r="C28" s="137"/>
      <c r="D28" s="137"/>
      <c r="E28" s="138"/>
      <c r="F28" s="195"/>
      <c r="G28" s="194"/>
    </row>
    <row r="29" spans="1:7" ht="15">
      <c r="A29" s="136"/>
      <c r="B29" s="163"/>
      <c r="C29" s="137"/>
      <c r="D29" s="137"/>
      <c r="E29" s="138"/>
      <c r="F29" s="195"/>
      <c r="G29" s="194"/>
    </row>
    <row r="30" spans="1:7" ht="15">
      <c r="A30" s="9" t="s">
        <v>579</v>
      </c>
      <c r="E30" s="7"/>
      <c r="F30" s="103"/>
      <c r="G30" s="98">
        <f>SUM(G9:G29)</f>
        <v>0</v>
      </c>
    </row>
    <row r="31" ht="15">
      <c r="E31" s="7"/>
    </row>
    <row r="32" ht="15">
      <c r="E32" s="7"/>
    </row>
    <row r="34" spans="6:7" ht="15">
      <c r="F34" s="72"/>
      <c r="G34" s="72"/>
    </row>
  </sheetData>
  <sheetProtection password="CF7A" sheet="1"/>
  <mergeCells count="4">
    <mergeCell ref="A6:G6"/>
    <mergeCell ref="A2:G2"/>
    <mergeCell ref="A5:G5"/>
    <mergeCell ref="A4:G4"/>
  </mergeCells>
  <printOptions/>
  <pageMargins left="0.511811023622047" right="0.31496062992126" top="0.16" bottom="0"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2:I66"/>
  <sheetViews>
    <sheetView zoomScalePageLayoutView="0" workbookViewId="0" topLeftCell="A1">
      <selection activeCell="L10" sqref="L10"/>
    </sheetView>
  </sheetViews>
  <sheetFormatPr defaultColWidth="8.8515625" defaultRowHeight="15"/>
  <cols>
    <col min="1" max="1" width="23.7109375" style="2" customWidth="1"/>
    <col min="2" max="2" width="7.140625" style="2" customWidth="1"/>
    <col min="3" max="3" width="30.00390625" style="7" customWidth="1"/>
    <col min="4" max="4" width="14.8515625" style="7" customWidth="1"/>
    <col min="5" max="5" width="17.7109375" style="7" customWidth="1"/>
    <col min="6" max="6" width="8.00390625" style="7" customWidth="1"/>
    <col min="7" max="7" width="6.8515625" style="7" customWidth="1"/>
    <col min="8" max="8" width="16.140625" style="7" customWidth="1"/>
    <col min="9" max="9" width="13.7109375" style="1" customWidth="1"/>
  </cols>
  <sheetData>
    <row r="2" spans="1:9" s="4" customFormat="1" ht="15.75">
      <c r="A2" s="874" t="s">
        <v>854</v>
      </c>
      <c r="B2" s="875"/>
      <c r="C2" s="875"/>
      <c r="D2" s="875"/>
      <c r="E2" s="875"/>
      <c r="F2" s="875"/>
      <c r="G2" s="875"/>
      <c r="H2" s="875"/>
      <c r="I2" s="876"/>
    </row>
    <row r="3" spans="1:9" s="4" customFormat="1" ht="15.75">
      <c r="A3" s="13"/>
      <c r="B3" s="13"/>
      <c r="C3" s="13"/>
      <c r="D3" s="13"/>
      <c r="E3" s="13"/>
      <c r="F3" s="13"/>
      <c r="G3" s="13"/>
      <c r="H3" s="13"/>
      <c r="I3" s="13"/>
    </row>
    <row r="4" spans="1:9" s="4" customFormat="1" ht="15">
      <c r="A4" s="853" t="s">
        <v>645</v>
      </c>
      <c r="B4" s="853"/>
      <c r="C4" s="853"/>
      <c r="D4" s="853"/>
      <c r="E4" s="853"/>
      <c r="F4" s="853"/>
      <c r="G4" s="853"/>
      <c r="H4" s="853"/>
      <c r="I4" s="853"/>
    </row>
    <row r="5" spans="1:9" s="4" customFormat="1" ht="15">
      <c r="A5" s="853" t="s">
        <v>852</v>
      </c>
      <c r="B5" s="853"/>
      <c r="C5" s="853"/>
      <c r="D5" s="853"/>
      <c r="E5" s="853"/>
      <c r="F5" s="853"/>
      <c r="G5" s="853"/>
      <c r="H5" s="853"/>
      <c r="I5" s="853"/>
    </row>
    <row r="6" spans="1:9" s="4" customFormat="1" ht="15">
      <c r="A6" s="68"/>
      <c r="B6" s="853" t="s">
        <v>607</v>
      </c>
      <c r="C6" s="853"/>
      <c r="D6" s="853"/>
      <c r="E6" s="68"/>
      <c r="F6" s="68"/>
      <c r="G6" s="68"/>
      <c r="H6" s="68"/>
      <c r="I6" s="68"/>
    </row>
    <row r="7" spans="1:9" s="4" customFormat="1" ht="15">
      <c r="A7" s="68"/>
      <c r="B7" s="853" t="s">
        <v>608</v>
      </c>
      <c r="C7" s="853"/>
      <c r="D7" s="853"/>
      <c r="E7" s="68"/>
      <c r="F7" s="68"/>
      <c r="G7" s="68"/>
      <c r="H7" s="68"/>
      <c r="I7" s="68"/>
    </row>
    <row r="8" spans="1:9" s="4" customFormat="1" ht="15">
      <c r="A8" s="68"/>
      <c r="B8" s="853" t="s">
        <v>609</v>
      </c>
      <c r="C8" s="853"/>
      <c r="D8" s="853"/>
      <c r="E8" s="68"/>
      <c r="F8" s="68"/>
      <c r="G8" s="68"/>
      <c r="H8" s="68"/>
      <c r="I8" s="68"/>
    </row>
    <row r="9" spans="1:9" ht="15">
      <c r="A9" s="873" t="s">
        <v>853</v>
      </c>
      <c r="B9" s="873"/>
      <c r="C9" s="873"/>
      <c r="D9" s="873"/>
      <c r="E9" s="873"/>
      <c r="F9" s="873"/>
      <c r="G9" s="873"/>
      <c r="H9" s="873"/>
      <c r="I9" s="873"/>
    </row>
    <row r="10" spans="1:9" s="4" customFormat="1" ht="15">
      <c r="A10" s="5"/>
      <c r="B10" s="5"/>
      <c r="C10" s="6"/>
      <c r="D10" s="6"/>
      <c r="E10" s="6"/>
      <c r="F10" s="6"/>
      <c r="G10" s="6"/>
      <c r="H10" s="6"/>
      <c r="I10" s="5"/>
    </row>
    <row r="11" spans="1:9" s="4" customFormat="1" ht="38.25">
      <c r="A11" s="78" t="s">
        <v>701</v>
      </c>
      <c r="B11" s="77" t="s">
        <v>871</v>
      </c>
      <c r="C11" s="79" t="s">
        <v>702</v>
      </c>
      <c r="D11" s="79" t="s">
        <v>591</v>
      </c>
      <c r="E11" s="79" t="s">
        <v>703</v>
      </c>
      <c r="F11" s="79" t="s">
        <v>587</v>
      </c>
      <c r="G11" s="79" t="s">
        <v>605</v>
      </c>
      <c r="H11" s="78" t="s">
        <v>584</v>
      </c>
      <c r="I11" s="78" t="s">
        <v>851</v>
      </c>
    </row>
    <row r="12" spans="1:9" ht="25.5">
      <c r="A12" s="163" t="s">
        <v>99</v>
      </c>
      <c r="B12" s="163" t="s">
        <v>71</v>
      </c>
      <c r="C12" s="163" t="s">
        <v>1161</v>
      </c>
      <c r="D12" s="163" t="s">
        <v>1162</v>
      </c>
      <c r="E12" s="163"/>
      <c r="F12" s="163">
        <v>2016</v>
      </c>
      <c r="G12" s="163" t="s">
        <v>1163</v>
      </c>
      <c r="H12" s="172" t="s">
        <v>1164</v>
      </c>
      <c r="I12" s="194">
        <v>30</v>
      </c>
    </row>
    <row r="13" spans="1:9" ht="25.5">
      <c r="A13" s="163" t="s">
        <v>99</v>
      </c>
      <c r="B13" s="163" t="s">
        <v>71</v>
      </c>
      <c r="C13" s="163" t="s">
        <v>1165</v>
      </c>
      <c r="D13" s="163" t="s">
        <v>1162</v>
      </c>
      <c r="E13" s="163"/>
      <c r="F13" s="163">
        <v>2016</v>
      </c>
      <c r="G13" s="163" t="s">
        <v>145</v>
      </c>
      <c r="H13" s="172" t="s">
        <v>1164</v>
      </c>
      <c r="I13" s="194">
        <v>30</v>
      </c>
    </row>
    <row r="14" spans="1:9" ht="15">
      <c r="A14" s="136"/>
      <c r="B14" s="137"/>
      <c r="C14" s="163"/>
      <c r="D14" s="163"/>
      <c r="E14" s="137"/>
      <c r="F14" s="137"/>
      <c r="G14" s="137"/>
      <c r="H14" s="172"/>
      <c r="I14" s="206"/>
    </row>
    <row r="15" spans="1:9" ht="15">
      <c r="A15" s="136"/>
      <c r="B15" s="137"/>
      <c r="C15" s="163"/>
      <c r="D15" s="163"/>
      <c r="E15" s="137"/>
      <c r="F15" s="137"/>
      <c r="G15" s="137"/>
      <c r="H15" s="172"/>
      <c r="I15" s="206"/>
    </row>
    <row r="16" spans="1:9" ht="15">
      <c r="A16" s="136"/>
      <c r="B16" s="137"/>
      <c r="C16" s="163"/>
      <c r="D16" s="163"/>
      <c r="E16" s="137"/>
      <c r="F16" s="137"/>
      <c r="G16" s="137"/>
      <c r="H16" s="172"/>
      <c r="I16" s="206"/>
    </row>
    <row r="17" spans="1:9" ht="15">
      <c r="A17" s="136"/>
      <c r="B17" s="137"/>
      <c r="C17" s="163"/>
      <c r="D17" s="163"/>
      <c r="E17" s="137"/>
      <c r="F17" s="137"/>
      <c r="G17" s="137"/>
      <c r="H17" s="172"/>
      <c r="I17" s="206"/>
    </row>
    <row r="18" spans="1:9" ht="15">
      <c r="A18" s="136"/>
      <c r="B18" s="137"/>
      <c r="C18" s="163"/>
      <c r="D18" s="163"/>
      <c r="E18" s="137"/>
      <c r="F18" s="137"/>
      <c r="G18" s="137"/>
      <c r="H18" s="172"/>
      <c r="I18" s="206"/>
    </row>
    <row r="19" spans="1:9" ht="15">
      <c r="A19" s="136"/>
      <c r="B19" s="137"/>
      <c r="C19" s="163"/>
      <c r="D19" s="163"/>
      <c r="E19" s="137"/>
      <c r="F19" s="137"/>
      <c r="G19" s="137"/>
      <c r="H19" s="172"/>
      <c r="I19" s="206"/>
    </row>
    <row r="20" spans="1:9" ht="15">
      <c r="A20" s="136"/>
      <c r="B20" s="137"/>
      <c r="C20" s="163"/>
      <c r="D20" s="163"/>
      <c r="E20" s="137"/>
      <c r="F20" s="137"/>
      <c r="G20" s="137"/>
      <c r="H20" s="172"/>
      <c r="I20" s="206"/>
    </row>
    <row r="21" spans="1:9" ht="15">
      <c r="A21" s="136"/>
      <c r="B21" s="137"/>
      <c r="C21" s="163"/>
      <c r="D21" s="163"/>
      <c r="E21" s="137"/>
      <c r="F21" s="137"/>
      <c r="G21" s="137"/>
      <c r="H21" s="172"/>
      <c r="I21" s="206"/>
    </row>
    <row r="22" spans="1:9" ht="15">
      <c r="A22" s="136"/>
      <c r="B22" s="137"/>
      <c r="C22" s="163"/>
      <c r="D22" s="163"/>
      <c r="E22" s="137"/>
      <c r="F22" s="137"/>
      <c r="G22" s="137"/>
      <c r="H22" s="172"/>
      <c r="I22" s="206"/>
    </row>
    <row r="23" spans="1:9" ht="15">
      <c r="A23" s="136"/>
      <c r="B23" s="137"/>
      <c r="C23" s="163"/>
      <c r="D23" s="163"/>
      <c r="E23" s="137"/>
      <c r="F23" s="137"/>
      <c r="G23" s="137"/>
      <c r="H23" s="172"/>
      <c r="I23" s="206"/>
    </row>
    <row r="24" spans="1:9" ht="15">
      <c r="A24" s="136"/>
      <c r="B24" s="137"/>
      <c r="C24" s="163"/>
      <c r="D24" s="163"/>
      <c r="E24" s="137"/>
      <c r="F24" s="137"/>
      <c r="G24" s="137"/>
      <c r="H24" s="172"/>
      <c r="I24" s="206"/>
    </row>
    <row r="25" spans="1:9" ht="15">
      <c r="A25" s="136"/>
      <c r="B25" s="137"/>
      <c r="C25" s="163"/>
      <c r="D25" s="163"/>
      <c r="E25" s="137"/>
      <c r="F25" s="137"/>
      <c r="G25" s="137"/>
      <c r="H25" s="172"/>
      <c r="I25" s="206"/>
    </row>
    <row r="26" spans="1:9" ht="15">
      <c r="A26" s="136"/>
      <c r="B26" s="137"/>
      <c r="C26" s="163"/>
      <c r="D26" s="163"/>
      <c r="E26" s="137"/>
      <c r="F26" s="137"/>
      <c r="G26" s="137"/>
      <c r="H26" s="172"/>
      <c r="I26" s="206"/>
    </row>
    <row r="27" spans="1:9" ht="15">
      <c r="A27" s="136"/>
      <c r="B27" s="137"/>
      <c r="C27" s="163"/>
      <c r="D27" s="163"/>
      <c r="E27" s="137"/>
      <c r="F27" s="137"/>
      <c r="G27" s="137"/>
      <c r="H27" s="172"/>
      <c r="I27" s="206"/>
    </row>
    <row r="28" spans="1:9" ht="15">
      <c r="A28" s="136"/>
      <c r="B28" s="137"/>
      <c r="C28" s="163"/>
      <c r="D28" s="163"/>
      <c r="E28" s="137"/>
      <c r="F28" s="137"/>
      <c r="G28" s="137"/>
      <c r="H28" s="172"/>
      <c r="I28" s="206"/>
    </row>
    <row r="29" spans="1:9" ht="15">
      <c r="A29" s="136"/>
      <c r="B29" s="137"/>
      <c r="C29" s="163"/>
      <c r="D29" s="163"/>
      <c r="E29" s="137"/>
      <c r="F29" s="137"/>
      <c r="G29" s="137"/>
      <c r="H29" s="172"/>
      <c r="I29" s="206"/>
    </row>
    <row r="30" spans="1:9" ht="15">
      <c r="A30" s="136"/>
      <c r="B30" s="137"/>
      <c r="C30" s="163"/>
      <c r="D30" s="163"/>
      <c r="E30" s="137"/>
      <c r="F30" s="137"/>
      <c r="G30" s="137"/>
      <c r="H30" s="172"/>
      <c r="I30" s="206"/>
    </row>
    <row r="31" spans="1:9" ht="15">
      <c r="A31" s="136"/>
      <c r="B31" s="137"/>
      <c r="C31" s="163"/>
      <c r="D31" s="163"/>
      <c r="E31" s="137"/>
      <c r="F31" s="137"/>
      <c r="G31" s="137"/>
      <c r="H31" s="172"/>
      <c r="I31" s="206"/>
    </row>
    <row r="32" spans="1:9" ht="15">
      <c r="A32" s="136"/>
      <c r="B32" s="137"/>
      <c r="C32" s="163"/>
      <c r="D32" s="163"/>
      <c r="E32" s="137"/>
      <c r="F32" s="137"/>
      <c r="G32" s="137"/>
      <c r="H32" s="172"/>
      <c r="I32" s="206"/>
    </row>
    <row r="33" spans="1:9" ht="15">
      <c r="A33" s="136"/>
      <c r="B33" s="137"/>
      <c r="C33" s="163"/>
      <c r="D33" s="163"/>
      <c r="E33" s="137"/>
      <c r="F33" s="137"/>
      <c r="G33" s="137"/>
      <c r="H33" s="172"/>
      <c r="I33" s="206"/>
    </row>
    <row r="34" spans="1:9" ht="15">
      <c r="A34" s="136"/>
      <c r="B34" s="137"/>
      <c r="C34" s="163"/>
      <c r="D34" s="163"/>
      <c r="E34" s="137"/>
      <c r="F34" s="137"/>
      <c r="G34" s="137"/>
      <c r="H34" s="172"/>
      <c r="I34" s="206"/>
    </row>
    <row r="35" spans="1:9" ht="15">
      <c r="A35" s="136"/>
      <c r="B35" s="137"/>
      <c r="C35" s="163"/>
      <c r="D35" s="163"/>
      <c r="E35" s="137"/>
      <c r="F35" s="137"/>
      <c r="G35" s="137"/>
      <c r="H35" s="172"/>
      <c r="I35" s="206"/>
    </row>
    <row r="36" spans="1:9" ht="15">
      <c r="A36" s="136"/>
      <c r="B36" s="137"/>
      <c r="C36" s="163"/>
      <c r="D36" s="163"/>
      <c r="E36" s="137"/>
      <c r="F36" s="137"/>
      <c r="G36" s="137"/>
      <c r="H36" s="172"/>
      <c r="I36" s="206"/>
    </row>
    <row r="37" spans="1:9" ht="15">
      <c r="A37" s="136"/>
      <c r="B37" s="137"/>
      <c r="C37" s="163"/>
      <c r="D37" s="163"/>
      <c r="E37" s="137"/>
      <c r="F37" s="137"/>
      <c r="G37" s="137"/>
      <c r="H37" s="172"/>
      <c r="I37" s="206"/>
    </row>
    <row r="38" spans="1:9" ht="15">
      <c r="A38" s="136"/>
      <c r="B38" s="137"/>
      <c r="C38" s="163"/>
      <c r="D38" s="163"/>
      <c r="E38" s="137"/>
      <c r="F38" s="137"/>
      <c r="G38" s="137"/>
      <c r="H38" s="172"/>
      <c r="I38" s="206"/>
    </row>
    <row r="39" spans="1:9" ht="15">
      <c r="A39" s="136"/>
      <c r="B39" s="137"/>
      <c r="C39" s="163"/>
      <c r="D39" s="163"/>
      <c r="E39" s="137"/>
      <c r="F39" s="137"/>
      <c r="G39" s="137"/>
      <c r="H39" s="172"/>
      <c r="I39" s="206"/>
    </row>
    <row r="40" spans="1:9" ht="15">
      <c r="A40" s="136"/>
      <c r="B40" s="137"/>
      <c r="C40" s="163"/>
      <c r="D40" s="163"/>
      <c r="E40" s="137"/>
      <c r="F40" s="137"/>
      <c r="G40" s="137"/>
      <c r="H40" s="172"/>
      <c r="I40" s="206"/>
    </row>
    <row r="41" spans="1:9" ht="15">
      <c r="A41" s="136"/>
      <c r="B41" s="137"/>
      <c r="C41" s="163"/>
      <c r="D41" s="163"/>
      <c r="E41" s="137"/>
      <c r="F41" s="137"/>
      <c r="G41" s="137"/>
      <c r="H41" s="172"/>
      <c r="I41" s="206"/>
    </row>
    <row r="42" spans="1:9" ht="15">
      <c r="A42" s="136"/>
      <c r="B42" s="137"/>
      <c r="C42" s="163"/>
      <c r="D42" s="163"/>
      <c r="E42" s="137"/>
      <c r="F42" s="137"/>
      <c r="G42" s="137"/>
      <c r="H42" s="172"/>
      <c r="I42" s="206"/>
    </row>
    <row r="43" spans="1:9" ht="15">
      <c r="A43" s="136"/>
      <c r="B43" s="137"/>
      <c r="C43" s="163"/>
      <c r="D43" s="163"/>
      <c r="E43" s="137"/>
      <c r="F43" s="137"/>
      <c r="G43" s="137"/>
      <c r="H43" s="172"/>
      <c r="I43" s="206"/>
    </row>
    <row r="44" spans="1:9" ht="15">
      <c r="A44" s="136"/>
      <c r="B44" s="137"/>
      <c r="C44" s="163"/>
      <c r="D44" s="163"/>
      <c r="E44" s="137"/>
      <c r="F44" s="137"/>
      <c r="G44" s="137"/>
      <c r="H44" s="172"/>
      <c r="I44" s="206"/>
    </row>
    <row r="45" spans="1:9" ht="15">
      <c r="A45" s="136"/>
      <c r="B45" s="137"/>
      <c r="C45" s="163"/>
      <c r="D45" s="163"/>
      <c r="E45" s="137"/>
      <c r="F45" s="137"/>
      <c r="G45" s="137"/>
      <c r="H45" s="172"/>
      <c r="I45" s="206"/>
    </row>
    <row r="46" spans="1:9" ht="15">
      <c r="A46" s="136"/>
      <c r="B46" s="137"/>
      <c r="C46" s="163"/>
      <c r="D46" s="163"/>
      <c r="E46" s="137"/>
      <c r="F46" s="137"/>
      <c r="G46" s="137"/>
      <c r="H46" s="172"/>
      <c r="I46" s="206"/>
    </row>
    <row r="47" spans="1:9" ht="15">
      <c r="A47" s="136"/>
      <c r="B47" s="137"/>
      <c r="C47" s="163"/>
      <c r="D47" s="163"/>
      <c r="E47" s="137"/>
      <c r="F47" s="137"/>
      <c r="G47" s="137"/>
      <c r="H47" s="172"/>
      <c r="I47" s="206"/>
    </row>
    <row r="48" spans="1:9" ht="15">
      <c r="A48" s="136"/>
      <c r="B48" s="137"/>
      <c r="C48" s="163"/>
      <c r="D48" s="163"/>
      <c r="E48" s="137"/>
      <c r="F48" s="137"/>
      <c r="G48" s="137"/>
      <c r="H48" s="172"/>
      <c r="I48" s="206"/>
    </row>
    <row r="49" spans="1:9" ht="15">
      <c r="A49" s="136"/>
      <c r="B49" s="137"/>
      <c r="C49" s="163"/>
      <c r="D49" s="163"/>
      <c r="E49" s="137"/>
      <c r="F49" s="137"/>
      <c r="G49" s="137"/>
      <c r="H49" s="172"/>
      <c r="I49" s="206"/>
    </row>
    <row r="50" spans="1:9" ht="15">
      <c r="A50" s="136"/>
      <c r="B50" s="137"/>
      <c r="C50" s="163"/>
      <c r="D50" s="163"/>
      <c r="E50" s="137"/>
      <c r="F50" s="137"/>
      <c r="G50" s="137"/>
      <c r="H50" s="172"/>
      <c r="I50" s="206"/>
    </row>
    <row r="51" spans="1:9" ht="15">
      <c r="A51" s="136"/>
      <c r="B51" s="137"/>
      <c r="C51" s="163"/>
      <c r="D51" s="163"/>
      <c r="E51" s="137"/>
      <c r="F51" s="137"/>
      <c r="G51" s="137"/>
      <c r="H51" s="172"/>
      <c r="I51" s="206"/>
    </row>
    <row r="52" spans="1:9" ht="15">
      <c r="A52" s="136"/>
      <c r="B52" s="137"/>
      <c r="C52" s="163"/>
      <c r="D52" s="163"/>
      <c r="E52" s="137"/>
      <c r="F52" s="137"/>
      <c r="G52" s="137"/>
      <c r="H52" s="172"/>
      <c r="I52" s="206"/>
    </row>
    <row r="53" spans="1:9" ht="15">
      <c r="A53" s="136"/>
      <c r="B53" s="137"/>
      <c r="C53" s="163"/>
      <c r="D53" s="163"/>
      <c r="E53" s="137"/>
      <c r="F53" s="137"/>
      <c r="G53" s="137"/>
      <c r="H53" s="172"/>
      <c r="I53" s="206"/>
    </row>
    <row r="54" spans="1:9" ht="15">
      <c r="A54" s="136"/>
      <c r="B54" s="137"/>
      <c r="C54" s="163"/>
      <c r="D54" s="163"/>
      <c r="E54" s="137"/>
      <c r="F54" s="137"/>
      <c r="G54" s="137"/>
      <c r="H54" s="172"/>
      <c r="I54" s="206"/>
    </row>
    <row r="55" spans="1:9" ht="15">
      <c r="A55" s="136"/>
      <c r="B55" s="137"/>
      <c r="C55" s="163"/>
      <c r="D55" s="163"/>
      <c r="E55" s="137"/>
      <c r="F55" s="137"/>
      <c r="G55" s="137"/>
      <c r="H55" s="172"/>
      <c r="I55" s="206"/>
    </row>
    <row r="56" spans="1:9" ht="15">
      <c r="A56" s="136"/>
      <c r="B56" s="137"/>
      <c r="C56" s="163"/>
      <c r="D56" s="163"/>
      <c r="E56" s="137"/>
      <c r="F56" s="137"/>
      <c r="G56" s="137"/>
      <c r="H56" s="172"/>
      <c r="I56" s="206"/>
    </row>
    <row r="57" spans="1:9" ht="15">
      <c r="A57" s="136"/>
      <c r="B57" s="137"/>
      <c r="C57" s="163"/>
      <c r="D57" s="163"/>
      <c r="E57" s="137"/>
      <c r="F57" s="137"/>
      <c r="G57" s="137"/>
      <c r="H57" s="207"/>
      <c r="I57" s="206"/>
    </row>
    <row r="58" spans="1:9" ht="15">
      <c r="A58" s="136"/>
      <c r="B58" s="137"/>
      <c r="C58" s="163"/>
      <c r="D58" s="163"/>
      <c r="E58" s="137"/>
      <c r="F58" s="137"/>
      <c r="G58" s="137"/>
      <c r="H58" s="207"/>
      <c r="I58" s="206"/>
    </row>
    <row r="59" spans="1:9" ht="15">
      <c r="A59" s="136"/>
      <c r="B59" s="137"/>
      <c r="C59" s="163"/>
      <c r="D59" s="163"/>
      <c r="E59" s="137"/>
      <c r="F59" s="137"/>
      <c r="G59" s="137"/>
      <c r="H59" s="207"/>
      <c r="I59" s="206"/>
    </row>
    <row r="60" spans="1:9" ht="15">
      <c r="A60" s="136"/>
      <c r="B60" s="137"/>
      <c r="C60" s="163"/>
      <c r="D60" s="163"/>
      <c r="E60" s="137"/>
      <c r="F60" s="137"/>
      <c r="G60" s="137"/>
      <c r="H60" s="207"/>
      <c r="I60" s="206"/>
    </row>
    <row r="61" spans="1:9" ht="15">
      <c r="A61" s="136"/>
      <c r="B61" s="137"/>
      <c r="C61" s="163"/>
      <c r="D61" s="163"/>
      <c r="E61" s="137"/>
      <c r="F61" s="137"/>
      <c r="G61" s="137"/>
      <c r="H61" s="207"/>
      <c r="I61" s="206"/>
    </row>
    <row r="62" spans="1:9" ht="15">
      <c r="A62" s="107"/>
      <c r="B62" s="107"/>
      <c r="C62" s="31"/>
      <c r="D62" s="31"/>
      <c r="E62" s="31"/>
      <c r="F62" s="31"/>
      <c r="G62" s="31"/>
      <c r="H62" s="31"/>
      <c r="I62" s="99">
        <f>SUM(I12:I61)</f>
        <v>60</v>
      </c>
    </row>
    <row r="64" ht="15">
      <c r="H64" s="1"/>
    </row>
    <row r="66" spans="4:9" ht="15">
      <c r="D66" s="73"/>
      <c r="E66" s="73"/>
      <c r="F66" s="73"/>
      <c r="G66" s="73"/>
      <c r="H66" s="72"/>
      <c r="I66" s="72"/>
    </row>
  </sheetData>
  <sheetProtection password="CF7A" sheet="1"/>
  <mergeCells count="7">
    <mergeCell ref="A9:I9"/>
    <mergeCell ref="A2:I2"/>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2:I66"/>
  <sheetViews>
    <sheetView zoomScalePageLayoutView="0" workbookViewId="0" topLeftCell="A1">
      <selection activeCell="L7" sqref="L7"/>
    </sheetView>
  </sheetViews>
  <sheetFormatPr defaultColWidth="8.8515625" defaultRowHeight="15"/>
  <cols>
    <col min="1" max="1" width="25.00390625" style="2" customWidth="1"/>
    <col min="2" max="2" width="10.57421875" style="2" customWidth="1"/>
    <col min="3" max="3" width="28.421875" style="7" customWidth="1"/>
    <col min="4" max="4" width="18.57421875" style="7" customWidth="1"/>
    <col min="5" max="5" width="15.28125" style="7" customWidth="1"/>
    <col min="6" max="7" width="7.140625" style="7" customWidth="1"/>
    <col min="8" max="8" width="12.140625" style="1" customWidth="1"/>
    <col min="9" max="9" width="12.421875" style="1" customWidth="1"/>
  </cols>
  <sheetData>
    <row r="2" spans="1:9" ht="15.75">
      <c r="A2" s="846" t="s">
        <v>855</v>
      </c>
      <c r="B2" s="847"/>
      <c r="C2" s="847"/>
      <c r="D2" s="847"/>
      <c r="E2" s="847"/>
      <c r="F2" s="847"/>
      <c r="G2" s="847"/>
      <c r="H2" s="847"/>
      <c r="I2" s="848"/>
    </row>
    <row r="3" spans="1:9" ht="15.75">
      <c r="A3" s="12"/>
      <c r="B3" s="12"/>
      <c r="C3" s="12"/>
      <c r="D3" s="12"/>
      <c r="E3" s="12"/>
      <c r="F3" s="12"/>
      <c r="G3" s="12"/>
      <c r="H3" s="12"/>
      <c r="I3" s="12"/>
    </row>
    <row r="4" spans="1:9" ht="15.75" customHeight="1">
      <c r="A4" s="853" t="s">
        <v>645</v>
      </c>
      <c r="B4" s="853"/>
      <c r="C4" s="853"/>
      <c r="D4" s="853"/>
      <c r="E4" s="853"/>
      <c r="F4" s="853"/>
      <c r="G4" s="853"/>
      <c r="H4" s="853"/>
      <c r="I4" s="853"/>
    </row>
    <row r="5" spans="1:9" ht="15">
      <c r="A5" s="853" t="s">
        <v>856</v>
      </c>
      <c r="B5" s="853"/>
      <c r="C5" s="853"/>
      <c r="D5" s="853"/>
      <c r="E5" s="853"/>
      <c r="F5" s="853"/>
      <c r="G5" s="853"/>
      <c r="H5" s="853"/>
      <c r="I5" s="853"/>
    </row>
    <row r="6" spans="1:9" ht="15">
      <c r="A6" s="68"/>
      <c r="B6" s="849" t="s">
        <v>874</v>
      </c>
      <c r="C6" s="853"/>
      <c r="D6" s="853"/>
      <c r="E6" s="68"/>
      <c r="F6" s="68"/>
      <c r="G6" s="68"/>
      <c r="H6" s="68"/>
      <c r="I6" s="68"/>
    </row>
    <row r="7" spans="1:9" ht="15">
      <c r="A7" s="68"/>
      <c r="B7" s="853" t="s">
        <v>610</v>
      </c>
      <c r="C7" s="853"/>
      <c r="D7" s="853"/>
      <c r="E7" s="68"/>
      <c r="F7" s="68"/>
      <c r="G7" s="68"/>
      <c r="H7" s="68"/>
      <c r="I7" s="68"/>
    </row>
    <row r="8" spans="1:9" ht="15">
      <c r="A8" s="68"/>
      <c r="B8" s="853" t="s">
        <v>611</v>
      </c>
      <c r="C8" s="853"/>
      <c r="D8" s="853"/>
      <c r="E8" s="68"/>
      <c r="F8" s="68"/>
      <c r="G8" s="68"/>
      <c r="H8" s="68"/>
      <c r="I8" s="68"/>
    </row>
    <row r="9" spans="1:9" ht="15">
      <c r="A9" s="853" t="s">
        <v>857</v>
      </c>
      <c r="B9" s="853"/>
      <c r="C9" s="853"/>
      <c r="D9" s="853"/>
      <c r="E9" s="853"/>
      <c r="F9" s="853"/>
      <c r="G9" s="853"/>
      <c r="H9" s="853"/>
      <c r="I9" s="853"/>
    </row>
    <row r="10" spans="1:9" ht="15">
      <c r="A10" s="5"/>
      <c r="B10" s="5"/>
      <c r="C10" s="6"/>
      <c r="D10" s="6"/>
      <c r="E10" s="6"/>
      <c r="F10" s="6"/>
      <c r="G10" s="6"/>
      <c r="H10" s="6"/>
      <c r="I10" s="5"/>
    </row>
    <row r="11" spans="1:9" ht="38.25">
      <c r="A11" s="78" t="s">
        <v>701</v>
      </c>
      <c r="B11" s="77" t="s">
        <v>871</v>
      </c>
      <c r="C11" s="79" t="s">
        <v>704</v>
      </c>
      <c r="D11" s="79" t="s">
        <v>591</v>
      </c>
      <c r="E11" s="79" t="s">
        <v>705</v>
      </c>
      <c r="F11" s="79" t="s">
        <v>587</v>
      </c>
      <c r="G11" s="79" t="s">
        <v>605</v>
      </c>
      <c r="H11" s="78" t="s">
        <v>584</v>
      </c>
      <c r="I11" s="78" t="s">
        <v>593</v>
      </c>
    </row>
    <row r="12" spans="1:9" ht="127.5">
      <c r="A12" s="163" t="s">
        <v>1166</v>
      </c>
      <c r="B12" s="163" t="s">
        <v>71</v>
      </c>
      <c r="C12" s="598" t="s">
        <v>1167</v>
      </c>
      <c r="D12" s="163" t="s">
        <v>1168</v>
      </c>
      <c r="E12" s="338" t="s">
        <v>1169</v>
      </c>
      <c r="F12" s="163" t="s">
        <v>1170</v>
      </c>
      <c r="G12" s="163" t="s">
        <v>1171</v>
      </c>
      <c r="H12" s="172" t="s">
        <v>1172</v>
      </c>
      <c r="I12" s="133">
        <v>80</v>
      </c>
    </row>
    <row r="13" spans="1:9" ht="15">
      <c r="A13" s="136"/>
      <c r="B13" s="137"/>
      <c r="C13" s="163"/>
      <c r="D13" s="163"/>
      <c r="E13" s="137"/>
      <c r="F13" s="137"/>
      <c r="G13" s="137"/>
      <c r="H13" s="172"/>
      <c r="I13" s="133"/>
    </row>
    <row r="14" spans="1:9" ht="15">
      <c r="A14" s="136"/>
      <c r="B14" s="137"/>
      <c r="C14" s="163"/>
      <c r="D14" s="163"/>
      <c r="E14" s="137"/>
      <c r="F14" s="137"/>
      <c r="G14" s="137"/>
      <c r="H14" s="172"/>
      <c r="I14" s="133"/>
    </row>
    <row r="15" spans="1:9" ht="15">
      <c r="A15" s="136"/>
      <c r="B15" s="137"/>
      <c r="C15" s="163"/>
      <c r="D15" s="163"/>
      <c r="E15" s="137"/>
      <c r="F15" s="137"/>
      <c r="G15" s="137"/>
      <c r="H15" s="172"/>
      <c r="I15" s="133"/>
    </row>
    <row r="16" spans="1:9" ht="15">
      <c r="A16" s="136"/>
      <c r="B16" s="137"/>
      <c r="C16" s="163"/>
      <c r="D16" s="163"/>
      <c r="E16" s="137"/>
      <c r="F16" s="137"/>
      <c r="G16" s="137"/>
      <c r="H16" s="172"/>
      <c r="I16" s="133"/>
    </row>
    <row r="17" spans="1:9" ht="15">
      <c r="A17" s="136"/>
      <c r="B17" s="137"/>
      <c r="C17" s="163"/>
      <c r="D17" s="163"/>
      <c r="E17" s="137"/>
      <c r="F17" s="137"/>
      <c r="G17" s="137"/>
      <c r="H17" s="172"/>
      <c r="I17" s="133"/>
    </row>
    <row r="18" spans="1:9" ht="15">
      <c r="A18" s="136"/>
      <c r="B18" s="137"/>
      <c r="C18" s="163"/>
      <c r="D18" s="163"/>
      <c r="E18" s="137"/>
      <c r="F18" s="137"/>
      <c r="G18" s="137"/>
      <c r="H18" s="172"/>
      <c r="I18" s="133"/>
    </row>
    <row r="19" spans="1:9" ht="15">
      <c r="A19" s="136"/>
      <c r="B19" s="137"/>
      <c r="C19" s="163"/>
      <c r="D19" s="163"/>
      <c r="E19" s="137"/>
      <c r="F19" s="137"/>
      <c r="G19" s="137"/>
      <c r="H19" s="172"/>
      <c r="I19" s="133"/>
    </row>
    <row r="20" spans="1:9" ht="15">
      <c r="A20" s="136"/>
      <c r="B20" s="137"/>
      <c r="C20" s="163"/>
      <c r="D20" s="163"/>
      <c r="E20" s="137"/>
      <c r="F20" s="137"/>
      <c r="G20" s="137"/>
      <c r="H20" s="172"/>
      <c r="I20" s="133"/>
    </row>
    <row r="21" spans="1:9" ht="15">
      <c r="A21" s="136"/>
      <c r="B21" s="137"/>
      <c r="C21" s="163"/>
      <c r="D21" s="163"/>
      <c r="E21" s="137"/>
      <c r="F21" s="137"/>
      <c r="G21" s="137"/>
      <c r="H21" s="172"/>
      <c r="I21" s="133"/>
    </row>
    <row r="22" spans="1:9" ht="15">
      <c r="A22" s="136"/>
      <c r="B22" s="137"/>
      <c r="C22" s="163"/>
      <c r="D22" s="163"/>
      <c r="E22" s="137"/>
      <c r="F22" s="137"/>
      <c r="G22" s="137"/>
      <c r="H22" s="172"/>
      <c r="I22" s="133"/>
    </row>
    <row r="23" spans="1:9" ht="15">
      <c r="A23" s="136"/>
      <c r="B23" s="137"/>
      <c r="C23" s="163"/>
      <c r="D23" s="163"/>
      <c r="E23" s="137"/>
      <c r="F23" s="137"/>
      <c r="G23" s="137"/>
      <c r="H23" s="172"/>
      <c r="I23" s="133"/>
    </row>
    <row r="24" spans="1:9" ht="15">
      <c r="A24" s="136"/>
      <c r="B24" s="137"/>
      <c r="C24" s="163"/>
      <c r="D24" s="163"/>
      <c r="E24" s="137"/>
      <c r="F24" s="137"/>
      <c r="G24" s="137"/>
      <c r="H24" s="172"/>
      <c r="I24" s="133"/>
    </row>
    <row r="25" spans="1:9" ht="15">
      <c r="A25" s="136"/>
      <c r="B25" s="137"/>
      <c r="C25" s="163"/>
      <c r="D25" s="163"/>
      <c r="E25" s="137"/>
      <c r="F25" s="137"/>
      <c r="G25" s="137"/>
      <c r="H25" s="172"/>
      <c r="I25" s="133"/>
    </row>
    <row r="26" spans="1:9" ht="15">
      <c r="A26" s="136"/>
      <c r="B26" s="137"/>
      <c r="C26" s="163"/>
      <c r="D26" s="163"/>
      <c r="E26" s="137"/>
      <c r="F26" s="137"/>
      <c r="G26" s="137"/>
      <c r="H26" s="172"/>
      <c r="I26" s="133"/>
    </row>
    <row r="27" spans="1:9" ht="15">
      <c r="A27" s="136"/>
      <c r="B27" s="137"/>
      <c r="C27" s="163"/>
      <c r="D27" s="163"/>
      <c r="E27" s="137"/>
      <c r="F27" s="137"/>
      <c r="G27" s="137"/>
      <c r="H27" s="172"/>
      <c r="I27" s="133"/>
    </row>
    <row r="28" spans="1:9" ht="15">
      <c r="A28" s="136"/>
      <c r="B28" s="137"/>
      <c r="C28" s="163"/>
      <c r="D28" s="163"/>
      <c r="E28" s="137"/>
      <c r="F28" s="137"/>
      <c r="G28" s="137"/>
      <c r="H28" s="172"/>
      <c r="I28" s="133"/>
    </row>
    <row r="29" spans="1:9" ht="15">
      <c r="A29" s="136"/>
      <c r="B29" s="137"/>
      <c r="C29" s="163"/>
      <c r="D29" s="163"/>
      <c r="E29" s="137"/>
      <c r="F29" s="137"/>
      <c r="G29" s="137"/>
      <c r="H29" s="172"/>
      <c r="I29" s="133"/>
    </row>
    <row r="30" spans="1:9" ht="15">
      <c r="A30" s="136"/>
      <c r="B30" s="137"/>
      <c r="C30" s="163"/>
      <c r="D30" s="163"/>
      <c r="E30" s="137"/>
      <c r="F30" s="137"/>
      <c r="G30" s="137"/>
      <c r="H30" s="172"/>
      <c r="I30" s="133"/>
    </row>
    <row r="31" spans="1:9" ht="15">
      <c r="A31" s="136"/>
      <c r="B31" s="137"/>
      <c r="C31" s="163"/>
      <c r="D31" s="163"/>
      <c r="E31" s="137"/>
      <c r="F31" s="137"/>
      <c r="G31" s="137"/>
      <c r="H31" s="172"/>
      <c r="I31" s="133"/>
    </row>
    <row r="32" spans="1:9" ht="15">
      <c r="A32" s="136"/>
      <c r="B32" s="137"/>
      <c r="C32" s="163"/>
      <c r="D32" s="163"/>
      <c r="E32" s="137"/>
      <c r="F32" s="137"/>
      <c r="G32" s="137"/>
      <c r="H32" s="172"/>
      <c r="I32" s="133"/>
    </row>
    <row r="33" spans="1:9" ht="15">
      <c r="A33" s="136"/>
      <c r="B33" s="137"/>
      <c r="C33" s="163"/>
      <c r="D33" s="163"/>
      <c r="E33" s="137"/>
      <c r="F33" s="137"/>
      <c r="G33" s="137"/>
      <c r="H33" s="172"/>
      <c r="I33" s="133"/>
    </row>
    <row r="34" spans="1:9" ht="15">
      <c r="A34" s="136"/>
      <c r="B34" s="137"/>
      <c r="C34" s="163"/>
      <c r="D34" s="163"/>
      <c r="E34" s="137"/>
      <c r="F34" s="137"/>
      <c r="G34" s="137"/>
      <c r="H34" s="172"/>
      <c r="I34" s="133"/>
    </row>
    <row r="35" spans="1:9" ht="15">
      <c r="A35" s="136"/>
      <c r="B35" s="137"/>
      <c r="C35" s="163"/>
      <c r="D35" s="163"/>
      <c r="E35" s="137"/>
      <c r="F35" s="137"/>
      <c r="G35" s="137"/>
      <c r="H35" s="172"/>
      <c r="I35" s="133"/>
    </row>
    <row r="36" spans="1:9" ht="15">
      <c r="A36" s="136"/>
      <c r="B36" s="137"/>
      <c r="C36" s="163"/>
      <c r="D36" s="163"/>
      <c r="E36" s="137"/>
      <c r="F36" s="137"/>
      <c r="G36" s="137"/>
      <c r="H36" s="172"/>
      <c r="I36" s="133"/>
    </row>
    <row r="37" spans="1:9" ht="15">
      <c r="A37" s="136"/>
      <c r="B37" s="137"/>
      <c r="C37" s="163"/>
      <c r="D37" s="163"/>
      <c r="E37" s="137"/>
      <c r="F37" s="137"/>
      <c r="G37" s="137"/>
      <c r="H37" s="172"/>
      <c r="I37" s="133"/>
    </row>
    <row r="38" spans="1:9" ht="15">
      <c r="A38" s="136"/>
      <c r="B38" s="137"/>
      <c r="C38" s="163"/>
      <c r="D38" s="163"/>
      <c r="E38" s="137"/>
      <c r="F38" s="137"/>
      <c r="G38" s="137"/>
      <c r="H38" s="172"/>
      <c r="I38" s="133"/>
    </row>
    <row r="39" spans="1:9" ht="15">
      <c r="A39" s="136"/>
      <c r="B39" s="137"/>
      <c r="C39" s="163"/>
      <c r="D39" s="163"/>
      <c r="E39" s="137"/>
      <c r="F39" s="137"/>
      <c r="G39" s="137"/>
      <c r="H39" s="172"/>
      <c r="I39" s="133"/>
    </row>
    <row r="40" spans="1:9" ht="15">
      <c r="A40" s="136"/>
      <c r="B40" s="137"/>
      <c r="C40" s="163"/>
      <c r="D40" s="163"/>
      <c r="E40" s="137"/>
      <c r="F40" s="137"/>
      <c r="G40" s="137"/>
      <c r="H40" s="172"/>
      <c r="I40" s="133"/>
    </row>
    <row r="41" spans="1:9" ht="15">
      <c r="A41" s="136"/>
      <c r="B41" s="137"/>
      <c r="C41" s="163"/>
      <c r="D41" s="163"/>
      <c r="E41" s="137"/>
      <c r="F41" s="137"/>
      <c r="G41" s="137"/>
      <c r="H41" s="172"/>
      <c r="I41" s="133"/>
    </row>
    <row r="42" spans="1:9" ht="15">
      <c r="A42" s="136"/>
      <c r="B42" s="137"/>
      <c r="C42" s="163"/>
      <c r="D42" s="163"/>
      <c r="E42" s="137"/>
      <c r="F42" s="137"/>
      <c r="G42" s="137"/>
      <c r="H42" s="172"/>
      <c r="I42" s="133"/>
    </row>
    <row r="43" spans="1:9" ht="15">
      <c r="A43" s="136"/>
      <c r="B43" s="137"/>
      <c r="C43" s="163"/>
      <c r="D43" s="163"/>
      <c r="E43" s="137"/>
      <c r="F43" s="137"/>
      <c r="G43" s="137"/>
      <c r="H43" s="172"/>
      <c r="I43" s="133"/>
    </row>
    <row r="44" spans="1:9" ht="15">
      <c r="A44" s="136"/>
      <c r="B44" s="137"/>
      <c r="C44" s="163"/>
      <c r="D44" s="163"/>
      <c r="E44" s="137"/>
      <c r="F44" s="137"/>
      <c r="G44" s="137"/>
      <c r="H44" s="172"/>
      <c r="I44" s="133"/>
    </row>
    <row r="45" spans="1:9" ht="15">
      <c r="A45" s="136"/>
      <c r="B45" s="137"/>
      <c r="C45" s="163"/>
      <c r="D45" s="163"/>
      <c r="E45" s="137"/>
      <c r="F45" s="137"/>
      <c r="G45" s="137"/>
      <c r="H45" s="172"/>
      <c r="I45" s="133"/>
    </row>
    <row r="46" spans="1:9" ht="15">
      <c r="A46" s="136"/>
      <c r="B46" s="137"/>
      <c r="C46" s="163"/>
      <c r="D46" s="163"/>
      <c r="E46" s="137"/>
      <c r="F46" s="137"/>
      <c r="G46" s="137"/>
      <c r="H46" s="172"/>
      <c r="I46" s="133"/>
    </row>
    <row r="47" spans="1:9" ht="15">
      <c r="A47" s="136"/>
      <c r="B47" s="137"/>
      <c r="C47" s="163"/>
      <c r="D47" s="163"/>
      <c r="E47" s="137"/>
      <c r="F47" s="137"/>
      <c r="G47" s="137"/>
      <c r="H47" s="172"/>
      <c r="I47" s="133"/>
    </row>
    <row r="48" spans="1:9" ht="15">
      <c r="A48" s="136"/>
      <c r="B48" s="137"/>
      <c r="C48" s="163"/>
      <c r="D48" s="163"/>
      <c r="E48" s="137"/>
      <c r="F48" s="137"/>
      <c r="G48" s="137"/>
      <c r="H48" s="172"/>
      <c r="I48" s="133"/>
    </row>
    <row r="49" spans="1:9" ht="15">
      <c r="A49" s="136"/>
      <c r="B49" s="137"/>
      <c r="C49" s="163"/>
      <c r="D49" s="163"/>
      <c r="E49" s="137"/>
      <c r="F49" s="137"/>
      <c r="G49" s="137"/>
      <c r="H49" s="172"/>
      <c r="I49" s="133"/>
    </row>
    <row r="50" spans="1:9" ht="15">
      <c r="A50" s="136"/>
      <c r="B50" s="137"/>
      <c r="C50" s="163"/>
      <c r="D50" s="163"/>
      <c r="E50" s="137"/>
      <c r="F50" s="137"/>
      <c r="G50" s="137"/>
      <c r="H50" s="172"/>
      <c r="I50" s="133"/>
    </row>
    <row r="51" spans="1:9" ht="15">
      <c r="A51" s="136"/>
      <c r="B51" s="137"/>
      <c r="C51" s="163"/>
      <c r="D51" s="163"/>
      <c r="E51" s="137"/>
      <c r="F51" s="137"/>
      <c r="G51" s="137"/>
      <c r="H51" s="172"/>
      <c r="I51" s="133"/>
    </row>
    <row r="52" spans="1:9" ht="15">
      <c r="A52" s="136"/>
      <c r="B52" s="137"/>
      <c r="C52" s="163"/>
      <c r="D52" s="163"/>
      <c r="E52" s="137"/>
      <c r="F52" s="137"/>
      <c r="G52" s="137"/>
      <c r="H52" s="172"/>
      <c r="I52" s="133"/>
    </row>
    <row r="53" spans="1:9" ht="15">
      <c r="A53" s="136"/>
      <c r="B53" s="137"/>
      <c r="C53" s="163"/>
      <c r="D53" s="163"/>
      <c r="E53" s="137"/>
      <c r="F53" s="137"/>
      <c r="G53" s="137"/>
      <c r="H53" s="172"/>
      <c r="I53" s="133"/>
    </row>
    <row r="54" spans="1:9" ht="15">
      <c r="A54" s="136"/>
      <c r="B54" s="137"/>
      <c r="C54" s="163"/>
      <c r="D54" s="163"/>
      <c r="E54" s="137"/>
      <c r="F54" s="137"/>
      <c r="G54" s="137"/>
      <c r="H54" s="172"/>
      <c r="I54" s="133"/>
    </row>
    <row r="55" spans="1:9" ht="15">
      <c r="A55" s="136"/>
      <c r="B55" s="137"/>
      <c r="C55" s="163"/>
      <c r="D55" s="163"/>
      <c r="E55" s="137"/>
      <c r="F55" s="137"/>
      <c r="G55" s="137"/>
      <c r="H55" s="172"/>
      <c r="I55" s="133"/>
    </row>
    <row r="56" spans="1:9" ht="15">
      <c r="A56" s="136"/>
      <c r="B56" s="137"/>
      <c r="C56" s="163"/>
      <c r="D56" s="163"/>
      <c r="E56" s="137"/>
      <c r="F56" s="137"/>
      <c r="G56" s="137"/>
      <c r="H56" s="172"/>
      <c r="I56" s="133"/>
    </row>
    <row r="57" spans="1:9" ht="15">
      <c r="A57" s="136"/>
      <c r="B57" s="137"/>
      <c r="C57" s="163"/>
      <c r="D57" s="163"/>
      <c r="E57" s="137"/>
      <c r="F57" s="137"/>
      <c r="G57" s="137"/>
      <c r="H57" s="172"/>
      <c r="I57" s="133"/>
    </row>
    <row r="58" spans="1:9" ht="15">
      <c r="A58" s="136"/>
      <c r="B58" s="137"/>
      <c r="C58" s="163"/>
      <c r="D58" s="163"/>
      <c r="E58" s="137"/>
      <c r="F58" s="137"/>
      <c r="G58" s="137"/>
      <c r="H58" s="172"/>
      <c r="I58" s="133"/>
    </row>
    <row r="59" spans="1:9" ht="15">
      <c r="A59" s="136"/>
      <c r="B59" s="137"/>
      <c r="C59" s="163"/>
      <c r="D59" s="163"/>
      <c r="E59" s="137"/>
      <c r="F59" s="137"/>
      <c r="G59" s="137"/>
      <c r="H59" s="172"/>
      <c r="I59" s="133"/>
    </row>
    <row r="60" spans="1:9" ht="15">
      <c r="A60" s="136"/>
      <c r="B60" s="137"/>
      <c r="C60" s="163"/>
      <c r="D60" s="163"/>
      <c r="E60" s="137"/>
      <c r="F60" s="137"/>
      <c r="G60" s="137"/>
      <c r="H60" s="172"/>
      <c r="I60" s="133"/>
    </row>
    <row r="61" spans="1:9" ht="15">
      <c r="A61" s="136"/>
      <c r="B61" s="137"/>
      <c r="C61" s="163"/>
      <c r="D61" s="163"/>
      <c r="E61" s="137"/>
      <c r="F61" s="137"/>
      <c r="G61" s="137"/>
      <c r="H61" s="172"/>
      <c r="I61" s="133"/>
    </row>
    <row r="62" spans="1:9" ht="15">
      <c r="A62" s="100" t="s">
        <v>579</v>
      </c>
      <c r="B62" s="100"/>
      <c r="C62" s="102"/>
      <c r="D62" s="102"/>
      <c r="E62" s="102"/>
      <c r="F62" s="102"/>
      <c r="G62" s="102"/>
      <c r="H62" s="102"/>
      <c r="I62" s="105">
        <f>SUM(I12:I61)</f>
        <v>80</v>
      </c>
    </row>
    <row r="63" spans="1:9" ht="15">
      <c r="A63" s="28"/>
      <c r="B63" s="28"/>
      <c r="C63" s="25"/>
      <c r="D63" s="25"/>
      <c r="E63" s="25"/>
      <c r="F63" s="25"/>
      <c r="G63" s="25"/>
      <c r="H63" s="25"/>
      <c r="I63" s="26"/>
    </row>
    <row r="64" spans="1:9" ht="15">
      <c r="A64" s="877"/>
      <c r="B64" s="877"/>
      <c r="C64" s="877"/>
      <c r="D64" s="877"/>
      <c r="E64" s="877"/>
      <c r="F64" s="877"/>
      <c r="G64" s="877"/>
      <c r="H64" s="877"/>
      <c r="I64" s="877"/>
    </row>
    <row r="65" spans="1:9" ht="15">
      <c r="A65" s="28"/>
      <c r="B65" s="28"/>
      <c r="C65" s="25"/>
      <c r="D65" s="25"/>
      <c r="E65" s="25"/>
      <c r="F65" s="25"/>
      <c r="G65" s="25"/>
      <c r="H65" s="26"/>
      <c r="I65" s="26"/>
    </row>
    <row r="66" spans="1:9" ht="15">
      <c r="A66" s="28"/>
      <c r="B66" s="28"/>
      <c r="C66" s="25"/>
      <c r="D66" s="25"/>
      <c r="E66" s="25"/>
      <c r="F66" s="25"/>
      <c r="G66" s="25"/>
      <c r="H66" s="26"/>
      <c r="I66" s="26"/>
    </row>
  </sheetData>
  <sheetProtection password="CF7A" sheet="1"/>
  <mergeCells count="8">
    <mergeCell ref="A9:I9"/>
    <mergeCell ref="A2:I2"/>
    <mergeCell ref="A64:I64"/>
    <mergeCell ref="A5:I5"/>
    <mergeCell ref="B6:D6"/>
    <mergeCell ref="B7:D7"/>
    <mergeCell ref="B8:D8"/>
    <mergeCell ref="A4:I4"/>
  </mergeCells>
  <hyperlinks>
    <hyperlink ref="E12" r:id="rId1" display="http://www.fonduri-patrimoniu.ro/galerii-foto_doc_195_expozitia-sarutate-iarai-i-iara-icoane-romaneti-din-transilvania-4-decembrie-2015-14-februarie-2016_pg_0.htm "/>
  </hyperlinks>
  <printOptions/>
  <pageMargins left="0.511811023622047" right="0.31496062992126" top="0.16" bottom="0" header="0" footer="0"/>
  <pageSetup horizontalDpi="200" verticalDpi="200" orientation="landscape" paperSize="9" r:id="rId2"/>
</worksheet>
</file>

<file path=xl/worksheets/sheet18.xml><?xml version="1.0" encoding="utf-8"?>
<worksheet xmlns="http://schemas.openxmlformats.org/spreadsheetml/2006/main" xmlns:r="http://schemas.openxmlformats.org/officeDocument/2006/relationships">
  <dimension ref="A2:I75"/>
  <sheetViews>
    <sheetView zoomScalePageLayoutView="0" workbookViewId="0" topLeftCell="A28">
      <selection activeCell="K30" sqref="K30"/>
    </sheetView>
  </sheetViews>
  <sheetFormatPr defaultColWidth="8.8515625" defaultRowHeight="15"/>
  <cols>
    <col min="1" max="1" width="21.28125" style="2" customWidth="1"/>
    <col min="2" max="2" width="9.140625" style="2" customWidth="1"/>
    <col min="3" max="3" width="21.7109375" style="2" customWidth="1"/>
    <col min="4" max="4" width="15.8515625" style="7" customWidth="1"/>
    <col min="5" max="5" width="18.28125" style="7" customWidth="1"/>
    <col min="6" max="6" width="9.00390625" style="7" customWidth="1"/>
    <col min="7" max="7" width="19.28125" style="7" customWidth="1"/>
    <col min="8" max="8" width="7.421875" style="1" customWidth="1"/>
    <col min="9" max="9" width="14.421875" style="1" customWidth="1"/>
  </cols>
  <sheetData>
    <row r="2" spans="1:9" ht="15" customHeight="1">
      <c r="A2" s="850" t="s">
        <v>859</v>
      </c>
      <c r="B2" s="850"/>
      <c r="C2" s="850"/>
      <c r="D2" s="850"/>
      <c r="E2" s="850"/>
      <c r="F2" s="850"/>
      <c r="G2" s="850"/>
      <c r="H2" s="850"/>
      <c r="I2" s="850"/>
    </row>
    <row r="3" spans="1:8" ht="15" customHeight="1">
      <c r="A3" s="11"/>
      <c r="B3" s="11"/>
      <c r="C3" s="11"/>
      <c r="D3" s="11"/>
      <c r="E3" s="11"/>
      <c r="F3" s="11"/>
      <c r="G3" s="11"/>
      <c r="H3" s="11"/>
    </row>
    <row r="4" spans="1:9" ht="15" customHeight="1">
      <c r="A4" s="853" t="s">
        <v>858</v>
      </c>
      <c r="B4" s="853"/>
      <c r="C4" s="853"/>
      <c r="D4" s="853"/>
      <c r="E4" s="853"/>
      <c r="F4" s="853"/>
      <c r="G4" s="853"/>
      <c r="H4" s="853"/>
      <c r="I4" s="853"/>
    </row>
    <row r="5" spans="1:9" ht="15">
      <c r="A5" s="853" t="s">
        <v>12</v>
      </c>
      <c r="B5" s="853"/>
      <c r="C5" s="853"/>
      <c r="D5" s="853"/>
      <c r="E5" s="853"/>
      <c r="F5" s="853"/>
      <c r="G5" s="853"/>
      <c r="H5" s="853"/>
      <c r="I5" s="853"/>
    </row>
    <row r="6" spans="1:8" ht="15" customHeight="1">
      <c r="A6" s="5"/>
      <c r="B6" s="5"/>
      <c r="C6" s="5"/>
      <c r="D6" s="6"/>
      <c r="E6" s="6"/>
      <c r="F6" s="6"/>
      <c r="G6" s="6"/>
      <c r="H6" s="5"/>
    </row>
    <row r="7" spans="1:9" ht="70.5" customHeight="1">
      <c r="A7" s="78" t="s">
        <v>701</v>
      </c>
      <c r="B7" s="77" t="s">
        <v>871</v>
      </c>
      <c r="C7" s="79" t="s">
        <v>706</v>
      </c>
      <c r="D7" s="79" t="s">
        <v>588</v>
      </c>
      <c r="E7" s="79" t="s">
        <v>13</v>
      </c>
      <c r="F7" s="79" t="s">
        <v>707</v>
      </c>
      <c r="G7" s="79" t="s">
        <v>708</v>
      </c>
      <c r="H7" s="78" t="s">
        <v>584</v>
      </c>
      <c r="I7" s="78" t="s">
        <v>11</v>
      </c>
    </row>
    <row r="8" spans="1:9" ht="38.25">
      <c r="A8" s="136" t="s">
        <v>70</v>
      </c>
      <c r="B8" s="163" t="s">
        <v>71</v>
      </c>
      <c r="C8" s="136" t="s">
        <v>1173</v>
      </c>
      <c r="D8" s="517" t="s">
        <v>1174</v>
      </c>
      <c r="E8" s="163" t="s">
        <v>187</v>
      </c>
      <c r="F8" s="137">
        <v>5</v>
      </c>
      <c r="G8" s="137" t="s">
        <v>1175</v>
      </c>
      <c r="H8" s="192" t="s">
        <v>1176</v>
      </c>
      <c r="I8" s="133">
        <v>200</v>
      </c>
    </row>
    <row r="9" spans="1:9" ht="25.5">
      <c r="A9" s="136" t="s">
        <v>1177</v>
      </c>
      <c r="B9" s="163" t="s">
        <v>71</v>
      </c>
      <c r="C9" s="136" t="s">
        <v>195</v>
      </c>
      <c r="D9" s="137" t="s">
        <v>1178</v>
      </c>
      <c r="E9" s="163" t="s">
        <v>1179</v>
      </c>
      <c r="F9" s="137"/>
      <c r="G9" s="137" t="s">
        <v>1180</v>
      </c>
      <c r="H9" s="192" t="s">
        <v>1176</v>
      </c>
      <c r="I9" s="133">
        <v>28.57</v>
      </c>
    </row>
    <row r="10" spans="1:9" ht="38.25">
      <c r="A10" s="136" t="s">
        <v>1181</v>
      </c>
      <c r="B10" s="163" t="s">
        <v>71</v>
      </c>
      <c r="C10" s="136" t="s">
        <v>1182</v>
      </c>
      <c r="D10" s="517" t="s">
        <v>130</v>
      </c>
      <c r="E10" s="163" t="s">
        <v>129</v>
      </c>
      <c r="F10" s="137"/>
      <c r="G10" s="137" t="s">
        <v>1183</v>
      </c>
      <c r="H10" s="192" t="s">
        <v>1176</v>
      </c>
      <c r="I10" s="133">
        <v>200</v>
      </c>
    </row>
    <row r="11" spans="1:9" ht="38.25">
      <c r="A11" s="136" t="s">
        <v>1184</v>
      </c>
      <c r="B11" s="201" t="s">
        <v>71</v>
      </c>
      <c r="C11" s="136" t="s">
        <v>263</v>
      </c>
      <c r="D11" s="517" t="s">
        <v>141</v>
      </c>
      <c r="E11" s="137" t="s">
        <v>1185</v>
      </c>
      <c r="F11" s="137">
        <v>0</v>
      </c>
      <c r="G11" s="137" t="s">
        <v>1186</v>
      </c>
      <c r="H11" s="192" t="s">
        <v>1176</v>
      </c>
      <c r="I11" s="192">
        <v>200</v>
      </c>
    </row>
    <row r="12" spans="1:9" ht="51">
      <c r="A12" s="136" t="s">
        <v>320</v>
      </c>
      <c r="B12" s="638" t="s">
        <v>71</v>
      </c>
      <c r="C12" s="136" t="s">
        <v>1187</v>
      </c>
      <c r="D12" s="517" t="s">
        <v>1188</v>
      </c>
      <c r="E12" s="137" t="s">
        <v>1189</v>
      </c>
      <c r="F12" s="137">
        <v>2</v>
      </c>
      <c r="G12" s="137" t="s">
        <v>1190</v>
      </c>
      <c r="H12" s="192" t="s">
        <v>1176</v>
      </c>
      <c r="I12" s="192">
        <v>100</v>
      </c>
    </row>
    <row r="13" spans="1:9" ht="140.25">
      <c r="A13" s="136" t="s">
        <v>764</v>
      </c>
      <c r="B13" s="137" t="s">
        <v>1621</v>
      </c>
      <c r="C13" s="136" t="s">
        <v>765</v>
      </c>
      <c r="D13" s="137" t="s">
        <v>786</v>
      </c>
      <c r="E13" s="163" t="s">
        <v>785</v>
      </c>
      <c r="F13" s="137">
        <v>9</v>
      </c>
      <c r="G13" s="137" t="s">
        <v>914</v>
      </c>
      <c r="H13" s="192" t="s">
        <v>1176</v>
      </c>
      <c r="I13" s="133">
        <v>22.22</v>
      </c>
    </row>
    <row r="14" spans="1:9" ht="141">
      <c r="A14" s="136" t="s">
        <v>779</v>
      </c>
      <c r="B14" s="137" t="s">
        <v>1621</v>
      </c>
      <c r="C14" s="136" t="s">
        <v>781</v>
      </c>
      <c r="D14" s="137" t="s">
        <v>786</v>
      </c>
      <c r="E14" s="676" t="s">
        <v>915</v>
      </c>
      <c r="F14" s="137">
        <v>8</v>
      </c>
      <c r="G14" s="137" t="s">
        <v>916</v>
      </c>
      <c r="H14" s="192" t="s">
        <v>1176</v>
      </c>
      <c r="I14" s="133">
        <v>25</v>
      </c>
    </row>
    <row r="15" spans="1:9" ht="51">
      <c r="A15" s="136" t="s">
        <v>828</v>
      </c>
      <c r="B15" s="137" t="s">
        <v>1621</v>
      </c>
      <c r="C15" s="136" t="s">
        <v>765</v>
      </c>
      <c r="D15" s="137" t="s">
        <v>770</v>
      </c>
      <c r="E15" s="163" t="s">
        <v>917</v>
      </c>
      <c r="F15" s="137">
        <v>7</v>
      </c>
      <c r="G15" s="137" t="s">
        <v>918</v>
      </c>
      <c r="H15" s="192" t="s">
        <v>1176</v>
      </c>
      <c r="I15" s="133">
        <v>97</v>
      </c>
    </row>
    <row r="16" spans="1:9" ht="51">
      <c r="A16" s="136" t="s">
        <v>919</v>
      </c>
      <c r="B16" s="137" t="s">
        <v>1621</v>
      </c>
      <c r="C16" s="136" t="s">
        <v>765</v>
      </c>
      <c r="D16" s="137" t="s">
        <v>770</v>
      </c>
      <c r="E16" s="163" t="s">
        <v>917</v>
      </c>
      <c r="F16" s="137">
        <v>7</v>
      </c>
      <c r="G16" s="137" t="s">
        <v>920</v>
      </c>
      <c r="H16" s="192" t="s">
        <v>1176</v>
      </c>
      <c r="I16" s="133">
        <v>30</v>
      </c>
    </row>
    <row r="17" spans="1:9" ht="140.25">
      <c r="A17" s="136" t="s">
        <v>921</v>
      </c>
      <c r="B17" s="137" t="s">
        <v>1621</v>
      </c>
      <c r="C17" s="136" t="s">
        <v>765</v>
      </c>
      <c r="D17" s="137" t="s">
        <v>922</v>
      </c>
      <c r="E17" s="163" t="s">
        <v>915</v>
      </c>
      <c r="F17" s="137">
        <v>8</v>
      </c>
      <c r="G17" s="137" t="s">
        <v>923</v>
      </c>
      <c r="H17" s="192" t="s">
        <v>1176</v>
      </c>
      <c r="I17" s="133">
        <v>25</v>
      </c>
    </row>
    <row r="18" spans="1:9" ht="408">
      <c r="A18" s="163" t="s">
        <v>1124</v>
      </c>
      <c r="B18" s="163" t="s">
        <v>1125</v>
      </c>
      <c r="C18" s="163" t="s">
        <v>2748</v>
      </c>
      <c r="D18" s="683" t="s">
        <v>2749</v>
      </c>
      <c r="E18" s="163" t="s">
        <v>2750</v>
      </c>
      <c r="F18" s="163" t="s">
        <v>2751</v>
      </c>
      <c r="G18" s="163" t="s">
        <v>918</v>
      </c>
      <c r="H18" s="192" t="s">
        <v>1176</v>
      </c>
      <c r="I18" s="133">
        <v>67</v>
      </c>
    </row>
    <row r="19" spans="1:9" ht="30">
      <c r="A19" s="163" t="s">
        <v>1920</v>
      </c>
      <c r="B19" s="163" t="s">
        <v>1125</v>
      </c>
      <c r="C19" s="163" t="s">
        <v>1924</v>
      </c>
      <c r="D19" s="683" t="s">
        <v>2752</v>
      </c>
      <c r="E19" s="163" t="s">
        <v>1927</v>
      </c>
      <c r="F19" s="163">
        <v>2</v>
      </c>
      <c r="G19" s="163" t="s">
        <v>2753</v>
      </c>
      <c r="H19" s="192" t="s">
        <v>1176</v>
      </c>
      <c r="I19" s="133">
        <v>200</v>
      </c>
    </row>
    <row r="20" spans="1:9" ht="38.25">
      <c r="A20" s="163" t="s">
        <v>2754</v>
      </c>
      <c r="B20" s="163" t="s">
        <v>1125</v>
      </c>
      <c r="C20" s="163" t="s">
        <v>2748</v>
      </c>
      <c r="D20" s="163" t="s">
        <v>2749</v>
      </c>
      <c r="E20" s="163" t="s">
        <v>2755</v>
      </c>
      <c r="F20" s="163">
        <v>2</v>
      </c>
      <c r="G20" s="163" t="s">
        <v>920</v>
      </c>
      <c r="H20" s="192">
        <v>200</v>
      </c>
      <c r="I20" s="133">
        <v>66</v>
      </c>
    </row>
    <row r="21" spans="1:9" ht="51">
      <c r="A21" s="163" t="s">
        <v>1940</v>
      </c>
      <c r="B21" s="163" t="s">
        <v>1125</v>
      </c>
      <c r="C21" s="163" t="s">
        <v>2756</v>
      </c>
      <c r="D21" s="163" t="s">
        <v>2757</v>
      </c>
      <c r="E21" s="163" t="s">
        <v>2758</v>
      </c>
      <c r="F21" s="163">
        <v>10</v>
      </c>
      <c r="G21" s="163" t="s">
        <v>2759</v>
      </c>
      <c r="H21" s="192" t="s">
        <v>1176</v>
      </c>
      <c r="I21" s="133">
        <v>20</v>
      </c>
    </row>
    <row r="22" spans="1:9" ht="76.5">
      <c r="A22" s="163" t="s">
        <v>2760</v>
      </c>
      <c r="B22" s="163" t="s">
        <v>1125</v>
      </c>
      <c r="C22" s="163" t="s">
        <v>2761</v>
      </c>
      <c r="D22" s="309" t="s">
        <v>2762</v>
      </c>
      <c r="E22" s="163" t="s">
        <v>2763</v>
      </c>
      <c r="F22" s="163">
        <v>5</v>
      </c>
      <c r="G22" s="163" t="s">
        <v>2764</v>
      </c>
      <c r="H22" s="192" t="s">
        <v>1176</v>
      </c>
      <c r="I22" s="133">
        <f>400/F22</f>
        <v>80</v>
      </c>
    </row>
    <row r="23" spans="1:9" ht="51">
      <c r="A23" s="615" t="s">
        <v>2760</v>
      </c>
      <c r="B23" s="163" t="s">
        <v>1125</v>
      </c>
      <c r="C23" s="163" t="s">
        <v>2765</v>
      </c>
      <c r="D23" s="683" t="s">
        <v>2766</v>
      </c>
      <c r="E23" s="163" t="s">
        <v>2767</v>
      </c>
      <c r="F23" s="163">
        <v>1</v>
      </c>
      <c r="G23" s="163" t="s">
        <v>2768</v>
      </c>
      <c r="H23" s="192" t="s">
        <v>1176</v>
      </c>
      <c r="I23" s="133">
        <v>400</v>
      </c>
    </row>
    <row r="24" spans="1:9" ht="165.75">
      <c r="A24" s="633" t="s">
        <v>1103</v>
      </c>
      <c r="B24" s="729" t="s">
        <v>1125</v>
      </c>
      <c r="C24" s="633" t="s">
        <v>2748</v>
      </c>
      <c r="D24" s="730" t="s">
        <v>2749</v>
      </c>
      <c r="E24" s="633" t="s">
        <v>2769</v>
      </c>
      <c r="F24" s="163">
        <v>3</v>
      </c>
      <c r="G24" s="163" t="s">
        <v>2770</v>
      </c>
      <c r="H24" s="192">
        <v>200</v>
      </c>
      <c r="I24" s="192">
        <v>66.6</v>
      </c>
    </row>
    <row r="25" spans="1:9" ht="75">
      <c r="A25" s="163" t="s">
        <v>1266</v>
      </c>
      <c r="B25" s="163" t="s">
        <v>1621</v>
      </c>
      <c r="C25" s="163" t="s">
        <v>2771</v>
      </c>
      <c r="D25" s="683" t="s">
        <v>2772</v>
      </c>
      <c r="E25" s="163" t="s">
        <v>1917</v>
      </c>
      <c r="F25" s="163">
        <v>0</v>
      </c>
      <c r="G25" s="163" t="s">
        <v>2773</v>
      </c>
      <c r="H25" s="192" t="s">
        <v>1176</v>
      </c>
      <c r="I25" s="133">
        <v>200</v>
      </c>
    </row>
    <row r="26" spans="1:9" ht="63.75">
      <c r="A26" s="163" t="s">
        <v>1080</v>
      </c>
      <c r="B26" s="163" t="s">
        <v>1125</v>
      </c>
      <c r="C26" s="163" t="s">
        <v>1256</v>
      </c>
      <c r="D26" s="163" t="s">
        <v>2774</v>
      </c>
      <c r="E26" s="163" t="s">
        <v>2775</v>
      </c>
      <c r="F26" s="163">
        <v>9</v>
      </c>
      <c r="G26" s="163" t="s">
        <v>920</v>
      </c>
      <c r="H26" s="192">
        <v>200</v>
      </c>
      <c r="I26" s="192">
        <v>22</v>
      </c>
    </row>
    <row r="27" spans="1:9" ht="38.25">
      <c r="A27" s="163" t="s">
        <v>2776</v>
      </c>
      <c r="B27" s="163" t="s">
        <v>1125</v>
      </c>
      <c r="C27" s="163" t="s">
        <v>2777</v>
      </c>
      <c r="D27" s="338" t="s">
        <v>2778</v>
      </c>
      <c r="E27" s="163" t="s">
        <v>2779</v>
      </c>
      <c r="F27" s="163">
        <v>8</v>
      </c>
      <c r="G27" s="163" t="s">
        <v>923</v>
      </c>
      <c r="H27" s="192">
        <v>200</v>
      </c>
      <c r="I27" s="133">
        <v>20</v>
      </c>
    </row>
    <row r="28" spans="1:9" ht="51">
      <c r="A28" s="163" t="s">
        <v>2776</v>
      </c>
      <c r="B28" s="163" t="s">
        <v>1125</v>
      </c>
      <c r="C28" s="163" t="s">
        <v>1907</v>
      </c>
      <c r="D28" s="338" t="s">
        <v>2780</v>
      </c>
      <c r="E28" s="163" t="s">
        <v>1973</v>
      </c>
      <c r="F28" s="163">
        <v>9</v>
      </c>
      <c r="G28" s="163" t="s">
        <v>923</v>
      </c>
      <c r="H28" s="192">
        <v>200</v>
      </c>
      <c r="I28" s="133">
        <v>16.66</v>
      </c>
    </row>
    <row r="29" spans="1:9" ht="48">
      <c r="A29" s="163" t="s">
        <v>2679</v>
      </c>
      <c r="B29" s="163" t="s">
        <v>3293</v>
      </c>
      <c r="C29" s="793" t="s">
        <v>2900</v>
      </c>
      <c r="D29" s="794" t="s">
        <v>2901</v>
      </c>
      <c r="E29" s="163" t="s">
        <v>2902</v>
      </c>
      <c r="F29" s="163">
        <v>1</v>
      </c>
      <c r="G29" s="163" t="s">
        <v>923</v>
      </c>
      <c r="H29" s="192" t="s">
        <v>1176</v>
      </c>
      <c r="I29" s="133">
        <v>400</v>
      </c>
    </row>
    <row r="30" spans="1:9" ht="99">
      <c r="A30" s="163" t="s">
        <v>3280</v>
      </c>
      <c r="B30" s="163" t="s">
        <v>3293</v>
      </c>
      <c r="C30" s="163" t="s">
        <v>2903</v>
      </c>
      <c r="D30" s="795" t="s">
        <v>2904</v>
      </c>
      <c r="E30" s="163" t="s">
        <v>2905</v>
      </c>
      <c r="F30" s="163">
        <v>2</v>
      </c>
      <c r="G30" s="163" t="s">
        <v>2906</v>
      </c>
      <c r="H30" s="192" t="s">
        <v>1176</v>
      </c>
      <c r="I30" s="133">
        <v>200</v>
      </c>
    </row>
    <row r="31" spans="1:9" ht="82.5">
      <c r="A31" s="163" t="s">
        <v>3280</v>
      </c>
      <c r="B31" s="163" t="s">
        <v>3293</v>
      </c>
      <c r="C31" s="163" t="s">
        <v>2907</v>
      </c>
      <c r="D31" s="795" t="s">
        <v>2908</v>
      </c>
      <c r="E31" s="163" t="s">
        <v>2909</v>
      </c>
      <c r="F31" s="163">
        <v>1</v>
      </c>
      <c r="G31" s="163" t="s">
        <v>2906</v>
      </c>
      <c r="H31" s="192">
        <v>400</v>
      </c>
      <c r="I31" s="133">
        <v>400</v>
      </c>
    </row>
    <row r="32" spans="1:9" ht="15">
      <c r="A32" s="406"/>
      <c r="B32" s="137"/>
      <c r="C32" s="406"/>
      <c r="D32" s="407"/>
      <c r="E32" s="408"/>
      <c r="F32" s="137"/>
      <c r="G32" s="137"/>
      <c r="H32" s="192"/>
      <c r="I32" s="133"/>
    </row>
    <row r="33" spans="1:9" ht="15">
      <c r="A33" s="136"/>
      <c r="B33" s="137"/>
      <c r="C33" s="163"/>
      <c r="D33" s="137"/>
      <c r="E33" s="163"/>
      <c r="F33" s="137"/>
      <c r="G33" s="137"/>
      <c r="H33" s="192"/>
      <c r="I33" s="133"/>
    </row>
    <row r="34" spans="1:9" ht="15">
      <c r="A34" s="136"/>
      <c r="B34" s="137"/>
      <c r="C34" s="136"/>
      <c r="D34" s="137"/>
      <c r="E34" s="163"/>
      <c r="F34" s="137"/>
      <c r="G34" s="137"/>
      <c r="H34" s="192"/>
      <c r="I34" s="133"/>
    </row>
    <row r="35" spans="1:9" ht="15">
      <c r="A35" s="198"/>
      <c r="B35" s="137"/>
      <c r="C35" s="198"/>
      <c r="D35" s="316"/>
      <c r="E35" s="199"/>
      <c r="F35" s="570"/>
      <c r="G35" s="199"/>
      <c r="H35" s="571"/>
      <c r="I35" s="572"/>
    </row>
    <row r="36" spans="1:9" ht="15">
      <c r="A36" s="136"/>
      <c r="B36" s="137"/>
      <c r="C36" s="136"/>
      <c r="D36" s="316"/>
      <c r="E36" s="163"/>
      <c r="F36" s="137"/>
      <c r="G36" s="137"/>
      <c r="H36" s="192"/>
      <c r="I36" s="133"/>
    </row>
    <row r="37" spans="1:9" ht="15">
      <c r="A37" s="198"/>
      <c r="B37" s="137"/>
      <c r="C37" s="198"/>
      <c r="D37" s="316"/>
      <c r="E37" s="199"/>
      <c r="F37" s="570"/>
      <c r="G37" s="199"/>
      <c r="H37" s="571"/>
      <c r="I37" s="572"/>
    </row>
    <row r="38" spans="1:9" ht="15">
      <c r="A38" s="136"/>
      <c r="B38" s="137"/>
      <c r="C38" s="136"/>
      <c r="D38" s="338"/>
      <c r="E38" s="163"/>
      <c r="F38" s="137"/>
      <c r="G38" s="137"/>
      <c r="H38" s="192"/>
      <c r="I38" s="192"/>
    </row>
    <row r="39" spans="1:9" ht="15">
      <c r="A39" s="277"/>
      <c r="B39" s="137"/>
      <c r="C39" s="277"/>
      <c r="D39" s="258"/>
      <c r="E39" s="258"/>
      <c r="F39" s="274"/>
      <c r="G39" s="274"/>
      <c r="H39" s="250"/>
      <c r="I39" s="250"/>
    </row>
    <row r="40" spans="1:9" ht="15">
      <c r="A40" s="277"/>
      <c r="B40" s="137"/>
      <c r="C40" s="277"/>
      <c r="D40" s="258"/>
      <c r="E40" s="258"/>
      <c r="F40" s="274"/>
      <c r="G40" s="274"/>
      <c r="H40" s="250"/>
      <c r="I40" s="250"/>
    </row>
    <row r="41" spans="1:9" ht="15">
      <c r="A41" s="136"/>
      <c r="B41" s="137"/>
      <c r="C41" s="136"/>
      <c r="D41" s="137"/>
      <c r="E41" s="163"/>
      <c r="F41" s="137"/>
      <c r="G41" s="137"/>
      <c r="H41" s="192"/>
      <c r="I41" s="133"/>
    </row>
    <row r="42" spans="1:9" ht="15">
      <c r="A42" s="136"/>
      <c r="B42" s="137"/>
      <c r="C42" s="136"/>
      <c r="D42" s="137"/>
      <c r="E42" s="163"/>
      <c r="F42" s="137"/>
      <c r="G42" s="137"/>
      <c r="H42" s="192"/>
      <c r="I42" s="133"/>
    </row>
    <row r="43" spans="1:9" ht="15">
      <c r="A43" s="136"/>
      <c r="B43" s="137"/>
      <c r="C43" s="136"/>
      <c r="D43" s="137"/>
      <c r="E43" s="163"/>
      <c r="F43" s="137"/>
      <c r="G43" s="137"/>
      <c r="H43" s="192"/>
      <c r="I43" s="133"/>
    </row>
    <row r="44" spans="1:9" ht="15">
      <c r="A44" s="136"/>
      <c r="B44" s="137"/>
      <c r="C44" s="136"/>
      <c r="D44" s="137"/>
      <c r="E44" s="163"/>
      <c r="F44" s="137"/>
      <c r="G44" s="137"/>
      <c r="H44" s="192"/>
      <c r="I44" s="133"/>
    </row>
    <row r="45" spans="1:9" ht="15">
      <c r="A45" s="136"/>
      <c r="B45" s="137"/>
      <c r="C45" s="136"/>
      <c r="D45" s="137"/>
      <c r="E45" s="163"/>
      <c r="F45" s="137"/>
      <c r="G45" s="137"/>
      <c r="H45" s="192"/>
      <c r="I45" s="133"/>
    </row>
    <row r="46" spans="1:9" ht="15">
      <c r="A46" s="136"/>
      <c r="B46" s="137"/>
      <c r="C46" s="136"/>
      <c r="D46" s="137"/>
      <c r="E46" s="163"/>
      <c r="F46" s="137"/>
      <c r="G46" s="137"/>
      <c r="H46" s="192"/>
      <c r="I46" s="133"/>
    </row>
    <row r="47" spans="1:9" ht="15">
      <c r="A47" s="136"/>
      <c r="B47" s="137"/>
      <c r="C47" s="136"/>
      <c r="D47" s="137"/>
      <c r="E47" s="163"/>
      <c r="F47" s="137"/>
      <c r="G47" s="137"/>
      <c r="H47" s="192"/>
      <c r="I47" s="133"/>
    </row>
    <row r="48" spans="1:9" ht="15">
      <c r="A48" s="136"/>
      <c r="B48" s="137"/>
      <c r="C48" s="136"/>
      <c r="D48" s="137"/>
      <c r="E48" s="163"/>
      <c r="F48" s="137"/>
      <c r="G48" s="137"/>
      <c r="H48" s="192"/>
      <c r="I48" s="133"/>
    </row>
    <row r="49" spans="1:9" ht="15">
      <c r="A49" s="136"/>
      <c r="B49" s="137"/>
      <c r="C49" s="136"/>
      <c r="D49" s="137"/>
      <c r="E49" s="163"/>
      <c r="F49" s="137"/>
      <c r="G49" s="137"/>
      <c r="H49" s="192"/>
      <c r="I49" s="133"/>
    </row>
    <row r="50" spans="1:9" ht="15">
      <c r="A50" s="136"/>
      <c r="B50" s="137"/>
      <c r="C50" s="136"/>
      <c r="D50" s="137"/>
      <c r="E50" s="163"/>
      <c r="F50" s="137"/>
      <c r="G50" s="137"/>
      <c r="H50" s="192"/>
      <c r="I50" s="133"/>
    </row>
    <row r="51" spans="1:9" ht="15">
      <c r="A51" s="136"/>
      <c r="B51" s="137"/>
      <c r="C51" s="136"/>
      <c r="D51" s="137"/>
      <c r="E51" s="163"/>
      <c r="F51" s="137"/>
      <c r="G51" s="137"/>
      <c r="H51" s="192"/>
      <c r="I51" s="133"/>
    </row>
    <row r="52" spans="1:9" ht="15">
      <c r="A52" s="136"/>
      <c r="B52" s="137"/>
      <c r="C52" s="136"/>
      <c r="D52" s="137"/>
      <c r="E52" s="163"/>
      <c r="F52" s="137"/>
      <c r="G52" s="137"/>
      <c r="H52" s="192"/>
      <c r="I52" s="133"/>
    </row>
    <row r="53" spans="1:9" ht="15">
      <c r="A53" s="136"/>
      <c r="B53" s="137"/>
      <c r="C53" s="136"/>
      <c r="D53" s="137"/>
      <c r="E53" s="163"/>
      <c r="F53" s="137"/>
      <c r="G53" s="137"/>
      <c r="H53" s="192"/>
      <c r="I53" s="133"/>
    </row>
    <row r="54" spans="1:9" ht="15">
      <c r="A54" s="136"/>
      <c r="B54" s="137"/>
      <c r="C54" s="136"/>
      <c r="D54" s="137"/>
      <c r="E54" s="163"/>
      <c r="F54" s="137"/>
      <c r="G54" s="137"/>
      <c r="H54" s="192"/>
      <c r="I54" s="133"/>
    </row>
    <row r="55" spans="1:9" ht="15">
      <c r="A55" s="136"/>
      <c r="B55" s="137"/>
      <c r="C55" s="136"/>
      <c r="D55" s="137"/>
      <c r="E55" s="163"/>
      <c r="F55" s="137"/>
      <c r="G55" s="137"/>
      <c r="H55" s="192"/>
      <c r="I55" s="133"/>
    </row>
    <row r="56" spans="1:9" ht="15">
      <c r="A56" s="136"/>
      <c r="B56" s="137"/>
      <c r="C56" s="136"/>
      <c r="D56" s="137"/>
      <c r="E56" s="163"/>
      <c r="F56" s="137"/>
      <c r="G56" s="137"/>
      <c r="H56" s="192"/>
      <c r="I56" s="133"/>
    </row>
    <row r="57" spans="1:9" ht="15">
      <c r="A57" s="136"/>
      <c r="B57" s="137"/>
      <c r="C57" s="136"/>
      <c r="D57" s="137"/>
      <c r="E57" s="163"/>
      <c r="F57" s="137"/>
      <c r="G57" s="137"/>
      <c r="H57" s="192"/>
      <c r="I57" s="133"/>
    </row>
    <row r="58" spans="1:9" ht="15">
      <c r="A58" s="136"/>
      <c r="B58" s="137"/>
      <c r="C58" s="136"/>
      <c r="D58" s="137"/>
      <c r="E58" s="163"/>
      <c r="F58" s="137"/>
      <c r="G58" s="137"/>
      <c r="H58" s="192"/>
      <c r="I58" s="133"/>
    </row>
    <row r="59" spans="1:9" ht="15">
      <c r="A59" s="136"/>
      <c r="B59" s="137"/>
      <c r="C59" s="136"/>
      <c r="D59" s="137"/>
      <c r="E59" s="163"/>
      <c r="F59" s="137"/>
      <c r="G59" s="137"/>
      <c r="H59" s="192"/>
      <c r="I59" s="133"/>
    </row>
    <row r="60" spans="1:9" ht="15">
      <c r="A60" s="136"/>
      <c r="B60" s="137"/>
      <c r="C60" s="136"/>
      <c r="D60" s="137"/>
      <c r="E60" s="163"/>
      <c r="F60" s="137"/>
      <c r="G60" s="137"/>
      <c r="H60" s="192"/>
      <c r="I60" s="133"/>
    </row>
    <row r="61" spans="1:9" ht="15">
      <c r="A61" s="136"/>
      <c r="B61" s="137"/>
      <c r="C61" s="136"/>
      <c r="D61" s="137"/>
      <c r="E61" s="163"/>
      <c r="F61" s="137"/>
      <c r="G61" s="137"/>
      <c r="H61" s="192"/>
      <c r="I61" s="133"/>
    </row>
    <row r="62" spans="1:9" ht="15">
      <c r="A62" s="136"/>
      <c r="B62" s="137"/>
      <c r="C62" s="136"/>
      <c r="D62" s="137"/>
      <c r="E62" s="163"/>
      <c r="F62" s="137"/>
      <c r="G62" s="137"/>
      <c r="H62" s="192"/>
      <c r="I62" s="133"/>
    </row>
    <row r="63" spans="1:9" ht="15">
      <c r="A63" s="136"/>
      <c r="B63" s="137"/>
      <c r="C63" s="136"/>
      <c r="D63" s="137"/>
      <c r="E63" s="163"/>
      <c r="F63" s="137"/>
      <c r="G63" s="137"/>
      <c r="H63" s="192"/>
      <c r="I63" s="133"/>
    </row>
    <row r="64" spans="1:9" ht="15">
      <c r="A64" s="136"/>
      <c r="B64" s="137"/>
      <c r="C64" s="136"/>
      <c r="D64" s="137"/>
      <c r="E64" s="163"/>
      <c r="F64" s="137"/>
      <c r="G64" s="137"/>
      <c r="H64" s="192"/>
      <c r="I64" s="133"/>
    </row>
    <row r="65" spans="1:9" ht="15">
      <c r="A65" s="136"/>
      <c r="B65" s="137"/>
      <c r="C65" s="136"/>
      <c r="D65" s="137"/>
      <c r="E65" s="163"/>
      <c r="F65" s="137"/>
      <c r="G65" s="137"/>
      <c r="H65" s="192"/>
      <c r="I65" s="133"/>
    </row>
    <row r="66" spans="1:9" ht="15">
      <c r="A66" s="136"/>
      <c r="B66" s="137"/>
      <c r="C66" s="136"/>
      <c r="D66" s="137"/>
      <c r="E66" s="163"/>
      <c r="F66" s="137"/>
      <c r="G66" s="137"/>
      <c r="H66" s="192"/>
      <c r="I66" s="133"/>
    </row>
    <row r="67" spans="1:9" ht="15">
      <c r="A67" s="136"/>
      <c r="B67" s="137"/>
      <c r="C67" s="136"/>
      <c r="D67" s="137"/>
      <c r="E67" s="163"/>
      <c r="F67" s="137"/>
      <c r="G67" s="137"/>
      <c r="H67" s="192"/>
      <c r="I67" s="133"/>
    </row>
    <row r="68" spans="1:9" ht="15">
      <c r="A68" s="136"/>
      <c r="B68" s="137"/>
      <c r="C68" s="136"/>
      <c r="D68" s="137"/>
      <c r="E68" s="163"/>
      <c r="F68" s="137"/>
      <c r="G68" s="137"/>
      <c r="H68" s="192"/>
      <c r="I68" s="133"/>
    </row>
    <row r="69" spans="1:9" ht="15">
      <c r="A69" s="136"/>
      <c r="B69" s="137"/>
      <c r="C69" s="136"/>
      <c r="D69" s="137"/>
      <c r="E69" s="163"/>
      <c r="F69" s="137"/>
      <c r="G69" s="137"/>
      <c r="H69" s="192"/>
      <c r="I69" s="133"/>
    </row>
    <row r="70" spans="1:9" ht="15">
      <c r="A70" s="136"/>
      <c r="B70" s="137"/>
      <c r="C70" s="136"/>
      <c r="D70" s="137"/>
      <c r="E70" s="163"/>
      <c r="F70" s="137"/>
      <c r="G70" s="137"/>
      <c r="H70" s="192"/>
      <c r="I70" s="133"/>
    </row>
    <row r="71" spans="1:9" ht="15">
      <c r="A71" s="136"/>
      <c r="B71" s="137"/>
      <c r="C71" s="136"/>
      <c r="D71" s="137"/>
      <c r="E71" s="163"/>
      <c r="F71" s="137"/>
      <c r="G71" s="137"/>
      <c r="H71" s="192"/>
      <c r="I71" s="133"/>
    </row>
    <row r="72" spans="1:9" ht="15">
      <c r="A72" s="136"/>
      <c r="B72" s="137"/>
      <c r="C72" s="136"/>
      <c r="D72" s="137"/>
      <c r="E72" s="163"/>
      <c r="F72" s="137"/>
      <c r="G72" s="137"/>
      <c r="H72" s="192"/>
      <c r="I72" s="133"/>
    </row>
    <row r="73" spans="1:9" ht="15">
      <c r="A73" s="136"/>
      <c r="B73" s="137"/>
      <c r="C73" s="136"/>
      <c r="D73" s="137"/>
      <c r="E73" s="163"/>
      <c r="F73" s="137"/>
      <c r="G73" s="137"/>
      <c r="H73" s="192"/>
      <c r="I73" s="133"/>
    </row>
    <row r="74" spans="1:9" ht="15">
      <c r="A74" s="28" t="s">
        <v>579</v>
      </c>
      <c r="B74" s="28"/>
      <c r="H74" s="103"/>
      <c r="I74" s="105">
        <f>SUM(I8:I73)</f>
        <v>3086.0499999999997</v>
      </c>
    </row>
    <row r="75" spans="1:7" ht="15">
      <c r="A75" s="878"/>
      <c r="B75" s="878"/>
      <c r="C75" s="878"/>
      <c r="D75" s="878"/>
      <c r="E75" s="1"/>
      <c r="F75" s="1"/>
      <c r="G75" s="1"/>
    </row>
  </sheetData>
  <sheetProtection/>
  <mergeCells count="4">
    <mergeCell ref="A2:I2"/>
    <mergeCell ref="A75:D75"/>
    <mergeCell ref="A4:I4"/>
    <mergeCell ref="A5:I5"/>
  </mergeCells>
  <hyperlinks>
    <hyperlink ref="D8" r:id="rId1" display="http://www.brukenthalmuseum.ro/publicatii_en/01_5.htm"/>
    <hyperlink ref="D10" r:id="rId2" display="http://www.icsusib.ro/periodice/forschungen"/>
    <hyperlink ref="D11" r:id="rId3" display="http://ccpisc.ulbsibiu.ro/language/en/studia-en/"/>
    <hyperlink ref="D12" r:id="rId4" display="www.res.ecum.ro"/>
    <hyperlink ref="D18" r:id="rId5" display="www.socialchangereview.ro"/>
    <hyperlink ref="D19" r:id="rId6" display="www.revue-alkemie.com"/>
    <hyperlink ref="D23" r:id="rId7" display="http://www.ejer.com.tr/?git=5"/>
    <hyperlink ref="D24" r:id="rId8" display="www.socialchangereview.ro"/>
    <hyperlink ref="D25" r:id="rId9" display="http://socio-umane.ulbsibiu.ro/jurnalistica/revista_saeculum.html"/>
    <hyperlink ref="D27" r:id="rId10" display="http://www.ijttp.ro/"/>
    <hyperlink ref="D28" r:id="rId11" display="http://www.rjeap.ro"/>
    <hyperlink ref="D29" r:id="rId12" display="http://agingandsociety.com/assets/pdf/Learner_Collection_new.pdf"/>
    <hyperlink ref="D30" r:id="rId13" display="http://gssrr.org/index.php?journal=JournalOfBasicAndApplied&amp;page=about&amp;op=editorialTeam"/>
    <hyperlink ref="D31" r:id="rId14" display="http://asrjetsjournal.org/index.php/American_Scientific_Journal/about/editorialTeam "/>
  </hyperlinks>
  <printOptions/>
  <pageMargins left="0.511811023622047" right="0.31496062992126" top="0" bottom="0" header="0" footer="0"/>
  <pageSetup horizontalDpi="200" verticalDpi="200" orientation="landscape" paperSize="9" r:id="rId15"/>
</worksheet>
</file>

<file path=xl/worksheets/sheet19.xml><?xml version="1.0" encoding="utf-8"?>
<worksheet xmlns="http://schemas.openxmlformats.org/spreadsheetml/2006/main" xmlns:r="http://schemas.openxmlformats.org/officeDocument/2006/relationships">
  <dimension ref="A2:I261"/>
  <sheetViews>
    <sheetView zoomScalePageLayoutView="0" workbookViewId="0" topLeftCell="A121">
      <selection activeCell="L124" sqref="L124"/>
    </sheetView>
  </sheetViews>
  <sheetFormatPr defaultColWidth="8.8515625" defaultRowHeight="15"/>
  <cols>
    <col min="1" max="1" width="22.7109375" style="2" customWidth="1"/>
    <col min="2" max="2" width="10.140625" style="2" customWidth="1"/>
    <col min="3" max="3" width="24.00390625" style="2" customWidth="1"/>
    <col min="4" max="4" width="11.00390625" style="47" customWidth="1"/>
    <col min="5" max="5" width="11.140625" style="51" customWidth="1"/>
    <col min="6" max="6" width="19.28125" style="7" customWidth="1"/>
    <col min="7" max="7" width="19.00390625" style="7" customWidth="1"/>
    <col min="8" max="8" width="10.00390625" style="1" customWidth="1"/>
    <col min="9" max="9" width="9.140625" style="1" customWidth="1"/>
  </cols>
  <sheetData>
    <row r="2" spans="1:9" s="4" customFormat="1" ht="15" customHeight="1">
      <c r="A2" s="850" t="s">
        <v>860</v>
      </c>
      <c r="B2" s="850"/>
      <c r="C2" s="850"/>
      <c r="D2" s="850"/>
      <c r="E2" s="850"/>
      <c r="F2" s="850"/>
      <c r="G2" s="850"/>
      <c r="H2" s="850"/>
      <c r="I2" s="850"/>
    </row>
    <row r="3" spans="1:9" s="4" customFormat="1" ht="15" customHeight="1">
      <c r="A3" s="12"/>
      <c r="B3" s="12"/>
      <c r="C3" s="12"/>
      <c r="D3" s="45"/>
      <c r="E3" s="49"/>
      <c r="F3" s="12"/>
      <c r="G3" s="12"/>
      <c r="H3" s="12"/>
      <c r="I3" s="3"/>
    </row>
    <row r="4" spans="1:9" s="4" customFormat="1" ht="15" customHeight="1">
      <c r="A4" s="873" t="s">
        <v>626</v>
      </c>
      <c r="B4" s="862"/>
      <c r="C4" s="862"/>
      <c r="D4" s="862"/>
      <c r="E4" s="862"/>
      <c r="F4" s="862"/>
      <c r="G4" s="862"/>
      <c r="H4" s="862"/>
      <c r="I4" s="862"/>
    </row>
    <row r="5" spans="1:9" s="4" customFormat="1" ht="15" customHeight="1">
      <c r="A5" s="873" t="s">
        <v>594</v>
      </c>
      <c r="B5" s="862"/>
      <c r="C5" s="862"/>
      <c r="D5" s="862"/>
      <c r="E5" s="862"/>
      <c r="F5" s="862"/>
      <c r="G5" s="862"/>
      <c r="H5" s="862"/>
      <c r="I5" s="862"/>
    </row>
    <row r="6" spans="1:9" s="4" customFormat="1" ht="28.5" customHeight="1">
      <c r="A6" s="871" t="s">
        <v>875</v>
      </c>
      <c r="B6" s="858"/>
      <c r="C6" s="858"/>
      <c r="D6" s="858"/>
      <c r="E6" s="858"/>
      <c r="F6" s="858"/>
      <c r="G6" s="858"/>
      <c r="H6" s="858"/>
      <c r="I6" s="858"/>
    </row>
    <row r="7" spans="1:9" s="4" customFormat="1" ht="15">
      <c r="A7" s="5"/>
      <c r="B7" s="5"/>
      <c r="C7" s="5"/>
      <c r="D7" s="46"/>
      <c r="E7" s="50"/>
      <c r="F7" s="6"/>
      <c r="G7" s="6"/>
      <c r="H7" s="5"/>
      <c r="I7" s="3"/>
    </row>
    <row r="8" spans="1:9" s="4" customFormat="1" ht="81" customHeight="1">
      <c r="A8" s="78" t="s">
        <v>701</v>
      </c>
      <c r="B8" s="77" t="s">
        <v>871</v>
      </c>
      <c r="C8" s="78" t="s">
        <v>709</v>
      </c>
      <c r="D8" s="85" t="s">
        <v>710</v>
      </c>
      <c r="E8" s="86" t="s">
        <v>711</v>
      </c>
      <c r="F8" s="79" t="s">
        <v>712</v>
      </c>
      <c r="G8" s="79" t="s">
        <v>713</v>
      </c>
      <c r="H8" s="80" t="s">
        <v>595</v>
      </c>
      <c r="I8" s="78" t="s">
        <v>593</v>
      </c>
    </row>
    <row r="9" spans="1:9" ht="25.5">
      <c r="A9" s="201" t="s">
        <v>82</v>
      </c>
      <c r="B9" s="201" t="s">
        <v>71</v>
      </c>
      <c r="C9" s="201" t="s">
        <v>1191</v>
      </c>
      <c r="D9" s="230" t="s">
        <v>1192</v>
      </c>
      <c r="E9" s="639"/>
      <c r="F9" s="637" t="s">
        <v>1193</v>
      </c>
      <c r="G9" s="201" t="s">
        <v>1194</v>
      </c>
      <c r="H9" s="335" t="s">
        <v>1195</v>
      </c>
      <c r="I9" s="335">
        <v>10</v>
      </c>
    </row>
    <row r="10" spans="1:9" ht="25.5">
      <c r="A10" s="201" t="s">
        <v>82</v>
      </c>
      <c r="B10" s="201" t="s">
        <v>71</v>
      </c>
      <c r="C10" s="201" t="s">
        <v>1196</v>
      </c>
      <c r="D10" s="230" t="s">
        <v>1192</v>
      </c>
      <c r="E10" s="639"/>
      <c r="F10" s="637" t="s">
        <v>1197</v>
      </c>
      <c r="G10" s="201" t="s">
        <v>1194</v>
      </c>
      <c r="H10" s="335" t="s">
        <v>1195</v>
      </c>
      <c r="I10" s="335">
        <v>10</v>
      </c>
    </row>
    <row r="11" spans="1:9" ht="25.5">
      <c r="A11" s="201" t="s">
        <v>82</v>
      </c>
      <c r="B11" s="201" t="s">
        <v>71</v>
      </c>
      <c r="C11" s="201" t="s">
        <v>1198</v>
      </c>
      <c r="D11" s="230" t="s">
        <v>1192</v>
      </c>
      <c r="E11" s="640"/>
      <c r="F11" s="637" t="s">
        <v>1199</v>
      </c>
      <c r="G11" s="201" t="s">
        <v>1200</v>
      </c>
      <c r="H11" s="335" t="s">
        <v>1195</v>
      </c>
      <c r="I11" s="335">
        <v>10</v>
      </c>
    </row>
    <row r="12" spans="1:9" ht="25.5">
      <c r="A12" s="201" t="s">
        <v>82</v>
      </c>
      <c r="B12" s="201" t="s">
        <v>71</v>
      </c>
      <c r="C12" s="201" t="s">
        <v>1201</v>
      </c>
      <c r="D12" s="230" t="s">
        <v>1192</v>
      </c>
      <c r="E12" s="639"/>
      <c r="F12" s="637" t="s">
        <v>1202</v>
      </c>
      <c r="G12" s="201" t="s">
        <v>1194</v>
      </c>
      <c r="H12" s="335" t="s">
        <v>1195</v>
      </c>
      <c r="I12" s="335">
        <v>50</v>
      </c>
    </row>
    <row r="13" spans="1:9" ht="51">
      <c r="A13" s="201" t="s">
        <v>82</v>
      </c>
      <c r="B13" s="201" t="s">
        <v>71</v>
      </c>
      <c r="C13" s="201" t="s">
        <v>1203</v>
      </c>
      <c r="D13" s="230" t="s">
        <v>1192</v>
      </c>
      <c r="E13" s="639" t="s">
        <v>1204</v>
      </c>
      <c r="F13" s="201"/>
      <c r="G13" s="201" t="s">
        <v>1200</v>
      </c>
      <c r="H13" s="335" t="s">
        <v>1195</v>
      </c>
      <c r="I13" s="335">
        <v>10</v>
      </c>
    </row>
    <row r="14" spans="1:9" ht="25.5">
      <c r="A14" s="201" t="s">
        <v>82</v>
      </c>
      <c r="B14" s="201" t="s">
        <v>71</v>
      </c>
      <c r="C14" s="201" t="s">
        <v>1205</v>
      </c>
      <c r="D14" s="230" t="s">
        <v>1192</v>
      </c>
      <c r="E14" s="639"/>
      <c r="F14" s="637" t="s">
        <v>1206</v>
      </c>
      <c r="G14" s="201" t="s">
        <v>1194</v>
      </c>
      <c r="H14" s="335" t="s">
        <v>1195</v>
      </c>
      <c r="I14" s="335">
        <v>10</v>
      </c>
    </row>
    <row r="15" spans="1:9" ht="63.75">
      <c r="A15" s="201" t="s">
        <v>989</v>
      </c>
      <c r="B15" s="201" t="s">
        <v>71</v>
      </c>
      <c r="C15" s="201" t="s">
        <v>1207</v>
      </c>
      <c r="D15" s="230" t="s">
        <v>1192</v>
      </c>
      <c r="E15" s="641" t="s">
        <v>1208</v>
      </c>
      <c r="F15" s="637" t="s">
        <v>1209</v>
      </c>
      <c r="G15" s="201" t="s">
        <v>1210</v>
      </c>
      <c r="H15" s="335" t="s">
        <v>1195</v>
      </c>
      <c r="I15" s="202">
        <v>10</v>
      </c>
    </row>
    <row r="16" spans="1:9" ht="15">
      <c r="A16" s="201" t="s">
        <v>1211</v>
      </c>
      <c r="B16" s="201" t="s">
        <v>71</v>
      </c>
      <c r="C16" s="201" t="s">
        <v>108</v>
      </c>
      <c r="D16" s="616">
        <v>2016</v>
      </c>
      <c r="E16" s="639"/>
      <c r="F16" s="201"/>
      <c r="G16" s="201" t="s">
        <v>1194</v>
      </c>
      <c r="H16" s="335" t="s">
        <v>1195</v>
      </c>
      <c r="I16" s="335">
        <v>10</v>
      </c>
    </row>
    <row r="17" spans="1:9" ht="25.5">
      <c r="A17" s="201" t="s">
        <v>1212</v>
      </c>
      <c r="B17" s="201" t="s">
        <v>71</v>
      </c>
      <c r="C17" s="201" t="s">
        <v>1213</v>
      </c>
      <c r="D17" s="230"/>
      <c r="E17" s="639"/>
      <c r="F17" s="201"/>
      <c r="G17" s="201" t="s">
        <v>1214</v>
      </c>
      <c r="H17" s="335" t="s">
        <v>1195</v>
      </c>
      <c r="I17" s="202">
        <v>10</v>
      </c>
    </row>
    <row r="18" spans="1:9" ht="15">
      <c r="A18" s="201" t="s">
        <v>1212</v>
      </c>
      <c r="B18" s="201" t="s">
        <v>71</v>
      </c>
      <c r="C18" s="201" t="s">
        <v>1191</v>
      </c>
      <c r="D18" s="230"/>
      <c r="E18" s="639"/>
      <c r="F18" s="637"/>
      <c r="G18" s="201" t="s">
        <v>1194</v>
      </c>
      <c r="H18" s="335" t="s">
        <v>1195</v>
      </c>
      <c r="I18" s="202">
        <v>10</v>
      </c>
    </row>
    <row r="19" spans="1:9" ht="38.25">
      <c r="A19" s="201" t="s">
        <v>1215</v>
      </c>
      <c r="B19" s="201" t="s">
        <v>71</v>
      </c>
      <c r="C19" s="201" t="s">
        <v>156</v>
      </c>
      <c r="D19" s="616">
        <v>2016</v>
      </c>
      <c r="E19" s="639"/>
      <c r="F19" s="637" t="s">
        <v>159</v>
      </c>
      <c r="G19" s="201" t="s">
        <v>1194</v>
      </c>
      <c r="H19" s="335" t="s">
        <v>1195</v>
      </c>
      <c r="I19" s="335">
        <v>10</v>
      </c>
    </row>
    <row r="20" spans="1:9" ht="25.5">
      <c r="A20" s="201" t="s">
        <v>54</v>
      </c>
      <c r="B20" s="201" t="s">
        <v>71</v>
      </c>
      <c r="C20" s="201" t="s">
        <v>1216</v>
      </c>
      <c r="D20" s="616"/>
      <c r="E20" s="639"/>
      <c r="F20" s="201"/>
      <c r="G20" s="201" t="s">
        <v>1194</v>
      </c>
      <c r="H20" s="335" t="s">
        <v>1195</v>
      </c>
      <c r="I20" s="335">
        <v>10</v>
      </c>
    </row>
    <row r="21" spans="1:9" ht="15">
      <c r="A21" s="201" t="s">
        <v>1217</v>
      </c>
      <c r="B21" s="201" t="s">
        <v>71</v>
      </c>
      <c r="C21" s="201" t="s">
        <v>1218</v>
      </c>
      <c r="D21" s="616"/>
      <c r="E21" s="639"/>
      <c r="F21" s="201"/>
      <c r="G21" s="201" t="s">
        <v>1194</v>
      </c>
      <c r="H21" s="335" t="s">
        <v>1195</v>
      </c>
      <c r="I21" s="335">
        <v>10</v>
      </c>
    </row>
    <row r="22" spans="1:9" ht="25.5">
      <c r="A22" s="201" t="s">
        <v>1219</v>
      </c>
      <c r="B22" s="201" t="s">
        <v>71</v>
      </c>
      <c r="C22" s="201" t="s">
        <v>1220</v>
      </c>
      <c r="D22" s="616"/>
      <c r="E22" s="639"/>
      <c r="F22" s="637" t="s">
        <v>1188</v>
      </c>
      <c r="G22" s="201" t="s">
        <v>1221</v>
      </c>
      <c r="H22" s="335" t="s">
        <v>1195</v>
      </c>
      <c r="I22" s="335">
        <v>10</v>
      </c>
    </row>
    <row r="23" spans="1:9" ht="51">
      <c r="A23" s="201" t="s">
        <v>1177</v>
      </c>
      <c r="B23" s="201" t="s">
        <v>71</v>
      </c>
      <c r="C23" s="201" t="s">
        <v>1222</v>
      </c>
      <c r="D23" s="230"/>
      <c r="E23" s="639"/>
      <c r="F23" s="201" t="s">
        <v>1223</v>
      </c>
      <c r="G23" s="201" t="s">
        <v>1224</v>
      </c>
      <c r="H23" s="335" t="s">
        <v>1195</v>
      </c>
      <c r="I23" s="202">
        <v>10</v>
      </c>
    </row>
    <row r="24" spans="1:9" ht="63.75">
      <c r="A24" s="201" t="s">
        <v>1177</v>
      </c>
      <c r="B24" s="201" t="s">
        <v>71</v>
      </c>
      <c r="C24" s="201" t="s">
        <v>1225</v>
      </c>
      <c r="D24" s="230"/>
      <c r="E24" s="639"/>
      <c r="F24" s="201" t="s">
        <v>1226</v>
      </c>
      <c r="G24" s="201" t="s">
        <v>1224</v>
      </c>
      <c r="H24" s="335" t="s">
        <v>1195</v>
      </c>
      <c r="I24" s="202">
        <v>10</v>
      </c>
    </row>
    <row r="25" spans="1:9" ht="51">
      <c r="A25" s="201" t="s">
        <v>1177</v>
      </c>
      <c r="B25" s="201" t="s">
        <v>71</v>
      </c>
      <c r="C25" s="201" t="s">
        <v>1227</v>
      </c>
      <c r="D25" s="230"/>
      <c r="E25" s="639"/>
      <c r="F25" s="201" t="s">
        <v>1228</v>
      </c>
      <c r="G25" s="201" t="s">
        <v>1224</v>
      </c>
      <c r="H25" s="335" t="s">
        <v>1195</v>
      </c>
      <c r="I25" s="202">
        <v>10</v>
      </c>
    </row>
    <row r="26" spans="1:9" ht="38.25">
      <c r="A26" s="201" t="s">
        <v>1177</v>
      </c>
      <c r="B26" s="201" t="s">
        <v>71</v>
      </c>
      <c r="C26" s="201" t="s">
        <v>1229</v>
      </c>
      <c r="D26" s="230"/>
      <c r="E26" s="639"/>
      <c r="F26" s="201" t="s">
        <v>1230</v>
      </c>
      <c r="G26" s="201" t="s">
        <v>1224</v>
      </c>
      <c r="H26" s="335" t="s">
        <v>1195</v>
      </c>
      <c r="I26" s="202">
        <v>10</v>
      </c>
    </row>
    <row r="27" spans="1:9" ht="38.25">
      <c r="A27" s="201" t="s">
        <v>1177</v>
      </c>
      <c r="B27" s="201" t="s">
        <v>71</v>
      </c>
      <c r="C27" s="201" t="s">
        <v>1231</v>
      </c>
      <c r="D27" s="230"/>
      <c r="E27" s="639"/>
      <c r="F27" s="637" t="s">
        <v>1232</v>
      </c>
      <c r="G27" s="201" t="s">
        <v>1233</v>
      </c>
      <c r="H27" s="335" t="s">
        <v>1195</v>
      </c>
      <c r="I27" s="202">
        <v>10</v>
      </c>
    </row>
    <row r="28" spans="1:9" ht="15">
      <c r="A28" s="201" t="s">
        <v>380</v>
      </c>
      <c r="B28" s="201" t="s">
        <v>71</v>
      </c>
      <c r="C28" s="201" t="s">
        <v>381</v>
      </c>
      <c r="D28" s="616"/>
      <c r="E28" s="639"/>
      <c r="F28" s="201"/>
      <c r="G28" s="201" t="s">
        <v>382</v>
      </c>
      <c r="H28" s="335" t="s">
        <v>1195</v>
      </c>
      <c r="I28" s="202">
        <v>10</v>
      </c>
    </row>
    <row r="29" spans="1:9" ht="15">
      <c r="A29" s="201" t="s">
        <v>380</v>
      </c>
      <c r="B29" s="201" t="s">
        <v>71</v>
      </c>
      <c r="C29" s="201" t="s">
        <v>132</v>
      </c>
      <c r="D29" s="616"/>
      <c r="E29" s="639"/>
      <c r="F29" s="201"/>
      <c r="G29" s="201" t="s">
        <v>382</v>
      </c>
      <c r="H29" s="335" t="s">
        <v>1195</v>
      </c>
      <c r="I29" s="202">
        <v>10</v>
      </c>
    </row>
    <row r="30" spans="1:9" ht="15">
      <c r="A30" s="201" t="s">
        <v>380</v>
      </c>
      <c r="B30" s="201" t="s">
        <v>71</v>
      </c>
      <c r="C30" s="201" t="s">
        <v>383</v>
      </c>
      <c r="D30" s="616"/>
      <c r="E30" s="639"/>
      <c r="F30" s="201"/>
      <c r="G30" s="201" t="s">
        <v>382</v>
      </c>
      <c r="H30" s="335" t="s">
        <v>1195</v>
      </c>
      <c r="I30" s="202">
        <v>10</v>
      </c>
    </row>
    <row r="31" spans="1:9" ht="15">
      <c r="A31" s="201" t="s">
        <v>380</v>
      </c>
      <c r="B31" s="201" t="s">
        <v>71</v>
      </c>
      <c r="C31" s="201" t="s">
        <v>384</v>
      </c>
      <c r="D31" s="616"/>
      <c r="E31" s="639"/>
      <c r="F31" s="201"/>
      <c r="G31" s="201" t="s">
        <v>382</v>
      </c>
      <c r="H31" s="335" t="s">
        <v>1195</v>
      </c>
      <c r="I31" s="202">
        <v>10</v>
      </c>
    </row>
    <row r="32" spans="1:9" ht="15">
      <c r="A32" s="201" t="s">
        <v>380</v>
      </c>
      <c r="B32" s="201" t="s">
        <v>71</v>
      </c>
      <c r="C32" s="201" t="s">
        <v>195</v>
      </c>
      <c r="D32" s="616"/>
      <c r="E32" s="639"/>
      <c r="F32" s="201"/>
      <c r="G32" s="201" t="s">
        <v>382</v>
      </c>
      <c r="H32" s="335" t="s">
        <v>1195</v>
      </c>
      <c r="I32" s="202">
        <v>10</v>
      </c>
    </row>
    <row r="33" spans="1:9" ht="25.5">
      <c r="A33" s="201" t="s">
        <v>380</v>
      </c>
      <c r="B33" s="201" t="s">
        <v>71</v>
      </c>
      <c r="C33" s="201" t="s">
        <v>385</v>
      </c>
      <c r="D33" s="616"/>
      <c r="E33" s="639"/>
      <c r="F33" s="201"/>
      <c r="G33" s="201" t="s">
        <v>382</v>
      </c>
      <c r="H33" s="335" t="s">
        <v>1195</v>
      </c>
      <c r="I33" s="202">
        <v>10</v>
      </c>
    </row>
    <row r="34" spans="1:9" ht="15">
      <c r="A34" s="201" t="s">
        <v>380</v>
      </c>
      <c r="B34" s="201" t="s">
        <v>71</v>
      </c>
      <c r="C34" s="201" t="s">
        <v>386</v>
      </c>
      <c r="D34" s="616"/>
      <c r="E34" s="639"/>
      <c r="F34" s="201"/>
      <c r="G34" s="201" t="s">
        <v>382</v>
      </c>
      <c r="H34" s="335" t="s">
        <v>1195</v>
      </c>
      <c r="I34" s="202">
        <v>10</v>
      </c>
    </row>
    <row r="35" spans="1:9" ht="15">
      <c r="A35" s="201" t="s">
        <v>380</v>
      </c>
      <c r="B35" s="201" t="s">
        <v>71</v>
      </c>
      <c r="C35" s="201" t="s">
        <v>387</v>
      </c>
      <c r="D35" s="642"/>
      <c r="E35" s="640"/>
      <c r="F35" s="637"/>
      <c r="G35" s="201" t="s">
        <v>382</v>
      </c>
      <c r="H35" s="335" t="s">
        <v>1195</v>
      </c>
      <c r="I35" s="202">
        <v>10</v>
      </c>
    </row>
    <row r="36" spans="1:9" ht="38.25">
      <c r="A36" s="201" t="s">
        <v>380</v>
      </c>
      <c r="B36" s="201" t="s">
        <v>71</v>
      </c>
      <c r="C36" s="201" t="s">
        <v>388</v>
      </c>
      <c r="D36" s="616"/>
      <c r="E36" s="639"/>
      <c r="F36" s="201"/>
      <c r="G36" s="201" t="s">
        <v>382</v>
      </c>
      <c r="H36" s="335" t="s">
        <v>1195</v>
      </c>
      <c r="I36" s="202">
        <v>10</v>
      </c>
    </row>
    <row r="37" spans="1:9" ht="25.5">
      <c r="A37" s="201" t="s">
        <v>380</v>
      </c>
      <c r="B37" s="201" t="s">
        <v>71</v>
      </c>
      <c r="C37" s="201" t="s">
        <v>389</v>
      </c>
      <c r="D37" s="230"/>
      <c r="E37" s="639"/>
      <c r="F37" s="201"/>
      <c r="G37" s="201" t="s">
        <v>382</v>
      </c>
      <c r="H37" s="335" t="s">
        <v>1195</v>
      </c>
      <c r="I37" s="202">
        <v>10</v>
      </c>
    </row>
    <row r="38" spans="1:9" ht="38.25">
      <c r="A38" s="201" t="s">
        <v>223</v>
      </c>
      <c r="B38" s="201" t="s">
        <v>71</v>
      </c>
      <c r="C38" s="201" t="s">
        <v>390</v>
      </c>
      <c r="D38" s="616"/>
      <c r="E38" s="639"/>
      <c r="F38" s="201" t="s">
        <v>1228</v>
      </c>
      <c r="G38" s="201" t="s">
        <v>1210</v>
      </c>
      <c r="H38" s="335" t="s">
        <v>1195</v>
      </c>
      <c r="I38" s="335">
        <v>10</v>
      </c>
    </row>
    <row r="39" spans="1:9" ht="38.25">
      <c r="A39" s="201" t="s">
        <v>223</v>
      </c>
      <c r="B39" s="201" t="s">
        <v>71</v>
      </c>
      <c r="C39" s="201" t="s">
        <v>391</v>
      </c>
      <c r="D39" s="616"/>
      <c r="E39" s="639"/>
      <c r="F39" s="201" t="s">
        <v>392</v>
      </c>
      <c r="G39" s="201" t="s">
        <v>1210</v>
      </c>
      <c r="H39" s="335" t="s">
        <v>1195</v>
      </c>
      <c r="I39" s="335">
        <v>10</v>
      </c>
    </row>
    <row r="40" spans="1:9" ht="25.5">
      <c r="A40" s="201" t="s">
        <v>223</v>
      </c>
      <c r="B40" s="201" t="s">
        <v>71</v>
      </c>
      <c r="C40" s="201" t="s">
        <v>393</v>
      </c>
      <c r="D40" s="616"/>
      <c r="E40" s="639"/>
      <c r="F40" s="637" t="s">
        <v>394</v>
      </c>
      <c r="G40" s="201" t="s">
        <v>1210</v>
      </c>
      <c r="H40" s="335" t="s">
        <v>1195</v>
      </c>
      <c r="I40" s="335">
        <v>10</v>
      </c>
    </row>
    <row r="41" spans="1:9" ht="25.5">
      <c r="A41" s="201" t="s">
        <v>1184</v>
      </c>
      <c r="B41" s="201" t="s">
        <v>71</v>
      </c>
      <c r="C41" s="201" t="s">
        <v>395</v>
      </c>
      <c r="D41" s="616"/>
      <c r="E41" s="639"/>
      <c r="F41" s="637" t="s">
        <v>396</v>
      </c>
      <c r="G41" s="201" t="s">
        <v>397</v>
      </c>
      <c r="H41" s="335" t="s">
        <v>1195</v>
      </c>
      <c r="I41" s="335">
        <v>10</v>
      </c>
    </row>
    <row r="42" spans="1:9" ht="25.5">
      <c r="A42" s="201" t="s">
        <v>1184</v>
      </c>
      <c r="B42" s="201" t="s">
        <v>71</v>
      </c>
      <c r="C42" s="201" t="s">
        <v>398</v>
      </c>
      <c r="D42" s="616"/>
      <c r="E42" s="639"/>
      <c r="F42" s="637" t="s">
        <v>399</v>
      </c>
      <c r="G42" s="201" t="s">
        <v>1194</v>
      </c>
      <c r="H42" s="335" t="s">
        <v>1195</v>
      </c>
      <c r="I42" s="335">
        <v>10</v>
      </c>
    </row>
    <row r="43" spans="1:9" ht="38.25">
      <c r="A43" s="201" t="s">
        <v>1184</v>
      </c>
      <c r="B43" s="201" t="s">
        <v>71</v>
      </c>
      <c r="C43" s="201" t="s">
        <v>400</v>
      </c>
      <c r="D43" s="616"/>
      <c r="E43" s="639"/>
      <c r="F43" s="637" t="s">
        <v>401</v>
      </c>
      <c r="G43" s="201" t="s">
        <v>1200</v>
      </c>
      <c r="H43" s="335" t="s">
        <v>1195</v>
      </c>
      <c r="I43" s="335">
        <v>50</v>
      </c>
    </row>
    <row r="44" spans="1:9" ht="38.25">
      <c r="A44" s="201" t="s">
        <v>1184</v>
      </c>
      <c r="B44" s="201" t="s">
        <v>71</v>
      </c>
      <c r="C44" s="201" t="s">
        <v>402</v>
      </c>
      <c r="D44" s="616"/>
      <c r="E44" s="639"/>
      <c r="F44" s="637" t="s">
        <v>403</v>
      </c>
      <c r="G44" s="201" t="s">
        <v>1194</v>
      </c>
      <c r="H44" s="335" t="s">
        <v>1195</v>
      </c>
      <c r="I44" s="335">
        <v>50</v>
      </c>
    </row>
    <row r="45" spans="1:9" ht="15">
      <c r="A45" s="201" t="s">
        <v>1184</v>
      </c>
      <c r="B45" s="201" t="s">
        <v>71</v>
      </c>
      <c r="C45" s="201" t="s">
        <v>404</v>
      </c>
      <c r="D45" s="230"/>
      <c r="E45" s="639"/>
      <c r="F45" s="637" t="s">
        <v>405</v>
      </c>
      <c r="G45" s="201" t="s">
        <v>406</v>
      </c>
      <c r="H45" s="335" t="s">
        <v>1195</v>
      </c>
      <c r="I45" s="202">
        <v>50</v>
      </c>
    </row>
    <row r="46" spans="1:9" ht="25.5">
      <c r="A46" s="201" t="s">
        <v>314</v>
      </c>
      <c r="B46" s="201" t="s">
        <v>71</v>
      </c>
      <c r="C46" s="201" t="s">
        <v>263</v>
      </c>
      <c r="D46" s="616"/>
      <c r="E46" s="639"/>
      <c r="F46" s="201" t="s">
        <v>141</v>
      </c>
      <c r="G46" s="201" t="s">
        <v>1214</v>
      </c>
      <c r="H46" s="335" t="s">
        <v>1195</v>
      </c>
      <c r="I46" s="335">
        <v>10</v>
      </c>
    </row>
    <row r="47" spans="1:9" ht="51">
      <c r="A47" s="201" t="s">
        <v>320</v>
      </c>
      <c r="B47" s="201" t="s">
        <v>71</v>
      </c>
      <c r="C47" s="643" t="s">
        <v>407</v>
      </c>
      <c r="D47" s="616" t="s">
        <v>408</v>
      </c>
      <c r="E47" s="639"/>
      <c r="F47" s="637" t="s">
        <v>409</v>
      </c>
      <c r="G47" s="201" t="s">
        <v>1214</v>
      </c>
      <c r="H47" s="335" t="s">
        <v>1195</v>
      </c>
      <c r="I47" s="335">
        <v>50</v>
      </c>
    </row>
    <row r="48" spans="1:9" ht="38.25">
      <c r="A48" s="201" t="s">
        <v>320</v>
      </c>
      <c r="B48" s="201" t="s">
        <v>71</v>
      </c>
      <c r="C48" s="616" t="s">
        <v>410</v>
      </c>
      <c r="D48" s="644"/>
      <c r="E48" s="639"/>
      <c r="F48" s="637" t="s">
        <v>411</v>
      </c>
      <c r="G48" s="201" t="s">
        <v>1214</v>
      </c>
      <c r="H48" s="335" t="s">
        <v>1195</v>
      </c>
      <c r="I48" s="335">
        <v>50</v>
      </c>
    </row>
    <row r="49" spans="1:9" ht="25.5">
      <c r="A49" s="201" t="s">
        <v>320</v>
      </c>
      <c r="B49" s="201" t="s">
        <v>71</v>
      </c>
      <c r="C49" s="616" t="s">
        <v>412</v>
      </c>
      <c r="D49" s="644"/>
      <c r="E49" s="639"/>
      <c r="F49" s="637" t="s">
        <v>413</v>
      </c>
      <c r="G49" s="201" t="s">
        <v>1214</v>
      </c>
      <c r="H49" s="335" t="s">
        <v>1195</v>
      </c>
      <c r="I49" s="335">
        <v>50</v>
      </c>
    </row>
    <row r="50" spans="1:9" ht="25.5">
      <c r="A50" s="201" t="s">
        <v>269</v>
      </c>
      <c r="B50" s="201" t="s">
        <v>71</v>
      </c>
      <c r="C50" s="201" t="s">
        <v>195</v>
      </c>
      <c r="D50" s="616"/>
      <c r="E50" s="639"/>
      <c r="F50" s="637" t="s">
        <v>414</v>
      </c>
      <c r="G50" s="201" t="s">
        <v>415</v>
      </c>
      <c r="H50" s="335" t="s">
        <v>1195</v>
      </c>
      <c r="I50" s="335">
        <v>10</v>
      </c>
    </row>
    <row r="51" spans="1:9" ht="60">
      <c r="A51" s="633" t="s">
        <v>1600</v>
      </c>
      <c r="B51" s="633" t="s">
        <v>1621</v>
      </c>
      <c r="C51" s="633" t="s">
        <v>924</v>
      </c>
      <c r="D51" s="677"/>
      <c r="E51" s="678"/>
      <c r="F51" s="679" t="s">
        <v>925</v>
      </c>
      <c r="G51" s="163" t="s">
        <v>926</v>
      </c>
      <c r="H51" s="192" t="s">
        <v>1195</v>
      </c>
      <c r="I51" s="192">
        <v>50</v>
      </c>
    </row>
    <row r="52" spans="1:9" ht="45">
      <c r="A52" s="633" t="s">
        <v>1600</v>
      </c>
      <c r="B52" s="633" t="s">
        <v>1621</v>
      </c>
      <c r="C52" s="633" t="s">
        <v>927</v>
      </c>
      <c r="D52" s="677"/>
      <c r="E52" s="678"/>
      <c r="F52" s="680" t="s">
        <v>928</v>
      </c>
      <c r="G52" s="163" t="s">
        <v>926</v>
      </c>
      <c r="H52" s="192" t="s">
        <v>1195</v>
      </c>
      <c r="I52" s="192">
        <v>50</v>
      </c>
    </row>
    <row r="53" spans="1:9" ht="45">
      <c r="A53" s="681" t="s">
        <v>1600</v>
      </c>
      <c r="B53" s="681" t="s">
        <v>1621</v>
      </c>
      <c r="C53" s="633" t="s">
        <v>929</v>
      </c>
      <c r="D53" s="677"/>
      <c r="E53" s="678"/>
      <c r="F53" s="680" t="s">
        <v>930</v>
      </c>
      <c r="G53" s="163" t="s">
        <v>926</v>
      </c>
      <c r="H53" s="192" t="s">
        <v>1195</v>
      </c>
      <c r="I53" s="192">
        <v>50</v>
      </c>
    </row>
    <row r="54" spans="1:9" ht="63.75">
      <c r="A54" s="163" t="s">
        <v>1600</v>
      </c>
      <c r="B54" s="163" t="s">
        <v>1621</v>
      </c>
      <c r="C54" s="163" t="s">
        <v>931</v>
      </c>
      <c r="D54" s="614">
        <v>2016</v>
      </c>
      <c r="E54" s="682" t="s">
        <v>145</v>
      </c>
      <c r="F54" s="683" t="s">
        <v>932</v>
      </c>
      <c r="G54" s="163" t="s">
        <v>926</v>
      </c>
      <c r="H54" s="192" t="s">
        <v>1195</v>
      </c>
      <c r="I54" s="192">
        <v>10</v>
      </c>
    </row>
    <row r="55" spans="1:9" ht="38.25">
      <c r="A55" s="163" t="s">
        <v>1606</v>
      </c>
      <c r="B55" s="163" t="s">
        <v>1621</v>
      </c>
      <c r="C55" s="163" t="s">
        <v>933</v>
      </c>
      <c r="D55" s="614"/>
      <c r="E55" s="682"/>
      <c r="F55" s="201" t="s">
        <v>934</v>
      </c>
      <c r="G55" s="163" t="s">
        <v>935</v>
      </c>
      <c r="H55" s="192" t="s">
        <v>1195</v>
      </c>
      <c r="I55" s="192">
        <v>10</v>
      </c>
    </row>
    <row r="56" spans="1:9" ht="90">
      <c r="A56" s="163" t="s">
        <v>1609</v>
      </c>
      <c r="B56" s="163" t="s">
        <v>1621</v>
      </c>
      <c r="C56" s="163" t="s">
        <v>936</v>
      </c>
      <c r="D56" s="683" t="s">
        <v>937</v>
      </c>
      <c r="E56" s="163" t="s">
        <v>1214</v>
      </c>
      <c r="F56" s="163">
        <v>2016</v>
      </c>
      <c r="G56" s="163" t="s">
        <v>1163</v>
      </c>
      <c r="H56" s="192" t="s">
        <v>1195</v>
      </c>
      <c r="I56" s="192">
        <v>10</v>
      </c>
    </row>
    <row r="57" spans="1:9" ht="40.5">
      <c r="A57" s="163" t="s">
        <v>1611</v>
      </c>
      <c r="B57" s="163" t="s">
        <v>1621</v>
      </c>
      <c r="C57" s="163" t="s">
        <v>938</v>
      </c>
      <c r="D57" s="309">
        <v>2016</v>
      </c>
      <c r="E57" s="682"/>
      <c r="F57" s="684" t="s">
        <v>939</v>
      </c>
      <c r="G57" s="163" t="s">
        <v>1194</v>
      </c>
      <c r="H57" s="192" t="s">
        <v>1195</v>
      </c>
      <c r="I57" s="192">
        <v>50</v>
      </c>
    </row>
    <row r="58" spans="1:9" ht="60">
      <c r="A58" s="163" t="s">
        <v>1614</v>
      </c>
      <c r="B58" s="163" t="s">
        <v>1621</v>
      </c>
      <c r="C58" s="163" t="s">
        <v>765</v>
      </c>
      <c r="D58" s="309"/>
      <c r="E58" s="682"/>
      <c r="F58" s="683" t="s">
        <v>940</v>
      </c>
      <c r="G58" s="163" t="s">
        <v>1214</v>
      </c>
      <c r="H58" s="192" t="s">
        <v>1195</v>
      </c>
      <c r="I58" s="194">
        <v>10</v>
      </c>
    </row>
    <row r="59" spans="1:9" ht="45">
      <c r="A59" s="163" t="s">
        <v>1614</v>
      </c>
      <c r="B59" s="163" t="s">
        <v>1621</v>
      </c>
      <c r="C59" s="163" t="s">
        <v>941</v>
      </c>
      <c r="D59" s="309" t="s">
        <v>1192</v>
      </c>
      <c r="E59" s="682" t="s">
        <v>1163</v>
      </c>
      <c r="F59" s="683" t="s">
        <v>942</v>
      </c>
      <c r="G59" s="163" t="s">
        <v>1214</v>
      </c>
      <c r="H59" s="192" t="s">
        <v>1195</v>
      </c>
      <c r="I59" s="194">
        <v>10</v>
      </c>
    </row>
    <row r="60" spans="1:9" ht="38.25">
      <c r="A60" s="163" t="s">
        <v>828</v>
      </c>
      <c r="B60" s="163" t="s">
        <v>1621</v>
      </c>
      <c r="C60" s="163" t="s">
        <v>1708</v>
      </c>
      <c r="D60" s="163">
        <v>2016</v>
      </c>
      <c r="E60" s="163" t="s">
        <v>1163</v>
      </c>
      <c r="F60" s="163" t="s">
        <v>943</v>
      </c>
      <c r="G60" s="163" t="s">
        <v>944</v>
      </c>
      <c r="H60" s="192" t="s">
        <v>1195</v>
      </c>
      <c r="I60" s="192">
        <v>5</v>
      </c>
    </row>
    <row r="61" spans="1:9" ht="51">
      <c r="A61" s="163" t="s">
        <v>828</v>
      </c>
      <c r="B61" s="163" t="s">
        <v>1621</v>
      </c>
      <c r="C61" s="163" t="s">
        <v>945</v>
      </c>
      <c r="D61" s="163"/>
      <c r="E61" s="163"/>
      <c r="F61" s="163" t="s">
        <v>939</v>
      </c>
      <c r="G61" s="163" t="s">
        <v>946</v>
      </c>
      <c r="H61" s="192" t="s">
        <v>1195</v>
      </c>
      <c r="I61" s="192">
        <v>50</v>
      </c>
    </row>
    <row r="62" spans="1:9" ht="38.25">
      <c r="A62" s="163" t="s">
        <v>828</v>
      </c>
      <c r="B62" s="163" t="s">
        <v>1621</v>
      </c>
      <c r="C62" s="163" t="s">
        <v>947</v>
      </c>
      <c r="D62" s="163"/>
      <c r="E62" s="163"/>
      <c r="F62" s="163" t="s">
        <v>948</v>
      </c>
      <c r="G62" s="163" t="s">
        <v>949</v>
      </c>
      <c r="H62" s="192" t="s">
        <v>1195</v>
      </c>
      <c r="I62" s="192">
        <v>50</v>
      </c>
    </row>
    <row r="63" spans="1:9" ht="38.25">
      <c r="A63" s="136" t="s">
        <v>1974</v>
      </c>
      <c r="B63" s="136" t="s">
        <v>1125</v>
      </c>
      <c r="C63" s="136" t="s">
        <v>1975</v>
      </c>
      <c r="D63" s="208">
        <v>2016</v>
      </c>
      <c r="E63" s="731" t="s">
        <v>1627</v>
      </c>
      <c r="F63" s="697" t="s">
        <v>1976</v>
      </c>
      <c r="G63" s="136" t="s">
        <v>1194</v>
      </c>
      <c r="H63" s="192" t="s">
        <v>1195</v>
      </c>
      <c r="I63" s="192">
        <v>50</v>
      </c>
    </row>
    <row r="64" spans="1:9" ht="38.25">
      <c r="A64" s="136" t="s">
        <v>1974</v>
      </c>
      <c r="B64" s="136" t="s">
        <v>1125</v>
      </c>
      <c r="C64" s="136" t="s">
        <v>1977</v>
      </c>
      <c r="D64" s="208">
        <v>2016</v>
      </c>
      <c r="E64" s="731" t="s">
        <v>1978</v>
      </c>
      <c r="F64" s="355" t="s">
        <v>1979</v>
      </c>
      <c r="G64" s="136" t="s">
        <v>1194</v>
      </c>
      <c r="H64" s="192" t="s">
        <v>1195</v>
      </c>
      <c r="I64" s="192">
        <v>50</v>
      </c>
    </row>
    <row r="65" spans="1:9" ht="25.5">
      <c r="A65" s="136" t="s">
        <v>1974</v>
      </c>
      <c r="B65" s="136" t="s">
        <v>1125</v>
      </c>
      <c r="C65" s="136" t="s">
        <v>1980</v>
      </c>
      <c r="D65" s="208">
        <v>2016</v>
      </c>
      <c r="E65" s="731" t="s">
        <v>145</v>
      </c>
      <c r="F65" s="355" t="s">
        <v>1981</v>
      </c>
      <c r="G65" s="136" t="s">
        <v>1194</v>
      </c>
      <c r="H65" s="192" t="s">
        <v>1195</v>
      </c>
      <c r="I65" s="192">
        <v>10</v>
      </c>
    </row>
    <row r="66" spans="1:9" ht="25.5">
      <c r="A66" s="136" t="s">
        <v>1050</v>
      </c>
      <c r="B66" s="136" t="s">
        <v>1125</v>
      </c>
      <c r="C66" s="136" t="s">
        <v>1982</v>
      </c>
      <c r="D66" s="208"/>
      <c r="E66" s="731"/>
      <c r="F66" s="124" t="s">
        <v>1983</v>
      </c>
      <c r="G66" s="136" t="s">
        <v>1194</v>
      </c>
      <c r="H66" s="192" t="s">
        <v>1195</v>
      </c>
      <c r="I66" s="192">
        <v>10</v>
      </c>
    </row>
    <row r="67" spans="1:9" ht="38.25">
      <c r="A67" s="136" t="s">
        <v>1051</v>
      </c>
      <c r="B67" s="136" t="s">
        <v>1125</v>
      </c>
      <c r="C67" s="136" t="s">
        <v>1984</v>
      </c>
      <c r="D67" s="208">
        <v>2016</v>
      </c>
      <c r="E67" s="731" t="s">
        <v>1985</v>
      </c>
      <c r="F67" s="355" t="s">
        <v>1986</v>
      </c>
      <c r="G67" s="136" t="s">
        <v>1987</v>
      </c>
      <c r="H67" s="192" t="s">
        <v>1195</v>
      </c>
      <c r="I67" s="192">
        <v>10</v>
      </c>
    </row>
    <row r="68" spans="1:9" ht="38.25">
      <c r="A68" s="136" t="s">
        <v>1051</v>
      </c>
      <c r="B68" s="136" t="s">
        <v>1125</v>
      </c>
      <c r="C68" s="136" t="s">
        <v>1295</v>
      </c>
      <c r="D68" s="208">
        <v>2016</v>
      </c>
      <c r="E68" s="731" t="s">
        <v>1988</v>
      </c>
      <c r="F68" s="355" t="s">
        <v>1989</v>
      </c>
      <c r="G68" s="136" t="s">
        <v>1990</v>
      </c>
      <c r="H68" s="192" t="s">
        <v>1195</v>
      </c>
      <c r="I68" s="192">
        <v>10</v>
      </c>
    </row>
    <row r="69" spans="1:9" ht="63.75">
      <c r="A69" s="136" t="s">
        <v>1051</v>
      </c>
      <c r="B69" s="136" t="s">
        <v>1125</v>
      </c>
      <c r="C69" s="136" t="s">
        <v>1991</v>
      </c>
      <c r="D69" s="208">
        <v>2016</v>
      </c>
      <c r="E69" s="731" t="s">
        <v>462</v>
      </c>
      <c r="F69" s="355" t="s">
        <v>1135</v>
      </c>
      <c r="G69" s="136" t="s">
        <v>1992</v>
      </c>
      <c r="H69" s="192" t="s">
        <v>1195</v>
      </c>
      <c r="I69" s="192">
        <v>10</v>
      </c>
    </row>
    <row r="70" spans="1:9" ht="51">
      <c r="A70" s="136" t="s">
        <v>1993</v>
      </c>
      <c r="B70" s="136" t="s">
        <v>1125</v>
      </c>
      <c r="C70" s="136" t="s">
        <v>1994</v>
      </c>
      <c r="D70" s="208">
        <v>2016</v>
      </c>
      <c r="E70" s="731" t="s">
        <v>151</v>
      </c>
      <c r="F70" s="697" t="s">
        <v>1995</v>
      </c>
      <c r="G70" s="136" t="s">
        <v>1214</v>
      </c>
      <c r="H70" s="192" t="s">
        <v>1195</v>
      </c>
      <c r="I70" s="192">
        <v>10</v>
      </c>
    </row>
    <row r="71" spans="1:9" ht="38.25">
      <c r="A71" s="136" t="s">
        <v>1993</v>
      </c>
      <c r="B71" s="136" t="s">
        <v>1125</v>
      </c>
      <c r="C71" s="136" t="s">
        <v>1996</v>
      </c>
      <c r="D71" s="208">
        <v>2016</v>
      </c>
      <c r="E71" s="731" t="s">
        <v>317</v>
      </c>
      <c r="F71" s="355" t="s">
        <v>1997</v>
      </c>
      <c r="G71" s="136" t="s">
        <v>1214</v>
      </c>
      <c r="H71" s="192" t="s">
        <v>1195</v>
      </c>
      <c r="I71" s="192">
        <v>50</v>
      </c>
    </row>
    <row r="72" spans="1:9" ht="76.5">
      <c r="A72" s="136" t="s">
        <v>1998</v>
      </c>
      <c r="B72" s="136" t="s">
        <v>1125</v>
      </c>
      <c r="C72" s="136" t="s">
        <v>1999</v>
      </c>
      <c r="D72" s="208"/>
      <c r="E72" s="731" t="s">
        <v>425</v>
      </c>
      <c r="F72" s="355" t="s">
        <v>2000</v>
      </c>
      <c r="G72" s="136" t="s">
        <v>946</v>
      </c>
      <c r="H72" s="192" t="s">
        <v>1195</v>
      </c>
      <c r="I72" s="192">
        <v>10</v>
      </c>
    </row>
    <row r="73" spans="1:9" ht="63.75">
      <c r="A73" s="136" t="s">
        <v>1998</v>
      </c>
      <c r="B73" s="136" t="s">
        <v>1125</v>
      </c>
      <c r="C73" s="136" t="s">
        <v>2001</v>
      </c>
      <c r="D73" s="208">
        <v>2016</v>
      </c>
      <c r="E73" s="731" t="s">
        <v>2002</v>
      </c>
      <c r="F73" s="136" t="s">
        <v>2003</v>
      </c>
      <c r="G73" s="136" t="s">
        <v>1210</v>
      </c>
      <c r="H73" s="192" t="s">
        <v>1195</v>
      </c>
      <c r="I73" s="192">
        <v>10</v>
      </c>
    </row>
    <row r="74" spans="1:9" ht="25.5">
      <c r="A74" s="136" t="s">
        <v>1998</v>
      </c>
      <c r="B74" s="136" t="s">
        <v>1125</v>
      </c>
      <c r="C74" s="136" t="s">
        <v>2748</v>
      </c>
      <c r="D74" s="225"/>
      <c r="E74" s="731"/>
      <c r="F74" s="136" t="s">
        <v>2004</v>
      </c>
      <c r="G74" s="136" t="s">
        <v>2005</v>
      </c>
      <c r="H74" s="192" t="s">
        <v>1195</v>
      </c>
      <c r="I74" s="194">
        <v>10</v>
      </c>
    </row>
    <row r="75" spans="1:9" ht="25.5">
      <c r="A75" s="136" t="s">
        <v>1448</v>
      </c>
      <c r="B75" s="136" t="s">
        <v>1125</v>
      </c>
      <c r="C75" s="136" t="s">
        <v>2006</v>
      </c>
      <c r="D75" s="208">
        <v>2016</v>
      </c>
      <c r="E75" s="731" t="s">
        <v>1208</v>
      </c>
      <c r="F75" s="124" t="s">
        <v>2007</v>
      </c>
      <c r="G75" s="136" t="s">
        <v>1210</v>
      </c>
      <c r="H75" s="192" t="s">
        <v>1195</v>
      </c>
      <c r="I75" s="192">
        <v>10</v>
      </c>
    </row>
    <row r="76" spans="1:9" ht="38.25">
      <c r="A76" s="136" t="s">
        <v>1448</v>
      </c>
      <c r="B76" s="136" t="s">
        <v>1125</v>
      </c>
      <c r="C76" s="136" t="s">
        <v>2008</v>
      </c>
      <c r="D76" s="208"/>
      <c r="E76" s="731"/>
      <c r="F76" s="355" t="s">
        <v>2009</v>
      </c>
      <c r="G76" s="136" t="s">
        <v>946</v>
      </c>
      <c r="H76" s="192" t="s">
        <v>1195</v>
      </c>
      <c r="I76" s="192">
        <v>10</v>
      </c>
    </row>
    <row r="77" spans="1:9" ht="25.5">
      <c r="A77" s="136" t="s">
        <v>1448</v>
      </c>
      <c r="B77" s="136" t="s">
        <v>1125</v>
      </c>
      <c r="C77" s="136" t="s">
        <v>2010</v>
      </c>
      <c r="D77" s="208"/>
      <c r="E77" s="731"/>
      <c r="F77" s="136" t="s">
        <v>2011</v>
      </c>
      <c r="G77" s="136" t="s">
        <v>1210</v>
      </c>
      <c r="H77" s="192" t="s">
        <v>1195</v>
      </c>
      <c r="I77" s="192">
        <v>10</v>
      </c>
    </row>
    <row r="78" spans="1:9" ht="25.5">
      <c r="A78" s="320" t="s">
        <v>1058</v>
      </c>
      <c r="B78" s="136" t="s">
        <v>1125</v>
      </c>
      <c r="C78" s="320" t="s">
        <v>2012</v>
      </c>
      <c r="D78" s="320">
        <v>2016</v>
      </c>
      <c r="E78" s="320"/>
      <c r="F78" s="732" t="s">
        <v>2013</v>
      </c>
      <c r="G78" s="320" t="s">
        <v>946</v>
      </c>
      <c r="H78" s="192" t="s">
        <v>1195</v>
      </c>
      <c r="I78" s="317">
        <v>10</v>
      </c>
    </row>
    <row r="79" spans="1:9" ht="38.25">
      <c r="A79" s="136" t="s">
        <v>1940</v>
      </c>
      <c r="B79" s="136" t="s">
        <v>1125</v>
      </c>
      <c r="C79" s="136" t="s">
        <v>2014</v>
      </c>
      <c r="D79" s="208">
        <v>2016</v>
      </c>
      <c r="E79" s="731" t="s">
        <v>2015</v>
      </c>
      <c r="F79" s="124" t="s">
        <v>2016</v>
      </c>
      <c r="G79" s="136" t="s">
        <v>2017</v>
      </c>
      <c r="H79" s="192" t="s">
        <v>1195</v>
      </c>
      <c r="I79" s="192">
        <v>10</v>
      </c>
    </row>
    <row r="80" spans="1:9" ht="25.5">
      <c r="A80" s="136" t="s">
        <v>2760</v>
      </c>
      <c r="B80" s="136" t="s">
        <v>1125</v>
      </c>
      <c r="C80" s="136" t="s">
        <v>2018</v>
      </c>
      <c r="D80" s="225" t="s">
        <v>2019</v>
      </c>
      <c r="E80" s="225" t="s">
        <v>2019</v>
      </c>
      <c r="F80" s="136" t="s">
        <v>2020</v>
      </c>
      <c r="G80" s="136" t="s">
        <v>1194</v>
      </c>
      <c r="H80" s="192" t="s">
        <v>1195</v>
      </c>
      <c r="I80" s="194">
        <v>10</v>
      </c>
    </row>
    <row r="81" spans="1:9" ht="38.25">
      <c r="A81" s="136" t="s">
        <v>2760</v>
      </c>
      <c r="B81" s="136" t="s">
        <v>1125</v>
      </c>
      <c r="C81" s="136" t="s">
        <v>2021</v>
      </c>
      <c r="D81" s="225" t="s">
        <v>2019</v>
      </c>
      <c r="E81" s="225" t="s">
        <v>2019</v>
      </c>
      <c r="F81" s="136" t="s">
        <v>2022</v>
      </c>
      <c r="G81" s="136" t="s">
        <v>1194</v>
      </c>
      <c r="H81" s="192" t="s">
        <v>1195</v>
      </c>
      <c r="I81" s="194">
        <v>10</v>
      </c>
    </row>
    <row r="82" spans="1:9" ht="51">
      <c r="A82" s="136" t="s">
        <v>2760</v>
      </c>
      <c r="B82" s="136" t="s">
        <v>1125</v>
      </c>
      <c r="C82" s="136" t="s">
        <v>2023</v>
      </c>
      <c r="D82" s="225" t="s">
        <v>1192</v>
      </c>
      <c r="E82" s="731" t="s">
        <v>2024</v>
      </c>
      <c r="F82" s="136" t="s">
        <v>2025</v>
      </c>
      <c r="G82" s="136" t="s">
        <v>1194</v>
      </c>
      <c r="H82" s="192" t="s">
        <v>1195</v>
      </c>
      <c r="I82" s="194">
        <v>50</v>
      </c>
    </row>
    <row r="83" spans="1:9" ht="25.5">
      <c r="A83" s="136" t="s">
        <v>2760</v>
      </c>
      <c r="B83" s="136" t="s">
        <v>1125</v>
      </c>
      <c r="C83" s="136" t="s">
        <v>2026</v>
      </c>
      <c r="D83" s="225" t="s">
        <v>1192</v>
      </c>
      <c r="E83" s="731" t="s">
        <v>2024</v>
      </c>
      <c r="F83" s="136" t="s">
        <v>2025</v>
      </c>
      <c r="G83" s="136" t="s">
        <v>1194</v>
      </c>
      <c r="H83" s="192" t="s">
        <v>1195</v>
      </c>
      <c r="I83" s="194">
        <v>50</v>
      </c>
    </row>
    <row r="84" spans="1:9" ht="38.25">
      <c r="A84" s="136" t="s">
        <v>2760</v>
      </c>
      <c r="B84" s="136" t="s">
        <v>1125</v>
      </c>
      <c r="C84" s="136" t="s">
        <v>2027</v>
      </c>
      <c r="D84" s="225" t="s">
        <v>1192</v>
      </c>
      <c r="E84" s="731" t="s">
        <v>2028</v>
      </c>
      <c r="F84" s="136" t="s">
        <v>2029</v>
      </c>
      <c r="G84" s="136" t="s">
        <v>1194</v>
      </c>
      <c r="H84" s="192" t="s">
        <v>1195</v>
      </c>
      <c r="I84" s="194">
        <v>50</v>
      </c>
    </row>
    <row r="85" spans="1:9" ht="51">
      <c r="A85" s="136" t="s">
        <v>1871</v>
      </c>
      <c r="B85" s="136" t="s">
        <v>1125</v>
      </c>
      <c r="C85" s="136" t="s">
        <v>2030</v>
      </c>
      <c r="D85" s="208">
        <v>2016</v>
      </c>
      <c r="E85" s="731" t="s">
        <v>348</v>
      </c>
      <c r="F85" s="355" t="s">
        <v>2031</v>
      </c>
      <c r="G85" s="136" t="s">
        <v>1214</v>
      </c>
      <c r="H85" s="192" t="s">
        <v>1195</v>
      </c>
      <c r="I85" s="192">
        <v>10</v>
      </c>
    </row>
    <row r="86" spans="1:9" ht="38.25">
      <c r="A86" s="136" t="s">
        <v>1871</v>
      </c>
      <c r="B86" s="136" t="s">
        <v>1125</v>
      </c>
      <c r="C86" s="136" t="s">
        <v>2032</v>
      </c>
      <c r="D86" s="208">
        <v>2016</v>
      </c>
      <c r="E86" s="731" t="s">
        <v>348</v>
      </c>
      <c r="F86" s="355" t="s">
        <v>2033</v>
      </c>
      <c r="G86" s="136" t="s">
        <v>1214</v>
      </c>
      <c r="H86" s="192" t="s">
        <v>1195</v>
      </c>
      <c r="I86" s="192">
        <v>10</v>
      </c>
    </row>
    <row r="87" spans="1:9" ht="51">
      <c r="A87" s="136" t="s">
        <v>1871</v>
      </c>
      <c r="B87" s="136" t="s">
        <v>1125</v>
      </c>
      <c r="C87" s="136" t="s">
        <v>2034</v>
      </c>
      <c r="D87" s="208">
        <v>2016</v>
      </c>
      <c r="E87" s="731" t="s">
        <v>317</v>
      </c>
      <c r="F87" s="355" t="s">
        <v>2035</v>
      </c>
      <c r="G87" s="136" t="s">
        <v>1214</v>
      </c>
      <c r="H87" s="192" t="s">
        <v>1195</v>
      </c>
      <c r="I87" s="192">
        <v>50</v>
      </c>
    </row>
    <row r="88" spans="1:9" ht="63.75">
      <c r="A88" s="136" t="s">
        <v>1871</v>
      </c>
      <c r="B88" s="136" t="s">
        <v>1125</v>
      </c>
      <c r="C88" s="136" t="s">
        <v>1991</v>
      </c>
      <c r="D88" s="208">
        <v>2016</v>
      </c>
      <c r="E88" s="731" t="s">
        <v>462</v>
      </c>
      <c r="F88" s="355" t="s">
        <v>1135</v>
      </c>
      <c r="G88" s="136" t="s">
        <v>2036</v>
      </c>
      <c r="H88" s="192" t="s">
        <v>1195</v>
      </c>
      <c r="I88" s="192">
        <v>10</v>
      </c>
    </row>
    <row r="89" spans="1:9" ht="25.5">
      <c r="A89" s="136" t="s">
        <v>2037</v>
      </c>
      <c r="B89" s="136" t="s">
        <v>1125</v>
      </c>
      <c r="C89" s="136" t="s">
        <v>2038</v>
      </c>
      <c r="D89" s="136">
        <v>2016</v>
      </c>
      <c r="E89" s="136"/>
      <c r="F89" s="733" t="s">
        <v>2039</v>
      </c>
      <c r="G89" s="136" t="s">
        <v>926</v>
      </c>
      <c r="H89" s="192" t="s">
        <v>1195</v>
      </c>
      <c r="I89" s="192">
        <v>10</v>
      </c>
    </row>
    <row r="90" spans="1:9" ht="25.5">
      <c r="A90" s="136" t="s">
        <v>2037</v>
      </c>
      <c r="B90" s="136" t="s">
        <v>1125</v>
      </c>
      <c r="C90" s="136" t="s">
        <v>2040</v>
      </c>
      <c r="D90" s="136">
        <v>2016</v>
      </c>
      <c r="E90" s="731"/>
      <c r="F90" s="355" t="s">
        <v>2041</v>
      </c>
      <c r="G90" s="136" t="s">
        <v>926</v>
      </c>
      <c r="H90" s="192" t="s">
        <v>1195</v>
      </c>
      <c r="I90" s="192">
        <v>10</v>
      </c>
    </row>
    <row r="91" spans="1:9" ht="25.5">
      <c r="A91" s="136" t="s">
        <v>2042</v>
      </c>
      <c r="B91" s="136" t="s">
        <v>1125</v>
      </c>
      <c r="C91" s="136" t="s">
        <v>2043</v>
      </c>
      <c r="D91" s="136">
        <v>2016</v>
      </c>
      <c r="E91" s="731"/>
      <c r="F91" s="355" t="s">
        <v>2044</v>
      </c>
      <c r="G91" s="136" t="s">
        <v>1194</v>
      </c>
      <c r="H91" s="192" t="s">
        <v>1195</v>
      </c>
      <c r="I91" s="192">
        <v>50</v>
      </c>
    </row>
    <row r="92" spans="1:9" ht="76.5">
      <c r="A92" s="136" t="s">
        <v>2037</v>
      </c>
      <c r="B92" s="136" t="s">
        <v>1125</v>
      </c>
      <c r="C92" s="136" t="s">
        <v>2045</v>
      </c>
      <c r="D92" s="136">
        <v>2016</v>
      </c>
      <c r="E92" s="731" t="s">
        <v>317</v>
      </c>
      <c r="F92" s="355" t="s">
        <v>2046</v>
      </c>
      <c r="G92" s="136" t="s">
        <v>1194</v>
      </c>
      <c r="H92" s="192" t="s">
        <v>1195</v>
      </c>
      <c r="I92" s="192">
        <v>10</v>
      </c>
    </row>
    <row r="93" spans="1:9" ht="89.25">
      <c r="A93" s="136" t="s">
        <v>2037</v>
      </c>
      <c r="B93" s="136" t="s">
        <v>1125</v>
      </c>
      <c r="C93" s="320" t="s">
        <v>2047</v>
      </c>
      <c r="D93" s="225" t="s">
        <v>1192</v>
      </c>
      <c r="E93" s="731" t="s">
        <v>425</v>
      </c>
      <c r="F93" s="355" t="s">
        <v>2048</v>
      </c>
      <c r="G93" s="136" t="s">
        <v>2049</v>
      </c>
      <c r="H93" s="192" t="s">
        <v>1195</v>
      </c>
      <c r="I93" s="194">
        <v>10</v>
      </c>
    </row>
    <row r="94" spans="1:9" ht="76.5">
      <c r="A94" s="136" t="s">
        <v>1955</v>
      </c>
      <c r="B94" s="136" t="s">
        <v>1125</v>
      </c>
      <c r="C94" s="136" t="s">
        <v>2050</v>
      </c>
      <c r="D94" s="518">
        <v>2016</v>
      </c>
      <c r="E94" s="731" t="s">
        <v>1480</v>
      </c>
      <c r="F94" s="697" t="s">
        <v>961</v>
      </c>
      <c r="G94" s="136" t="s">
        <v>2051</v>
      </c>
      <c r="H94" s="192" t="s">
        <v>1195</v>
      </c>
      <c r="I94" s="192">
        <v>10</v>
      </c>
    </row>
    <row r="95" spans="1:9" ht="63.75">
      <c r="A95" s="136" t="s">
        <v>1955</v>
      </c>
      <c r="B95" s="136" t="s">
        <v>1125</v>
      </c>
      <c r="C95" s="136" t="s">
        <v>2052</v>
      </c>
      <c r="D95" s="518">
        <v>2016</v>
      </c>
      <c r="E95" s="731" t="s">
        <v>1480</v>
      </c>
      <c r="F95" s="697" t="s">
        <v>2053</v>
      </c>
      <c r="G95" s="136" t="s">
        <v>2054</v>
      </c>
      <c r="H95" s="192" t="s">
        <v>1195</v>
      </c>
      <c r="I95" s="192">
        <v>10</v>
      </c>
    </row>
    <row r="96" spans="1:9" ht="15">
      <c r="A96" s="136" t="s">
        <v>1955</v>
      </c>
      <c r="B96" s="136" t="s">
        <v>1125</v>
      </c>
      <c r="C96" s="136" t="s">
        <v>2055</v>
      </c>
      <c r="D96" s="518">
        <v>2016</v>
      </c>
      <c r="E96" s="731" t="s">
        <v>462</v>
      </c>
      <c r="F96" s="355"/>
      <c r="G96" s="136" t="s">
        <v>946</v>
      </c>
      <c r="H96" s="192" t="s">
        <v>1195</v>
      </c>
      <c r="I96" s="192">
        <v>50</v>
      </c>
    </row>
    <row r="97" spans="1:9" ht="38.25">
      <c r="A97" s="136" t="s">
        <v>1955</v>
      </c>
      <c r="B97" s="136" t="s">
        <v>1125</v>
      </c>
      <c r="C97" s="136" t="s">
        <v>2056</v>
      </c>
      <c r="D97" s="518">
        <v>2016</v>
      </c>
      <c r="E97" s="731" t="s">
        <v>1390</v>
      </c>
      <c r="F97" s="136"/>
      <c r="G97" s="136" t="s">
        <v>946</v>
      </c>
      <c r="H97" s="192" t="s">
        <v>1195</v>
      </c>
      <c r="I97" s="192">
        <v>10</v>
      </c>
    </row>
    <row r="98" spans="1:9" ht="15">
      <c r="A98" s="136" t="s">
        <v>1955</v>
      </c>
      <c r="B98" s="136" t="s">
        <v>1125</v>
      </c>
      <c r="C98" s="136" t="s">
        <v>2748</v>
      </c>
      <c r="D98" s="518">
        <v>2016</v>
      </c>
      <c r="E98" s="731" t="s">
        <v>1589</v>
      </c>
      <c r="F98" s="136"/>
      <c r="G98" s="136" t="s">
        <v>946</v>
      </c>
      <c r="H98" s="192" t="s">
        <v>1195</v>
      </c>
      <c r="I98" s="194">
        <v>10</v>
      </c>
    </row>
    <row r="99" spans="1:9" ht="51">
      <c r="A99" s="136" t="s">
        <v>2057</v>
      </c>
      <c r="B99" s="136" t="s">
        <v>1125</v>
      </c>
      <c r="C99" s="136" t="s">
        <v>1994</v>
      </c>
      <c r="D99" s="208">
        <v>2016</v>
      </c>
      <c r="E99" s="731" t="s">
        <v>151</v>
      </c>
      <c r="F99" s="697" t="s">
        <v>2816</v>
      </c>
      <c r="G99" s="136" t="s">
        <v>1214</v>
      </c>
      <c r="H99" s="192" t="s">
        <v>1195</v>
      </c>
      <c r="I99" s="192">
        <v>10</v>
      </c>
    </row>
    <row r="100" spans="1:9" ht="76.5">
      <c r="A100" s="136" t="s">
        <v>2817</v>
      </c>
      <c r="B100" s="136" t="s">
        <v>1125</v>
      </c>
      <c r="C100" s="734" t="s">
        <v>2818</v>
      </c>
      <c r="D100" s="208">
        <v>2017</v>
      </c>
      <c r="E100" s="731" t="s">
        <v>1208</v>
      </c>
      <c r="F100" s="355" t="s">
        <v>2819</v>
      </c>
      <c r="G100" s="136" t="s">
        <v>1194</v>
      </c>
      <c r="H100" s="192" t="s">
        <v>1195</v>
      </c>
      <c r="I100" s="192">
        <v>50</v>
      </c>
    </row>
    <row r="101" spans="1:9" ht="51">
      <c r="A101" s="136" t="s">
        <v>2817</v>
      </c>
      <c r="B101" s="136" t="s">
        <v>1125</v>
      </c>
      <c r="C101" s="136" t="s">
        <v>2820</v>
      </c>
      <c r="D101" s="208">
        <v>2016</v>
      </c>
      <c r="E101" s="731" t="s">
        <v>348</v>
      </c>
      <c r="F101" s="355" t="s">
        <v>2821</v>
      </c>
      <c r="G101" s="136" t="s">
        <v>1214</v>
      </c>
      <c r="H101" s="192" t="s">
        <v>1195</v>
      </c>
      <c r="I101" s="192">
        <v>10</v>
      </c>
    </row>
    <row r="102" spans="1:9" ht="38.25">
      <c r="A102" s="136" t="s">
        <v>1070</v>
      </c>
      <c r="B102" s="136" t="s">
        <v>1125</v>
      </c>
      <c r="C102" s="136" t="s">
        <v>2822</v>
      </c>
      <c r="D102" s="208"/>
      <c r="E102" s="731"/>
      <c r="F102" s="697" t="s">
        <v>1264</v>
      </c>
      <c r="G102" s="136" t="s">
        <v>1214</v>
      </c>
      <c r="H102" s="192" t="s">
        <v>1195</v>
      </c>
      <c r="I102" s="192">
        <v>10</v>
      </c>
    </row>
    <row r="103" spans="1:9" ht="38.25">
      <c r="A103" s="136" t="s">
        <v>1070</v>
      </c>
      <c r="B103" s="136" t="s">
        <v>1125</v>
      </c>
      <c r="C103" s="136" t="s">
        <v>2823</v>
      </c>
      <c r="D103" s="208"/>
      <c r="E103" s="731"/>
      <c r="F103" s="355" t="s">
        <v>2824</v>
      </c>
      <c r="G103" s="136" t="s">
        <v>1214</v>
      </c>
      <c r="H103" s="192" t="s">
        <v>1195</v>
      </c>
      <c r="I103" s="192">
        <v>10</v>
      </c>
    </row>
    <row r="104" spans="1:9" ht="25.5">
      <c r="A104" s="136" t="s">
        <v>1878</v>
      </c>
      <c r="B104" s="136" t="s">
        <v>1125</v>
      </c>
      <c r="C104" s="136" t="s">
        <v>2748</v>
      </c>
      <c r="D104" s="208"/>
      <c r="E104" s="731"/>
      <c r="F104" s="136" t="s">
        <v>2825</v>
      </c>
      <c r="G104" s="136" t="s">
        <v>2005</v>
      </c>
      <c r="H104" s="192" t="s">
        <v>1195</v>
      </c>
      <c r="I104" s="192">
        <v>10</v>
      </c>
    </row>
    <row r="105" spans="1:9" ht="38.25">
      <c r="A105" s="136" t="s">
        <v>1878</v>
      </c>
      <c r="B105" s="136" t="s">
        <v>1125</v>
      </c>
      <c r="C105" s="136" t="s">
        <v>2826</v>
      </c>
      <c r="D105" s="225" t="s">
        <v>1192</v>
      </c>
      <c r="E105" s="136" t="s">
        <v>2827</v>
      </c>
      <c r="F105" s="355" t="s">
        <v>2828</v>
      </c>
      <c r="G105" s="136" t="s">
        <v>946</v>
      </c>
      <c r="H105" s="192" t="s">
        <v>1195</v>
      </c>
      <c r="I105" s="226">
        <v>10</v>
      </c>
    </row>
    <row r="106" spans="1:9" ht="51">
      <c r="A106" s="136" t="s">
        <v>2143</v>
      </c>
      <c r="B106" s="136" t="s">
        <v>1125</v>
      </c>
      <c r="C106" s="320" t="s">
        <v>2829</v>
      </c>
      <c r="D106" s="208">
        <v>2016</v>
      </c>
      <c r="E106" s="731" t="s">
        <v>145</v>
      </c>
      <c r="F106" s="697"/>
      <c r="G106" s="136" t="s">
        <v>2830</v>
      </c>
      <c r="H106" s="192" t="s">
        <v>1195</v>
      </c>
      <c r="I106" s="192">
        <v>10</v>
      </c>
    </row>
    <row r="107" spans="1:9" ht="38.25">
      <c r="A107" s="136" t="s">
        <v>2143</v>
      </c>
      <c r="B107" s="136" t="s">
        <v>1125</v>
      </c>
      <c r="C107" s="320" t="s">
        <v>2831</v>
      </c>
      <c r="D107" s="208">
        <v>2016</v>
      </c>
      <c r="E107" s="731"/>
      <c r="F107" s="355" t="s">
        <v>2832</v>
      </c>
      <c r="G107" s="136" t="s">
        <v>2833</v>
      </c>
      <c r="H107" s="192" t="s">
        <v>1195</v>
      </c>
      <c r="I107" s="192">
        <v>10</v>
      </c>
    </row>
    <row r="108" spans="1:9" ht="51">
      <c r="A108" s="136" t="s">
        <v>1076</v>
      </c>
      <c r="B108" s="136" t="s">
        <v>1125</v>
      </c>
      <c r="C108" s="735" t="s">
        <v>346</v>
      </c>
      <c r="D108" s="208">
        <v>2014</v>
      </c>
      <c r="E108" s="731"/>
      <c r="F108" s="355" t="s">
        <v>2834</v>
      </c>
      <c r="G108" s="136" t="s">
        <v>2835</v>
      </c>
      <c r="H108" s="192" t="s">
        <v>1195</v>
      </c>
      <c r="I108" s="192">
        <v>10</v>
      </c>
    </row>
    <row r="109" spans="1:9" ht="15">
      <c r="A109" s="136" t="s">
        <v>1287</v>
      </c>
      <c r="B109" s="136" t="s">
        <v>1125</v>
      </c>
      <c r="C109" s="136" t="s">
        <v>1288</v>
      </c>
      <c r="D109" s="208">
        <v>2016</v>
      </c>
      <c r="E109" s="736"/>
      <c r="F109" s="698" t="s">
        <v>1904</v>
      </c>
      <c r="G109" s="136" t="s">
        <v>946</v>
      </c>
      <c r="H109" s="192" t="s">
        <v>1195</v>
      </c>
      <c r="I109" s="192">
        <v>10</v>
      </c>
    </row>
    <row r="110" spans="1:9" ht="25.5">
      <c r="A110" s="136" t="s">
        <v>1287</v>
      </c>
      <c r="B110" s="136" t="s">
        <v>1125</v>
      </c>
      <c r="C110" s="136" t="s">
        <v>2836</v>
      </c>
      <c r="D110" s="208">
        <v>2016</v>
      </c>
      <c r="E110" s="736" t="s">
        <v>425</v>
      </c>
      <c r="F110" s="136" t="s">
        <v>2837</v>
      </c>
      <c r="G110" s="136" t="s">
        <v>946</v>
      </c>
      <c r="H110" s="192" t="s">
        <v>1195</v>
      </c>
      <c r="I110" s="192">
        <v>10</v>
      </c>
    </row>
    <row r="111" spans="1:9" ht="38.25">
      <c r="A111" s="136" t="s">
        <v>1302</v>
      </c>
      <c r="B111" s="136" t="s">
        <v>1125</v>
      </c>
      <c r="C111" s="136" t="s">
        <v>1887</v>
      </c>
      <c r="D111" s="208"/>
      <c r="E111" s="731"/>
      <c r="F111" s="124" t="s">
        <v>2772</v>
      </c>
      <c r="G111" s="136" t="s">
        <v>2838</v>
      </c>
      <c r="H111" s="192" t="s">
        <v>1195</v>
      </c>
      <c r="I111" s="192">
        <v>10</v>
      </c>
    </row>
    <row r="112" spans="1:9" ht="25.5">
      <c r="A112" s="277" t="s">
        <v>1080</v>
      </c>
      <c r="B112" s="136" t="s">
        <v>1125</v>
      </c>
      <c r="C112" s="277" t="s">
        <v>2748</v>
      </c>
      <c r="D112" s="737"/>
      <c r="E112" s="738"/>
      <c r="F112" s="277" t="s">
        <v>2825</v>
      </c>
      <c r="G112" s="277" t="s">
        <v>2839</v>
      </c>
      <c r="H112" s="192" t="s">
        <v>1195</v>
      </c>
      <c r="I112" s="250">
        <v>10</v>
      </c>
    </row>
    <row r="113" spans="1:9" ht="63.75">
      <c r="A113" s="277" t="s">
        <v>1080</v>
      </c>
      <c r="B113" s="136" t="s">
        <v>1125</v>
      </c>
      <c r="C113" s="270" t="s">
        <v>2840</v>
      </c>
      <c r="D113" s="737">
        <v>2016</v>
      </c>
      <c r="E113" s="738" t="s">
        <v>2841</v>
      </c>
      <c r="F113" s="270" t="s">
        <v>961</v>
      </c>
      <c r="G113" s="277" t="s">
        <v>946</v>
      </c>
      <c r="H113" s="192" t="s">
        <v>1195</v>
      </c>
      <c r="I113" s="250">
        <v>10</v>
      </c>
    </row>
    <row r="114" spans="1:9" ht="38.25">
      <c r="A114" s="277" t="s">
        <v>2776</v>
      </c>
      <c r="B114" s="136" t="s">
        <v>1125</v>
      </c>
      <c r="C114" s="277" t="s">
        <v>2842</v>
      </c>
      <c r="D114" s="739" t="s">
        <v>1192</v>
      </c>
      <c r="E114" s="738" t="s">
        <v>151</v>
      </c>
      <c r="F114" s="277" t="s">
        <v>2843</v>
      </c>
      <c r="G114" s="277" t="s">
        <v>1194</v>
      </c>
      <c r="H114" s="192" t="s">
        <v>1195</v>
      </c>
      <c r="I114" s="269">
        <v>10</v>
      </c>
    </row>
    <row r="115" spans="1:9" ht="25.5">
      <c r="A115" s="277" t="s">
        <v>2776</v>
      </c>
      <c r="B115" s="136" t="s">
        <v>1125</v>
      </c>
      <c r="C115" s="277" t="s">
        <v>2748</v>
      </c>
      <c r="D115" s="739"/>
      <c r="E115" s="738"/>
      <c r="F115" s="277" t="s">
        <v>2004</v>
      </c>
      <c r="G115" s="277" t="s">
        <v>1194</v>
      </c>
      <c r="H115" s="192" t="s">
        <v>1195</v>
      </c>
      <c r="I115" s="269">
        <v>10</v>
      </c>
    </row>
    <row r="116" spans="1:9" ht="76.5">
      <c r="A116" s="277" t="s">
        <v>1082</v>
      </c>
      <c r="B116" s="136" t="s">
        <v>1125</v>
      </c>
      <c r="C116" s="277" t="s">
        <v>2844</v>
      </c>
      <c r="D116" s="740">
        <v>2016</v>
      </c>
      <c r="E116" s="737" t="s">
        <v>2845</v>
      </c>
      <c r="F116" s="469" t="s">
        <v>2846</v>
      </c>
      <c r="G116" s="277" t="s">
        <v>1214</v>
      </c>
      <c r="H116" s="192" t="s">
        <v>1195</v>
      </c>
      <c r="I116" s="269">
        <v>10</v>
      </c>
    </row>
    <row r="117" spans="1:9" ht="63.75">
      <c r="A117" s="277" t="s">
        <v>1082</v>
      </c>
      <c r="B117" s="136" t="s">
        <v>1125</v>
      </c>
      <c r="C117" s="277" t="s">
        <v>2847</v>
      </c>
      <c r="D117" s="740">
        <v>2016</v>
      </c>
      <c r="E117" s="737" t="s">
        <v>2848</v>
      </c>
      <c r="F117" s="469" t="s">
        <v>2849</v>
      </c>
      <c r="G117" s="277" t="s">
        <v>1214</v>
      </c>
      <c r="H117" s="192" t="s">
        <v>1195</v>
      </c>
      <c r="I117" s="269">
        <v>10</v>
      </c>
    </row>
    <row r="118" spans="1:9" ht="102">
      <c r="A118" s="277" t="s">
        <v>1082</v>
      </c>
      <c r="B118" s="136" t="s">
        <v>1125</v>
      </c>
      <c r="C118" s="277" t="s">
        <v>2850</v>
      </c>
      <c r="D118" s="740">
        <v>2016</v>
      </c>
      <c r="E118" s="737" t="s">
        <v>2851</v>
      </c>
      <c r="F118" s="469" t="s">
        <v>2852</v>
      </c>
      <c r="G118" s="277" t="s">
        <v>1214</v>
      </c>
      <c r="H118" s="192" t="s">
        <v>1195</v>
      </c>
      <c r="I118" s="269">
        <v>10</v>
      </c>
    </row>
    <row r="119" spans="1:9" ht="38.25">
      <c r="A119" s="277" t="s">
        <v>1083</v>
      </c>
      <c r="B119" s="136" t="s">
        <v>1125</v>
      </c>
      <c r="C119" s="741" t="s">
        <v>2853</v>
      </c>
      <c r="D119" s="737"/>
      <c r="E119" s="738"/>
      <c r="F119" s="742" t="s">
        <v>2772</v>
      </c>
      <c r="G119" s="277" t="s">
        <v>2854</v>
      </c>
      <c r="H119" s="192" t="s">
        <v>1195</v>
      </c>
      <c r="I119" s="250">
        <v>10</v>
      </c>
    </row>
    <row r="120" spans="1:9" ht="51">
      <c r="A120" s="739" t="s">
        <v>2065</v>
      </c>
      <c r="B120" s="136" t="s">
        <v>1125</v>
      </c>
      <c r="C120" s="277" t="s">
        <v>1887</v>
      </c>
      <c r="D120" s="739" t="s">
        <v>1192</v>
      </c>
      <c r="E120" s="743"/>
      <c r="F120" s="277" t="s">
        <v>1893</v>
      </c>
      <c r="G120" s="277" t="s">
        <v>1214</v>
      </c>
      <c r="H120" s="192" t="s">
        <v>1195</v>
      </c>
      <c r="I120" s="269">
        <v>10</v>
      </c>
    </row>
    <row r="121" spans="1:9" ht="51">
      <c r="A121" s="277" t="s">
        <v>2741</v>
      </c>
      <c r="B121" s="136" t="s">
        <v>1125</v>
      </c>
      <c r="C121" s="277" t="s">
        <v>2855</v>
      </c>
      <c r="D121" s="744">
        <v>2016</v>
      </c>
      <c r="E121" s="738"/>
      <c r="F121" s="270" t="s">
        <v>2856</v>
      </c>
      <c r="G121" s="277" t="s">
        <v>946</v>
      </c>
      <c r="H121" s="192" t="s">
        <v>1195</v>
      </c>
      <c r="I121" s="250">
        <v>50</v>
      </c>
    </row>
    <row r="122" spans="1:9" ht="38.25">
      <c r="A122" s="277" t="s">
        <v>2741</v>
      </c>
      <c r="B122" s="136" t="s">
        <v>1125</v>
      </c>
      <c r="C122" s="277" t="s">
        <v>2857</v>
      </c>
      <c r="D122" s="744">
        <v>2016</v>
      </c>
      <c r="E122" s="738"/>
      <c r="F122" s="469" t="s">
        <v>2858</v>
      </c>
      <c r="G122" s="277" t="s">
        <v>946</v>
      </c>
      <c r="H122" s="192" t="s">
        <v>1195</v>
      </c>
      <c r="I122" s="250">
        <v>50</v>
      </c>
    </row>
    <row r="123" spans="1:9" ht="15">
      <c r="A123" s="277" t="s">
        <v>2741</v>
      </c>
      <c r="B123" s="136" t="s">
        <v>1125</v>
      </c>
      <c r="C123" s="277" t="s">
        <v>2748</v>
      </c>
      <c r="D123" s="744">
        <v>2016</v>
      </c>
      <c r="E123" s="738"/>
      <c r="F123" s="277" t="s">
        <v>2859</v>
      </c>
      <c r="G123" s="277" t="s">
        <v>946</v>
      </c>
      <c r="H123" s="192" t="s">
        <v>1195</v>
      </c>
      <c r="I123" s="250">
        <v>10</v>
      </c>
    </row>
    <row r="124" spans="1:9" ht="38.25">
      <c r="A124" s="163" t="s">
        <v>2910</v>
      </c>
      <c r="B124" s="163" t="s">
        <v>3293</v>
      </c>
      <c r="C124" s="163" t="s">
        <v>2911</v>
      </c>
      <c r="D124" s="614">
        <v>2016</v>
      </c>
      <c r="E124" s="682" t="s">
        <v>2912</v>
      </c>
      <c r="F124" s="637" t="s">
        <v>2913</v>
      </c>
      <c r="G124" s="163" t="s">
        <v>2914</v>
      </c>
      <c r="H124" s="192" t="s">
        <v>1195</v>
      </c>
      <c r="I124" s="192">
        <v>50</v>
      </c>
    </row>
    <row r="125" spans="1:9" ht="38.25">
      <c r="A125" s="163" t="s">
        <v>2910</v>
      </c>
      <c r="B125" s="163" t="s">
        <v>3293</v>
      </c>
      <c r="C125" s="163" t="s">
        <v>2915</v>
      </c>
      <c r="D125" s="614">
        <v>2016</v>
      </c>
      <c r="E125" s="682" t="s">
        <v>462</v>
      </c>
      <c r="F125" s="338" t="s">
        <v>2916</v>
      </c>
      <c r="G125" s="163" t="s">
        <v>926</v>
      </c>
      <c r="H125" s="192" t="s">
        <v>1195</v>
      </c>
      <c r="I125" s="192">
        <v>10</v>
      </c>
    </row>
    <row r="126" spans="1:9" ht="38.25">
      <c r="A126" s="163" t="s">
        <v>2910</v>
      </c>
      <c r="B126" s="163" t="s">
        <v>3293</v>
      </c>
      <c r="C126" s="163" t="s">
        <v>2917</v>
      </c>
      <c r="D126" s="614">
        <v>2016</v>
      </c>
      <c r="E126" s="682" t="s">
        <v>2189</v>
      </c>
      <c r="F126" s="338" t="s">
        <v>2918</v>
      </c>
      <c r="G126" s="163" t="s">
        <v>926</v>
      </c>
      <c r="H126" s="192" t="s">
        <v>1195</v>
      </c>
      <c r="I126" s="192">
        <v>50</v>
      </c>
    </row>
    <row r="127" spans="1:9" ht="38.25">
      <c r="A127" s="163" t="s">
        <v>2910</v>
      </c>
      <c r="B127" s="163" t="s">
        <v>3293</v>
      </c>
      <c r="C127" s="163" t="s">
        <v>2919</v>
      </c>
      <c r="D127" s="614">
        <v>2016</v>
      </c>
      <c r="E127" s="682" t="s">
        <v>1483</v>
      </c>
      <c r="F127" s="338" t="s">
        <v>2920</v>
      </c>
      <c r="G127" s="163" t="s">
        <v>2914</v>
      </c>
      <c r="H127" s="192" t="s">
        <v>1195</v>
      </c>
      <c r="I127" s="192">
        <v>50</v>
      </c>
    </row>
    <row r="128" spans="1:9" ht="25.5">
      <c r="A128" s="163" t="s">
        <v>2910</v>
      </c>
      <c r="B128" s="163" t="s">
        <v>3293</v>
      </c>
      <c r="C128" s="163" t="s">
        <v>2921</v>
      </c>
      <c r="D128" s="309" t="s">
        <v>1192</v>
      </c>
      <c r="E128" s="682" t="s">
        <v>1495</v>
      </c>
      <c r="F128" s="163" t="s">
        <v>2922</v>
      </c>
      <c r="G128" s="163" t="s">
        <v>2914</v>
      </c>
      <c r="H128" s="192" t="s">
        <v>1195</v>
      </c>
      <c r="I128" s="194">
        <v>50</v>
      </c>
    </row>
    <row r="129" spans="1:9" ht="64.5">
      <c r="A129" s="163" t="s">
        <v>2910</v>
      </c>
      <c r="B129" s="163" t="s">
        <v>3293</v>
      </c>
      <c r="C129" s="615" t="s">
        <v>2923</v>
      </c>
      <c r="D129" s="309" t="s">
        <v>1192</v>
      </c>
      <c r="E129" s="682" t="s">
        <v>1486</v>
      </c>
      <c r="F129" s="163" t="s">
        <v>2924</v>
      </c>
      <c r="G129" s="163" t="s">
        <v>2914</v>
      </c>
      <c r="H129" s="192" t="s">
        <v>1195</v>
      </c>
      <c r="I129" s="194">
        <v>50</v>
      </c>
    </row>
    <row r="130" spans="1:9" ht="63.75">
      <c r="A130" s="163" t="s">
        <v>3275</v>
      </c>
      <c r="B130" s="163" t="s">
        <v>3293</v>
      </c>
      <c r="C130" s="163" t="s">
        <v>2925</v>
      </c>
      <c r="D130" s="614">
        <v>2016</v>
      </c>
      <c r="E130" s="682" t="s">
        <v>317</v>
      </c>
      <c r="F130" s="637" t="s">
        <v>2926</v>
      </c>
      <c r="G130" s="163" t="s">
        <v>1214</v>
      </c>
      <c r="H130" s="192" t="s">
        <v>1195</v>
      </c>
      <c r="I130" s="192">
        <v>50</v>
      </c>
    </row>
    <row r="131" spans="1:9" ht="25.5">
      <c r="A131" s="163" t="s">
        <v>3275</v>
      </c>
      <c r="B131" s="163" t="s">
        <v>3293</v>
      </c>
      <c r="C131" s="163" t="s">
        <v>2927</v>
      </c>
      <c r="D131" s="614"/>
      <c r="E131" s="682"/>
      <c r="F131" s="338" t="s">
        <v>2928</v>
      </c>
      <c r="G131" s="163" t="s">
        <v>1214</v>
      </c>
      <c r="H131" s="192" t="s">
        <v>1195</v>
      </c>
      <c r="I131" s="192">
        <v>50</v>
      </c>
    </row>
    <row r="132" spans="1:9" ht="25.5">
      <c r="A132" s="163" t="s">
        <v>3275</v>
      </c>
      <c r="B132" s="163" t="s">
        <v>3293</v>
      </c>
      <c r="C132" s="163" t="s">
        <v>2929</v>
      </c>
      <c r="D132" s="614"/>
      <c r="E132" s="682"/>
      <c r="F132" s="338" t="s">
        <v>2930</v>
      </c>
      <c r="G132" s="163" t="s">
        <v>1214</v>
      </c>
      <c r="H132" s="192" t="s">
        <v>1195</v>
      </c>
      <c r="I132" s="192">
        <v>50</v>
      </c>
    </row>
    <row r="133" spans="1:9" ht="38.25">
      <c r="A133" s="163" t="s">
        <v>3275</v>
      </c>
      <c r="B133" s="163" t="s">
        <v>3293</v>
      </c>
      <c r="C133" s="163" t="s">
        <v>2931</v>
      </c>
      <c r="D133" s="614">
        <v>2016</v>
      </c>
      <c r="E133" s="682" t="s">
        <v>1208</v>
      </c>
      <c r="F133" s="338" t="s">
        <v>2932</v>
      </c>
      <c r="G133" s="163" t="s">
        <v>1214</v>
      </c>
      <c r="H133" s="192" t="s">
        <v>1195</v>
      </c>
      <c r="I133" s="192">
        <v>10</v>
      </c>
    </row>
    <row r="134" spans="1:9" ht="127.5">
      <c r="A134" s="163" t="s">
        <v>3276</v>
      </c>
      <c r="B134" s="163" t="s">
        <v>3293</v>
      </c>
      <c r="C134" s="163" t="s">
        <v>2925</v>
      </c>
      <c r="D134" s="614">
        <v>2016</v>
      </c>
      <c r="E134" s="682" t="s">
        <v>317</v>
      </c>
      <c r="F134" s="637" t="s">
        <v>2933</v>
      </c>
      <c r="G134" s="163" t="s">
        <v>1214</v>
      </c>
      <c r="H134" s="192" t="s">
        <v>1195</v>
      </c>
      <c r="I134" s="192">
        <v>50</v>
      </c>
    </row>
    <row r="135" spans="1:9" ht="53.25">
      <c r="A135" s="319" t="s">
        <v>3277</v>
      </c>
      <c r="B135" s="163" t="s">
        <v>3293</v>
      </c>
      <c r="C135" s="319" t="s">
        <v>2934</v>
      </c>
      <c r="D135" s="796">
        <v>2016</v>
      </c>
      <c r="E135" s="797" t="s">
        <v>1163</v>
      </c>
      <c r="F135" s="798" t="s">
        <v>2935</v>
      </c>
      <c r="G135" s="319" t="s">
        <v>1214</v>
      </c>
      <c r="H135" s="192" t="s">
        <v>1195</v>
      </c>
      <c r="I135" s="317">
        <v>10</v>
      </c>
    </row>
    <row r="136" spans="1:9" ht="76.5">
      <c r="A136" s="319" t="s">
        <v>3277</v>
      </c>
      <c r="B136" s="163" t="s">
        <v>3293</v>
      </c>
      <c r="C136" s="319" t="s">
        <v>2936</v>
      </c>
      <c r="D136" s="796">
        <v>2016</v>
      </c>
      <c r="E136" s="797" t="s">
        <v>425</v>
      </c>
      <c r="F136" s="745" t="s">
        <v>2937</v>
      </c>
      <c r="G136" s="319" t="s">
        <v>1214</v>
      </c>
      <c r="H136" s="192" t="s">
        <v>1195</v>
      </c>
      <c r="I136" s="317">
        <v>10</v>
      </c>
    </row>
    <row r="137" spans="1:9" ht="25.5">
      <c r="A137" s="163" t="s">
        <v>2679</v>
      </c>
      <c r="B137" s="163" t="s">
        <v>3293</v>
      </c>
      <c r="C137" s="163" t="s">
        <v>2938</v>
      </c>
      <c r="D137" s="614">
        <v>2016</v>
      </c>
      <c r="E137" s="682"/>
      <c r="F137" s="338" t="s">
        <v>2939</v>
      </c>
      <c r="G137" s="163" t="s">
        <v>2940</v>
      </c>
      <c r="H137" s="192" t="s">
        <v>1195</v>
      </c>
      <c r="I137" s="192">
        <v>50</v>
      </c>
    </row>
    <row r="138" spans="1:9" ht="38.25">
      <c r="A138" s="163" t="s">
        <v>2679</v>
      </c>
      <c r="B138" s="163" t="s">
        <v>3293</v>
      </c>
      <c r="C138" s="163" t="s">
        <v>2941</v>
      </c>
      <c r="D138" s="309" t="s">
        <v>1192</v>
      </c>
      <c r="E138" s="682"/>
      <c r="F138" s="338" t="s">
        <v>2942</v>
      </c>
      <c r="G138" s="163" t="s">
        <v>1194</v>
      </c>
      <c r="H138" s="192" t="s">
        <v>1195</v>
      </c>
      <c r="I138" s="194">
        <v>50</v>
      </c>
    </row>
    <row r="139" spans="1:9" ht="76.5">
      <c r="A139" s="163" t="s">
        <v>2553</v>
      </c>
      <c r="B139" s="163" t="s">
        <v>3293</v>
      </c>
      <c r="C139" s="163" t="s">
        <v>2943</v>
      </c>
      <c r="D139" s="309" t="s">
        <v>1192</v>
      </c>
      <c r="E139" s="682" t="s">
        <v>1208</v>
      </c>
      <c r="F139" s="338" t="s">
        <v>2944</v>
      </c>
      <c r="G139" s="163" t="s">
        <v>2945</v>
      </c>
      <c r="H139" s="192" t="s">
        <v>1195</v>
      </c>
      <c r="I139" s="194">
        <v>10</v>
      </c>
    </row>
    <row r="140" spans="1:9" ht="38.25">
      <c r="A140" s="163" t="s">
        <v>2553</v>
      </c>
      <c r="B140" s="163" t="s">
        <v>3293</v>
      </c>
      <c r="C140" s="163" t="s">
        <v>2946</v>
      </c>
      <c r="D140" s="309" t="s">
        <v>1192</v>
      </c>
      <c r="E140" s="682" t="s">
        <v>151</v>
      </c>
      <c r="F140" s="338" t="s">
        <v>2563</v>
      </c>
      <c r="G140" s="163" t="s">
        <v>2947</v>
      </c>
      <c r="H140" s="192" t="s">
        <v>1195</v>
      </c>
      <c r="I140" s="194">
        <v>10</v>
      </c>
    </row>
    <row r="141" spans="1:9" ht="63.75">
      <c r="A141" s="163" t="s">
        <v>2553</v>
      </c>
      <c r="B141" s="163" t="s">
        <v>3293</v>
      </c>
      <c r="C141" s="163" t="s">
        <v>2948</v>
      </c>
      <c r="D141" s="309" t="s">
        <v>1192</v>
      </c>
      <c r="E141" s="682" t="s">
        <v>317</v>
      </c>
      <c r="F141" s="338" t="s">
        <v>2949</v>
      </c>
      <c r="G141" s="163" t="s">
        <v>2947</v>
      </c>
      <c r="H141" s="192" t="s">
        <v>1195</v>
      </c>
      <c r="I141" s="194">
        <v>10</v>
      </c>
    </row>
    <row r="142" spans="1:9" ht="63.75">
      <c r="A142" s="163" t="s">
        <v>2553</v>
      </c>
      <c r="B142" s="163" t="s">
        <v>3293</v>
      </c>
      <c r="C142" s="163" t="s">
        <v>2950</v>
      </c>
      <c r="D142" s="309" t="s">
        <v>1192</v>
      </c>
      <c r="E142" s="682" t="s">
        <v>317</v>
      </c>
      <c r="F142" s="338" t="s">
        <v>2951</v>
      </c>
      <c r="G142" s="163" t="s">
        <v>2947</v>
      </c>
      <c r="H142" s="192" t="s">
        <v>1195</v>
      </c>
      <c r="I142" s="194">
        <v>10</v>
      </c>
    </row>
    <row r="143" spans="1:9" ht="38.25">
      <c r="A143" s="163" t="s">
        <v>2952</v>
      </c>
      <c r="B143" s="163" t="s">
        <v>3293</v>
      </c>
      <c r="C143" s="163" t="s">
        <v>2953</v>
      </c>
      <c r="D143" s="614">
        <v>2016</v>
      </c>
      <c r="E143" s="682" t="s">
        <v>151</v>
      </c>
      <c r="F143" s="201" t="s">
        <v>2954</v>
      </c>
      <c r="G143" s="163" t="s">
        <v>2955</v>
      </c>
      <c r="H143" s="192" t="s">
        <v>1195</v>
      </c>
      <c r="I143" s="192">
        <v>10</v>
      </c>
    </row>
    <row r="144" spans="1:9" ht="38.25">
      <c r="A144" s="163" t="s">
        <v>3288</v>
      </c>
      <c r="B144" s="163" t="s">
        <v>3293</v>
      </c>
      <c r="C144" s="163" t="s">
        <v>2956</v>
      </c>
      <c r="D144" s="614">
        <v>2016</v>
      </c>
      <c r="E144" s="682"/>
      <c r="F144" s="637" t="s">
        <v>2957</v>
      </c>
      <c r="G144" s="163" t="s">
        <v>2940</v>
      </c>
      <c r="H144" s="192" t="s">
        <v>1195</v>
      </c>
      <c r="I144" s="192">
        <v>50</v>
      </c>
    </row>
    <row r="145" spans="1:9" ht="51">
      <c r="A145" s="163" t="s">
        <v>3288</v>
      </c>
      <c r="B145" s="163" t="s">
        <v>3293</v>
      </c>
      <c r="C145" s="163" t="s">
        <v>2958</v>
      </c>
      <c r="D145" s="614">
        <v>2016</v>
      </c>
      <c r="E145" s="682"/>
      <c r="F145" s="338" t="s">
        <v>2959</v>
      </c>
      <c r="G145" s="163" t="s">
        <v>2940</v>
      </c>
      <c r="H145" s="192" t="s">
        <v>1195</v>
      </c>
      <c r="I145" s="192">
        <v>50</v>
      </c>
    </row>
    <row r="146" spans="1:9" ht="38.25">
      <c r="A146" s="163" t="s">
        <v>3288</v>
      </c>
      <c r="B146" s="163" t="s">
        <v>3293</v>
      </c>
      <c r="C146" s="163" t="s">
        <v>2960</v>
      </c>
      <c r="D146" s="614">
        <v>2016</v>
      </c>
      <c r="E146" s="682"/>
      <c r="F146" s="338" t="s">
        <v>2961</v>
      </c>
      <c r="G146" s="163" t="s">
        <v>2940</v>
      </c>
      <c r="H146" s="192" t="s">
        <v>1195</v>
      </c>
      <c r="I146" s="192">
        <v>50</v>
      </c>
    </row>
    <row r="147" spans="1:9" ht="38.25">
      <c r="A147" s="163" t="s">
        <v>3288</v>
      </c>
      <c r="B147" s="163" t="s">
        <v>3293</v>
      </c>
      <c r="C147" s="163" t="s">
        <v>2962</v>
      </c>
      <c r="D147" s="614">
        <v>2016</v>
      </c>
      <c r="E147" s="682"/>
      <c r="F147" s="338" t="s">
        <v>2963</v>
      </c>
      <c r="G147" s="163" t="s">
        <v>2940</v>
      </c>
      <c r="H147" s="192" t="s">
        <v>1195</v>
      </c>
      <c r="I147" s="192">
        <v>50</v>
      </c>
    </row>
    <row r="148" spans="1:9" ht="51">
      <c r="A148" s="163" t="s">
        <v>3288</v>
      </c>
      <c r="B148" s="163" t="s">
        <v>3293</v>
      </c>
      <c r="C148" s="163" t="s">
        <v>2964</v>
      </c>
      <c r="D148" s="309" t="s">
        <v>1192</v>
      </c>
      <c r="E148" s="682"/>
      <c r="F148" s="338" t="s">
        <v>2965</v>
      </c>
      <c r="G148" s="163" t="s">
        <v>2940</v>
      </c>
      <c r="H148" s="192" t="s">
        <v>1195</v>
      </c>
      <c r="I148" s="194">
        <v>50</v>
      </c>
    </row>
    <row r="149" spans="1:9" ht="51">
      <c r="A149" s="163" t="s">
        <v>3288</v>
      </c>
      <c r="B149" s="163" t="s">
        <v>3293</v>
      </c>
      <c r="C149" s="163" t="s">
        <v>2966</v>
      </c>
      <c r="D149" s="309" t="s">
        <v>1192</v>
      </c>
      <c r="E149" s="682"/>
      <c r="F149" s="338" t="s">
        <v>2967</v>
      </c>
      <c r="G149" s="163" t="s">
        <v>2940</v>
      </c>
      <c r="H149" s="192" t="s">
        <v>1195</v>
      </c>
      <c r="I149" s="194">
        <v>50</v>
      </c>
    </row>
    <row r="150" spans="1:9" ht="38.25">
      <c r="A150" s="163" t="s">
        <v>3288</v>
      </c>
      <c r="B150" s="163" t="s">
        <v>3293</v>
      </c>
      <c r="C150" s="163" t="s">
        <v>2968</v>
      </c>
      <c r="D150" s="309" t="s">
        <v>1192</v>
      </c>
      <c r="E150" s="682"/>
      <c r="F150" s="338" t="s">
        <v>2969</v>
      </c>
      <c r="G150" s="163" t="s">
        <v>2970</v>
      </c>
      <c r="H150" s="192" t="s">
        <v>1195</v>
      </c>
      <c r="I150" s="194">
        <v>50</v>
      </c>
    </row>
    <row r="151" spans="1:9" ht="38.25">
      <c r="A151" s="163" t="s">
        <v>3288</v>
      </c>
      <c r="B151" s="163" t="s">
        <v>3293</v>
      </c>
      <c r="C151" s="163" t="s">
        <v>2971</v>
      </c>
      <c r="D151" s="309" t="s">
        <v>1192</v>
      </c>
      <c r="E151" s="682"/>
      <c r="F151" s="338" t="s">
        <v>2972</v>
      </c>
      <c r="G151" s="163" t="s">
        <v>2940</v>
      </c>
      <c r="H151" s="192" t="s">
        <v>1195</v>
      </c>
      <c r="I151" s="194">
        <v>50</v>
      </c>
    </row>
    <row r="152" spans="1:9" ht="38.25">
      <c r="A152" s="163" t="s">
        <v>3288</v>
      </c>
      <c r="B152" s="163" t="s">
        <v>3293</v>
      </c>
      <c r="C152" s="163" t="s">
        <v>2973</v>
      </c>
      <c r="D152" s="309" t="s">
        <v>1192</v>
      </c>
      <c r="E152" s="682"/>
      <c r="F152" s="338" t="s">
        <v>2974</v>
      </c>
      <c r="G152" s="163" t="s">
        <v>2940</v>
      </c>
      <c r="H152" s="192" t="s">
        <v>1195</v>
      </c>
      <c r="I152" s="194">
        <v>50</v>
      </c>
    </row>
    <row r="153" spans="1:9" ht="38.25">
      <c r="A153" s="163" t="s">
        <v>3288</v>
      </c>
      <c r="B153" s="163" t="s">
        <v>3293</v>
      </c>
      <c r="C153" s="163" t="s">
        <v>2975</v>
      </c>
      <c r="D153" s="309" t="s">
        <v>1192</v>
      </c>
      <c r="E153" s="682"/>
      <c r="F153" s="338" t="s">
        <v>2976</v>
      </c>
      <c r="G153" s="163" t="s">
        <v>2940</v>
      </c>
      <c r="H153" s="192" t="s">
        <v>1195</v>
      </c>
      <c r="I153" s="194">
        <v>50</v>
      </c>
    </row>
    <row r="154" spans="1:9" ht="25.5">
      <c r="A154" s="163" t="s">
        <v>3288</v>
      </c>
      <c r="B154" s="163" t="s">
        <v>3293</v>
      </c>
      <c r="C154" s="163" t="s">
        <v>2977</v>
      </c>
      <c r="D154" s="309" t="s">
        <v>1192</v>
      </c>
      <c r="E154" s="682"/>
      <c r="F154" s="338" t="s">
        <v>2978</v>
      </c>
      <c r="G154" s="163" t="s">
        <v>2940</v>
      </c>
      <c r="H154" s="192" t="s">
        <v>1195</v>
      </c>
      <c r="I154" s="194">
        <v>50</v>
      </c>
    </row>
    <row r="155" spans="1:9" ht="51">
      <c r="A155" s="163" t="s">
        <v>3288</v>
      </c>
      <c r="B155" s="163" t="s">
        <v>3293</v>
      </c>
      <c r="C155" s="163" t="s">
        <v>2979</v>
      </c>
      <c r="D155" s="309" t="s">
        <v>1192</v>
      </c>
      <c r="E155" s="682"/>
      <c r="F155" s="338" t="s">
        <v>2980</v>
      </c>
      <c r="G155" s="163" t="s">
        <v>2940</v>
      </c>
      <c r="H155" s="192" t="s">
        <v>1195</v>
      </c>
      <c r="I155" s="194">
        <v>50</v>
      </c>
    </row>
    <row r="156" spans="1:9" ht="38.25">
      <c r="A156" s="163" t="s">
        <v>3289</v>
      </c>
      <c r="B156" s="163" t="s">
        <v>3293</v>
      </c>
      <c r="C156" s="163" t="s">
        <v>2981</v>
      </c>
      <c r="D156" s="309" t="s">
        <v>1192</v>
      </c>
      <c r="E156" s="682" t="s">
        <v>2982</v>
      </c>
      <c r="F156" s="780" t="s">
        <v>2983</v>
      </c>
      <c r="G156" s="163" t="s">
        <v>1194</v>
      </c>
      <c r="H156" s="192" t="s">
        <v>1195</v>
      </c>
      <c r="I156" s="194">
        <v>50</v>
      </c>
    </row>
    <row r="157" spans="1:9" ht="63.75">
      <c r="A157" s="163" t="s">
        <v>3289</v>
      </c>
      <c r="B157" s="163" t="s">
        <v>3293</v>
      </c>
      <c r="C157" s="163" t="s">
        <v>2984</v>
      </c>
      <c r="D157" s="309" t="s">
        <v>1192</v>
      </c>
      <c r="E157" s="682" t="s">
        <v>2982</v>
      </c>
      <c r="F157" s="338" t="s">
        <v>2985</v>
      </c>
      <c r="G157" s="163" t="s">
        <v>1194</v>
      </c>
      <c r="H157" s="192" t="s">
        <v>1195</v>
      </c>
      <c r="I157" s="194">
        <v>50</v>
      </c>
    </row>
    <row r="158" spans="1:9" ht="64.5">
      <c r="A158" s="163" t="s">
        <v>2986</v>
      </c>
      <c r="B158" s="163" t="s">
        <v>3293</v>
      </c>
      <c r="C158" s="216" t="s">
        <v>2987</v>
      </c>
      <c r="D158" s="309" t="s">
        <v>1192</v>
      </c>
      <c r="E158" s="682" t="s">
        <v>425</v>
      </c>
      <c r="F158" s="780" t="s">
        <v>2988</v>
      </c>
      <c r="G158" s="163" t="s">
        <v>1210</v>
      </c>
      <c r="H158" s="192" t="s">
        <v>1195</v>
      </c>
      <c r="I158" s="192">
        <v>10</v>
      </c>
    </row>
    <row r="159" spans="1:9" ht="15">
      <c r="A159" s="277"/>
      <c r="B159" s="274"/>
      <c r="C159" s="277"/>
      <c r="D159" s="321"/>
      <c r="E159" s="411"/>
      <c r="F159" s="412"/>
      <c r="G159" s="274"/>
      <c r="H159" s="192"/>
      <c r="I159" s="250"/>
    </row>
    <row r="160" spans="1:9" ht="15">
      <c r="A160" s="277"/>
      <c r="B160" s="274"/>
      <c r="C160" s="277"/>
      <c r="D160" s="321"/>
      <c r="E160" s="411"/>
      <c r="F160" s="412"/>
      <c r="G160" s="274"/>
      <c r="H160" s="192"/>
      <c r="I160" s="250"/>
    </row>
    <row r="161" spans="1:9" ht="15">
      <c r="A161" s="277"/>
      <c r="B161" s="274"/>
      <c r="C161" s="277"/>
      <c r="D161" s="321"/>
      <c r="E161" s="411"/>
      <c r="F161" s="274"/>
      <c r="G161" s="274"/>
      <c r="H161" s="192"/>
      <c r="I161" s="250"/>
    </row>
    <row r="162" spans="1:9" ht="15">
      <c r="A162" s="277"/>
      <c r="B162" s="274"/>
      <c r="C162" s="277"/>
      <c r="D162" s="321"/>
      <c r="E162" s="411"/>
      <c r="F162" s="274"/>
      <c r="G162" s="274"/>
      <c r="H162" s="192"/>
      <c r="I162" s="250"/>
    </row>
    <row r="163" spans="1:9" ht="15">
      <c r="A163" s="312"/>
      <c r="B163" s="312"/>
      <c r="C163" s="136"/>
      <c r="D163" s="321"/>
      <c r="E163" s="312"/>
      <c r="F163" s="325"/>
      <c r="G163" s="137"/>
      <c r="H163" s="192"/>
      <c r="I163" s="192"/>
    </row>
    <row r="164" spans="1:9" ht="15">
      <c r="A164" s="277"/>
      <c r="B164" s="274"/>
      <c r="C164" s="277"/>
      <c r="D164" s="321"/>
      <c r="E164" s="411"/>
      <c r="F164" s="270"/>
      <c r="G164" s="274"/>
      <c r="H164" s="192"/>
      <c r="I164" s="250"/>
    </row>
    <row r="165" spans="1:9" ht="15">
      <c r="A165" s="277"/>
      <c r="B165" s="274"/>
      <c r="C165" s="277"/>
      <c r="D165" s="321"/>
      <c r="E165" s="411"/>
      <c r="F165" s="303"/>
      <c r="G165" s="274"/>
      <c r="H165" s="192"/>
      <c r="I165" s="250"/>
    </row>
    <row r="166" spans="1:9" ht="15">
      <c r="A166" s="277"/>
      <c r="B166" s="274"/>
      <c r="C166" s="252"/>
      <c r="D166" s="321"/>
      <c r="E166" s="411"/>
      <c r="F166" s="270"/>
      <c r="G166" s="274"/>
      <c r="H166" s="192"/>
      <c r="I166" s="250"/>
    </row>
    <row r="167" spans="1:9" ht="15">
      <c r="A167" s="277"/>
      <c r="B167" s="274"/>
      <c r="C167" s="252"/>
      <c r="D167" s="321"/>
      <c r="E167" s="411"/>
      <c r="F167" s="270"/>
      <c r="G167" s="274"/>
      <c r="H167" s="192"/>
      <c r="I167" s="250"/>
    </row>
    <row r="168" spans="1:9" ht="15">
      <c r="A168" s="277"/>
      <c r="B168" s="274"/>
      <c r="C168" s="277"/>
      <c r="D168" s="321"/>
      <c r="E168" s="411"/>
      <c r="F168" s="258"/>
      <c r="G168" s="274"/>
      <c r="H168" s="192"/>
      <c r="I168" s="250"/>
    </row>
    <row r="169" spans="1:9" ht="15">
      <c r="A169" s="277"/>
      <c r="B169" s="274"/>
      <c r="C169" s="277"/>
      <c r="D169" s="321"/>
      <c r="E169" s="411"/>
      <c r="F169" s="258"/>
      <c r="G169" s="274"/>
      <c r="H169" s="192"/>
      <c r="I169" s="250"/>
    </row>
    <row r="170" spans="1:9" ht="15">
      <c r="A170" s="277"/>
      <c r="B170" s="274"/>
      <c r="C170" s="277"/>
      <c r="D170" s="321"/>
      <c r="E170" s="411"/>
      <c r="F170" s="258"/>
      <c r="G170" s="274"/>
      <c r="H170" s="192"/>
      <c r="I170" s="250"/>
    </row>
    <row r="171" spans="1:9" ht="15">
      <c r="A171" s="277"/>
      <c r="B171" s="274"/>
      <c r="C171" s="258"/>
      <c r="D171" s="321"/>
      <c r="E171" s="411"/>
      <c r="F171" s="332"/>
      <c r="G171" s="274"/>
      <c r="H171" s="192"/>
      <c r="I171" s="250"/>
    </row>
    <row r="172" spans="1:9" ht="15">
      <c r="A172" s="277"/>
      <c r="B172" s="274"/>
      <c r="C172" s="277"/>
      <c r="D172" s="321"/>
      <c r="E172" s="411"/>
      <c r="F172" s="274"/>
      <c r="G172" s="274"/>
      <c r="H172" s="192"/>
      <c r="I172" s="250"/>
    </row>
    <row r="173" spans="1:9" ht="15">
      <c r="A173" s="277"/>
      <c r="B173" s="274"/>
      <c r="C173" s="277"/>
      <c r="D173" s="321"/>
      <c r="E173" s="411"/>
      <c r="F173" s="412"/>
      <c r="G173" s="274"/>
      <c r="H173" s="192"/>
      <c r="I173" s="250"/>
    </row>
    <row r="174" spans="1:9" ht="15">
      <c r="A174" s="277"/>
      <c r="B174" s="274"/>
      <c r="C174" s="277"/>
      <c r="D174" s="321"/>
      <c r="E174" s="411"/>
      <c r="F174" s="274"/>
      <c r="G174" s="274"/>
      <c r="H174" s="192"/>
      <c r="I174" s="250"/>
    </row>
    <row r="175" spans="1:9" ht="15">
      <c r="A175" s="136"/>
      <c r="B175" s="137"/>
      <c r="C175" s="137"/>
      <c r="D175" s="138"/>
      <c r="E175" s="209"/>
      <c r="F175" s="213"/>
      <c r="G175" s="137"/>
      <c r="H175" s="140"/>
      <c r="I175" s="194"/>
    </row>
    <row r="176" spans="1:9" ht="15">
      <c r="A176" s="573"/>
      <c r="B176" s="137"/>
      <c r="C176" s="216"/>
      <c r="D176" s="138"/>
      <c r="E176" s="209"/>
      <c r="F176" s="217"/>
      <c r="G176" s="137"/>
      <c r="H176" s="140"/>
      <c r="I176" s="194"/>
    </row>
    <row r="177" spans="1:9" ht="15">
      <c r="A177" s="573"/>
      <c r="B177" s="137"/>
      <c r="C177" s="136"/>
      <c r="D177" s="138"/>
      <c r="E177" s="209"/>
      <c r="F177" s="137"/>
      <c r="G177" s="137"/>
      <c r="H177" s="140"/>
      <c r="I177" s="194"/>
    </row>
    <row r="178" spans="1:9" ht="15">
      <c r="A178" s="573"/>
      <c r="B178" s="137"/>
      <c r="C178" s="136"/>
      <c r="D178" s="138"/>
      <c r="E178" s="209"/>
      <c r="F178" s="137"/>
      <c r="G178" s="137"/>
      <c r="H178" s="140"/>
      <c r="I178" s="194"/>
    </row>
    <row r="179" spans="1:9" ht="15">
      <c r="A179" s="573"/>
      <c r="B179" s="137"/>
      <c r="C179" s="136"/>
      <c r="D179" s="138"/>
      <c r="E179" s="209"/>
      <c r="F179" s="137"/>
      <c r="G179" s="137"/>
      <c r="H179" s="140"/>
      <c r="I179" s="194"/>
    </row>
    <row r="180" spans="1:9" ht="15">
      <c r="A180" s="136"/>
      <c r="B180" s="137"/>
      <c r="C180" s="136"/>
      <c r="D180" s="138"/>
      <c r="E180" s="209"/>
      <c r="F180" s="137"/>
      <c r="G180" s="137"/>
      <c r="H180" s="140"/>
      <c r="I180" s="194"/>
    </row>
    <row r="181" spans="1:9" ht="15">
      <c r="A181" s="136"/>
      <c r="B181" s="137"/>
      <c r="C181" s="136"/>
      <c r="D181" s="138"/>
      <c r="E181" s="209"/>
      <c r="F181" s="137"/>
      <c r="G181" s="137"/>
      <c r="H181" s="140"/>
      <c r="I181" s="194"/>
    </row>
    <row r="182" spans="1:9" ht="15">
      <c r="A182" s="136"/>
      <c r="B182" s="137"/>
      <c r="C182" s="136"/>
      <c r="D182" s="138"/>
      <c r="E182" s="209"/>
      <c r="F182" s="137"/>
      <c r="G182" s="137"/>
      <c r="H182" s="140"/>
      <c r="I182" s="194"/>
    </row>
    <row r="183" spans="1:9" ht="15">
      <c r="A183" s="136"/>
      <c r="B183" s="137"/>
      <c r="C183" s="136"/>
      <c r="D183" s="138"/>
      <c r="E183" s="209"/>
      <c r="F183" s="124"/>
      <c r="G183" s="137"/>
      <c r="H183" s="192"/>
      <c r="I183" s="192"/>
    </row>
    <row r="184" spans="1:9" ht="15">
      <c r="A184" s="136"/>
      <c r="B184" s="137"/>
      <c r="C184" s="574"/>
      <c r="D184" s="138"/>
      <c r="E184" s="209"/>
      <c r="F184" s="137"/>
      <c r="G184" s="137"/>
      <c r="H184" s="192"/>
      <c r="I184" s="192"/>
    </row>
    <row r="185" spans="1:9" ht="15">
      <c r="A185" s="198"/>
      <c r="B185" s="137"/>
      <c r="C185" s="575"/>
      <c r="D185" s="138"/>
      <c r="E185" s="576"/>
      <c r="F185" s="213"/>
      <c r="G185" s="137"/>
      <c r="H185" s="192"/>
      <c r="I185" s="192"/>
    </row>
    <row r="186" spans="1:9" ht="15">
      <c r="A186" s="136"/>
      <c r="B186" s="137"/>
      <c r="C186" s="574"/>
      <c r="D186" s="138"/>
      <c r="E186" s="209"/>
      <c r="F186" s="137"/>
      <c r="G186" s="137"/>
      <c r="H186" s="192"/>
      <c r="I186" s="192"/>
    </row>
    <row r="187" spans="1:9" ht="15">
      <c r="A187" s="136"/>
      <c r="B187" s="137"/>
      <c r="C187" s="136"/>
      <c r="D187" s="138"/>
      <c r="E187" s="209"/>
      <c r="F187" s="577"/>
      <c r="G187" s="137"/>
      <c r="H187" s="192"/>
      <c r="I187" s="194"/>
    </row>
    <row r="188" spans="1:9" ht="15">
      <c r="A188" s="136"/>
      <c r="B188" s="137"/>
      <c r="C188" s="507"/>
      <c r="D188" s="138"/>
      <c r="E188" s="209"/>
      <c r="F188" s="578"/>
      <c r="G188" s="137"/>
      <c r="H188" s="192"/>
      <c r="I188" s="194"/>
    </row>
    <row r="189" spans="1:9" ht="15">
      <c r="A189" s="136"/>
      <c r="B189" s="137"/>
      <c r="C189" s="579"/>
      <c r="D189" s="138"/>
      <c r="E189" s="209"/>
      <c r="F189" s="577"/>
      <c r="G189" s="137"/>
      <c r="H189" s="192"/>
      <c r="I189" s="194"/>
    </row>
    <row r="190" spans="1:9" ht="15">
      <c r="A190" s="136"/>
      <c r="B190" s="137"/>
      <c r="C190" s="340"/>
      <c r="D190" s="138"/>
      <c r="E190" s="209"/>
      <c r="F190" s="577"/>
      <c r="G190" s="137"/>
      <c r="H190" s="192"/>
      <c r="I190" s="194"/>
    </row>
    <row r="191" spans="1:9" ht="15">
      <c r="A191" s="136"/>
      <c r="B191" s="137"/>
      <c r="C191" s="507"/>
      <c r="D191" s="138"/>
      <c r="E191" s="209"/>
      <c r="F191" s="577"/>
      <c r="G191" s="137"/>
      <c r="H191" s="192"/>
      <c r="I191" s="194"/>
    </row>
    <row r="192" spans="1:9" ht="15">
      <c r="A192" s="136"/>
      <c r="B192" s="137"/>
      <c r="C192" s="342"/>
      <c r="D192" s="138"/>
      <c r="E192" s="209"/>
      <c r="F192" s="507"/>
      <c r="G192" s="137"/>
      <c r="H192" s="192"/>
      <c r="I192" s="194"/>
    </row>
    <row r="193" spans="1:9" ht="15">
      <c r="A193" s="136"/>
      <c r="B193" s="137"/>
      <c r="C193" s="580"/>
      <c r="D193" s="138"/>
      <c r="E193" s="209"/>
      <c r="F193" s="578"/>
      <c r="G193" s="137"/>
      <c r="H193" s="192"/>
      <c r="I193" s="194"/>
    </row>
    <row r="194" spans="1:9" ht="15">
      <c r="A194" s="136"/>
      <c r="B194" s="137"/>
      <c r="C194" s="580"/>
      <c r="D194" s="138"/>
      <c r="E194" s="209"/>
      <c r="F194" s="577"/>
      <c r="G194" s="137"/>
      <c r="H194" s="192"/>
      <c r="I194" s="194"/>
    </row>
    <row r="195" spans="1:9" ht="15">
      <c r="A195" s="136"/>
      <c r="B195" s="137"/>
      <c r="C195" s="507"/>
      <c r="D195" s="138"/>
      <c r="E195" s="209"/>
      <c r="F195" s="577"/>
      <c r="G195" s="137"/>
      <c r="H195" s="192"/>
      <c r="I195" s="194"/>
    </row>
    <row r="196" spans="1:9" ht="15">
      <c r="A196" s="136"/>
      <c r="B196" s="137"/>
      <c r="C196" s="507"/>
      <c r="D196" s="138"/>
      <c r="E196" s="209"/>
      <c r="F196" s="577"/>
      <c r="G196" s="137"/>
      <c r="H196" s="192"/>
      <c r="I196" s="194"/>
    </row>
    <row r="197" spans="1:9" ht="15">
      <c r="A197" s="136"/>
      <c r="B197" s="137"/>
      <c r="C197" s="507"/>
      <c r="D197" s="138"/>
      <c r="E197" s="209"/>
      <c r="F197" s="577"/>
      <c r="G197" s="137"/>
      <c r="H197" s="192"/>
      <c r="I197" s="194"/>
    </row>
    <row r="198" spans="1:9" ht="15">
      <c r="A198" s="136"/>
      <c r="B198" s="137"/>
      <c r="C198" s="581"/>
      <c r="D198" s="138"/>
      <c r="E198" s="209"/>
      <c r="F198" s="577"/>
      <c r="G198" s="137"/>
      <c r="H198" s="192"/>
      <c r="I198" s="194"/>
    </row>
    <row r="199" spans="1:9" ht="15">
      <c r="A199" s="277"/>
      <c r="B199" s="137"/>
      <c r="C199" s="252"/>
      <c r="D199" s="138"/>
      <c r="E199" s="411"/>
      <c r="F199" s="274"/>
      <c r="G199" s="274"/>
      <c r="H199" s="192"/>
      <c r="I199" s="269"/>
    </row>
    <row r="200" spans="1:9" ht="15">
      <c r="A200" s="277"/>
      <c r="B200" s="137"/>
      <c r="C200" s="252"/>
      <c r="D200" s="138"/>
      <c r="E200" s="411"/>
      <c r="F200" s="274"/>
      <c r="G200" s="274"/>
      <c r="H200" s="192"/>
      <c r="I200" s="269"/>
    </row>
    <row r="201" spans="1:9" ht="15">
      <c r="A201" s="277"/>
      <c r="B201" s="137"/>
      <c r="C201" s="252"/>
      <c r="D201" s="138"/>
      <c r="E201" s="411"/>
      <c r="F201" s="274"/>
      <c r="G201" s="274"/>
      <c r="H201" s="192"/>
      <c r="I201" s="269"/>
    </row>
    <row r="202" spans="1:9" ht="15">
      <c r="A202" s="277"/>
      <c r="B202" s="137"/>
      <c r="C202" s="277"/>
      <c r="D202" s="138"/>
      <c r="E202" s="411"/>
      <c r="F202" s="274"/>
      <c r="G202" s="274"/>
      <c r="H202" s="192"/>
      <c r="I202" s="269"/>
    </row>
    <row r="203" spans="1:9" ht="15">
      <c r="A203" s="327"/>
      <c r="B203" s="137"/>
      <c r="C203" s="582"/>
      <c r="D203" s="138"/>
      <c r="E203" s="411"/>
      <c r="F203" s="279"/>
      <c r="G203" s="274"/>
      <c r="H203" s="192"/>
      <c r="I203" s="269"/>
    </row>
    <row r="204" spans="1:9" ht="15">
      <c r="A204" s="327"/>
      <c r="B204" s="137"/>
      <c r="C204" s="583"/>
      <c r="D204" s="138"/>
      <c r="E204" s="584"/>
      <c r="F204" s="585"/>
      <c r="G204" s="327"/>
      <c r="H204" s="192"/>
      <c r="I204" s="410"/>
    </row>
    <row r="205" spans="1:9" ht="15">
      <c r="A205" s="327"/>
      <c r="B205" s="137"/>
      <c r="C205" s="586"/>
      <c r="D205" s="138"/>
      <c r="E205" s="584"/>
      <c r="F205" s="585"/>
      <c r="G205" s="327"/>
      <c r="H205" s="192"/>
      <c r="I205" s="410"/>
    </row>
    <row r="206" spans="1:9" ht="15">
      <c r="A206" s="587"/>
      <c r="B206" s="137"/>
      <c r="C206" s="258"/>
      <c r="D206" s="138"/>
      <c r="E206" s="588"/>
      <c r="F206" s="589"/>
      <c r="G206" s="258"/>
      <c r="H206" s="192"/>
      <c r="I206" s="269"/>
    </row>
    <row r="207" spans="1:9" ht="15">
      <c r="A207" s="277"/>
      <c r="B207" s="137"/>
      <c r="C207" s="277"/>
      <c r="D207" s="138"/>
      <c r="E207" s="411"/>
      <c r="F207" s="279"/>
      <c r="G207" s="274"/>
      <c r="H207" s="192"/>
      <c r="I207" s="269"/>
    </row>
    <row r="208" spans="1:9" ht="15">
      <c r="A208" s="277"/>
      <c r="B208" s="137"/>
      <c r="C208" s="277"/>
      <c r="D208" s="138"/>
      <c r="E208" s="411"/>
      <c r="F208" s="279"/>
      <c r="G208" s="274"/>
      <c r="H208" s="192"/>
      <c r="I208" s="269"/>
    </row>
    <row r="209" spans="1:9" ht="15">
      <c r="A209" s="252"/>
      <c r="B209" s="137"/>
      <c r="C209" s="277"/>
      <c r="D209" s="138"/>
      <c r="E209" s="411"/>
      <c r="F209" s="279"/>
      <c r="G209" s="274"/>
      <c r="H209" s="192"/>
      <c r="I209" s="250"/>
    </row>
    <row r="210" spans="1:9" ht="15">
      <c r="A210" s="252"/>
      <c r="B210" s="137"/>
      <c r="C210" s="277"/>
      <c r="D210" s="138"/>
      <c r="E210" s="411"/>
      <c r="F210" s="590"/>
      <c r="G210" s="274"/>
      <c r="H210" s="192"/>
      <c r="I210" s="250"/>
    </row>
    <row r="211" spans="1:9" ht="15">
      <c r="A211" s="252"/>
      <c r="B211" s="137"/>
      <c r="C211" s="277"/>
      <c r="D211" s="138"/>
      <c r="E211" s="411"/>
      <c r="F211" s="590"/>
      <c r="G211" s="274"/>
      <c r="H211" s="192"/>
      <c r="I211" s="250"/>
    </row>
    <row r="212" spans="1:9" ht="15">
      <c r="A212" s="252"/>
      <c r="B212" s="137"/>
      <c r="C212" s="277"/>
      <c r="D212" s="138"/>
      <c r="E212" s="411"/>
      <c r="F212" s="279"/>
      <c r="G212" s="274"/>
      <c r="H212" s="192"/>
      <c r="I212" s="250"/>
    </row>
    <row r="213" spans="1:9" ht="15">
      <c r="A213" s="252"/>
      <c r="B213" s="137"/>
      <c r="C213" s="277"/>
      <c r="D213" s="138"/>
      <c r="E213" s="411"/>
      <c r="F213" s="279"/>
      <c r="G213" s="274"/>
      <c r="H213" s="192"/>
      <c r="I213" s="250"/>
    </row>
    <row r="214" spans="1:9" ht="15">
      <c r="A214" s="252"/>
      <c r="B214" s="137"/>
      <c r="C214" s="277"/>
      <c r="D214" s="138"/>
      <c r="E214" s="411"/>
      <c r="F214" s="279"/>
      <c r="G214" s="274"/>
      <c r="H214" s="192"/>
      <c r="I214" s="250"/>
    </row>
    <row r="215" spans="1:9" ht="15">
      <c r="A215" s="252"/>
      <c r="B215" s="137"/>
      <c r="C215" s="252"/>
      <c r="D215" s="138"/>
      <c r="E215" s="253"/>
      <c r="F215" s="279"/>
      <c r="G215" s="253"/>
      <c r="H215" s="192"/>
      <c r="I215" s="449"/>
    </row>
    <row r="216" spans="1:9" ht="15">
      <c r="A216" s="252"/>
      <c r="B216" s="137"/>
      <c r="C216" s="252"/>
      <c r="D216" s="138"/>
      <c r="E216" s="591"/>
      <c r="F216" s="279"/>
      <c r="G216" s="252"/>
      <c r="H216" s="192"/>
      <c r="I216" s="250"/>
    </row>
    <row r="217" spans="1:9" ht="15">
      <c r="A217" s="277"/>
      <c r="B217" s="137"/>
      <c r="C217" s="277"/>
      <c r="D217" s="138"/>
      <c r="E217" s="411"/>
      <c r="F217" s="274"/>
      <c r="G217" s="274"/>
      <c r="H217" s="192"/>
      <c r="I217" s="269"/>
    </row>
    <row r="218" spans="1:9" ht="15">
      <c r="A218" s="277"/>
      <c r="B218" s="137"/>
      <c r="C218" s="277"/>
      <c r="D218" s="138"/>
      <c r="E218" s="411"/>
      <c r="F218" s="274"/>
      <c r="G218" s="274"/>
      <c r="H218" s="192"/>
      <c r="I218" s="269"/>
    </row>
    <row r="219" spans="1:9" ht="15">
      <c r="A219" s="277"/>
      <c r="B219" s="137"/>
      <c r="C219" s="277"/>
      <c r="D219" s="138"/>
      <c r="E219" s="411"/>
      <c r="F219" s="279"/>
      <c r="G219" s="274"/>
      <c r="H219" s="192"/>
      <c r="I219" s="269"/>
    </row>
    <row r="220" spans="1:9" ht="15">
      <c r="A220" s="277"/>
      <c r="B220" s="137"/>
      <c r="C220" s="396"/>
      <c r="D220" s="138"/>
      <c r="E220" s="592"/>
      <c r="F220" s="395"/>
      <c r="G220" s="274"/>
      <c r="H220" s="192"/>
      <c r="I220" s="593"/>
    </row>
    <row r="221" spans="1:9" ht="15">
      <c r="A221" s="277"/>
      <c r="B221" s="137"/>
      <c r="C221" s="396"/>
      <c r="D221" s="138"/>
      <c r="E221" s="592"/>
      <c r="F221" s="395"/>
      <c r="G221" s="274"/>
      <c r="H221" s="192"/>
      <c r="I221" s="593"/>
    </row>
    <row r="222" spans="1:9" ht="15">
      <c r="A222" s="277"/>
      <c r="B222" s="137"/>
      <c r="C222" s="396"/>
      <c r="D222" s="138"/>
      <c r="E222" s="592"/>
      <c r="F222" s="594"/>
      <c r="G222" s="274"/>
      <c r="H222" s="192"/>
      <c r="I222" s="593"/>
    </row>
    <row r="223" spans="1:9" ht="15">
      <c r="A223" s="277"/>
      <c r="B223" s="137"/>
      <c r="C223" s="277"/>
      <c r="D223" s="138"/>
      <c r="E223" s="411"/>
      <c r="F223" s="274"/>
      <c r="G223" s="274"/>
      <c r="H223" s="192"/>
      <c r="I223" s="250"/>
    </row>
    <row r="224" spans="1:9" ht="15">
      <c r="A224" s="277"/>
      <c r="B224" s="137"/>
      <c r="C224" s="277"/>
      <c r="D224" s="138"/>
      <c r="E224" s="411"/>
      <c r="F224" s="274"/>
      <c r="G224" s="274"/>
      <c r="H224" s="192"/>
      <c r="I224" s="250"/>
    </row>
    <row r="225" spans="1:9" ht="15">
      <c r="A225" s="277"/>
      <c r="B225" s="137"/>
      <c r="C225" s="277"/>
      <c r="D225" s="138"/>
      <c r="E225" s="411"/>
      <c r="F225" s="274"/>
      <c r="G225" s="274"/>
      <c r="H225" s="192"/>
      <c r="I225" s="250"/>
    </row>
    <row r="226" spans="1:9" ht="15">
      <c r="A226" s="277"/>
      <c r="B226" s="137"/>
      <c r="C226" s="395"/>
      <c r="D226" s="138"/>
      <c r="E226" s="411"/>
      <c r="F226" s="274"/>
      <c r="G226" s="344"/>
      <c r="H226" s="192"/>
      <c r="I226" s="250"/>
    </row>
    <row r="227" spans="1:9" ht="15">
      <c r="A227" s="880"/>
      <c r="B227" s="137"/>
      <c r="C227" s="395"/>
      <c r="D227" s="138"/>
      <c r="E227" s="881"/>
      <c r="F227" s="882"/>
      <c r="G227" s="883"/>
      <c r="H227" s="192"/>
      <c r="I227" s="879"/>
    </row>
    <row r="228" spans="1:9" ht="15">
      <c r="A228" s="880"/>
      <c r="B228" s="137"/>
      <c r="C228" s="395"/>
      <c r="D228" s="138"/>
      <c r="E228" s="881"/>
      <c r="F228" s="882"/>
      <c r="G228" s="883"/>
      <c r="H228" s="192"/>
      <c r="I228" s="879"/>
    </row>
    <row r="229" spans="1:9" ht="15">
      <c r="A229" s="277"/>
      <c r="B229" s="137"/>
      <c r="C229" s="277"/>
      <c r="D229" s="138"/>
      <c r="E229" s="411"/>
      <c r="F229" s="274"/>
      <c r="G229" s="274"/>
      <c r="H229" s="192"/>
      <c r="I229" s="250"/>
    </row>
    <row r="230" spans="1:9" ht="15">
      <c r="A230" s="277"/>
      <c r="B230" s="137"/>
      <c r="C230" s="277"/>
      <c r="D230" s="138"/>
      <c r="E230" s="411"/>
      <c r="F230" s="274"/>
      <c r="G230" s="274"/>
      <c r="H230" s="192"/>
      <c r="I230" s="250"/>
    </row>
    <row r="231" spans="1:9" ht="15">
      <c r="A231" s="277"/>
      <c r="B231" s="137"/>
      <c r="C231" s="277"/>
      <c r="D231" s="138"/>
      <c r="E231" s="411"/>
      <c r="F231" s="274"/>
      <c r="G231" s="274"/>
      <c r="H231" s="192"/>
      <c r="I231" s="250"/>
    </row>
    <row r="232" spans="1:9" ht="15">
      <c r="A232" s="277"/>
      <c r="B232" s="137"/>
      <c r="C232" s="277"/>
      <c r="D232" s="138"/>
      <c r="E232" s="411"/>
      <c r="F232" s="274"/>
      <c r="G232" s="274"/>
      <c r="H232" s="192"/>
      <c r="I232" s="250"/>
    </row>
    <row r="233" spans="1:9" ht="16.5">
      <c r="A233" s="277"/>
      <c r="B233" s="137"/>
      <c r="C233" s="277"/>
      <c r="D233" s="138"/>
      <c r="E233" s="411"/>
      <c r="F233" s="595"/>
      <c r="G233" s="274"/>
      <c r="H233" s="192"/>
      <c r="I233" s="250"/>
    </row>
    <row r="234" spans="1:9" ht="15">
      <c r="A234" s="277"/>
      <c r="B234" s="137"/>
      <c r="C234" s="277"/>
      <c r="D234" s="138"/>
      <c r="E234" s="411"/>
      <c r="F234" s="274"/>
      <c r="G234" s="274"/>
      <c r="H234" s="192"/>
      <c r="I234" s="250"/>
    </row>
    <row r="235" spans="1:9" ht="15">
      <c r="A235" s="277"/>
      <c r="B235" s="137"/>
      <c r="C235" s="277"/>
      <c r="D235" s="138"/>
      <c r="E235" s="411"/>
      <c r="F235" s="274"/>
      <c r="G235" s="253"/>
      <c r="H235" s="192"/>
      <c r="I235" s="250"/>
    </row>
    <row r="236" spans="1:9" ht="15">
      <c r="A236" s="277"/>
      <c r="B236" s="137"/>
      <c r="C236" s="277"/>
      <c r="D236" s="138"/>
      <c r="E236" s="411"/>
      <c r="F236" s="274"/>
      <c r="G236" s="274"/>
      <c r="H236" s="192"/>
      <c r="I236" s="250"/>
    </row>
    <row r="237" spans="1:9" ht="15">
      <c r="A237" s="277"/>
      <c r="B237" s="137"/>
      <c r="C237" s="277"/>
      <c r="D237" s="138"/>
      <c r="E237" s="411"/>
      <c r="F237" s="274"/>
      <c r="G237" s="274"/>
      <c r="H237" s="192"/>
      <c r="I237" s="250"/>
    </row>
    <row r="238" spans="1:9" ht="15">
      <c r="A238" s="277"/>
      <c r="B238" s="137"/>
      <c r="C238" s="277"/>
      <c r="D238" s="138"/>
      <c r="E238" s="411"/>
      <c r="F238" s="274"/>
      <c r="G238" s="274"/>
      <c r="H238" s="192"/>
      <c r="I238" s="250"/>
    </row>
    <row r="239" spans="1:9" ht="15">
      <c r="A239" s="277"/>
      <c r="B239" s="137"/>
      <c r="C239" s="277"/>
      <c r="D239" s="138"/>
      <c r="E239" s="411"/>
      <c r="F239" s="258"/>
      <c r="G239" s="274"/>
      <c r="H239" s="192"/>
      <c r="I239" s="250"/>
    </row>
    <row r="240" spans="1:9" ht="15">
      <c r="A240" s="136"/>
      <c r="B240" s="136"/>
      <c r="C240" s="136"/>
      <c r="D240" s="208"/>
      <c r="E240" s="209"/>
      <c r="F240" s="124"/>
      <c r="G240" s="137"/>
      <c r="H240" s="192"/>
      <c r="I240" s="136"/>
    </row>
    <row r="241" spans="1:9" ht="15">
      <c r="A241" s="136"/>
      <c r="B241" s="136"/>
      <c r="C241" s="136"/>
      <c r="D241" s="208"/>
      <c r="E241" s="209"/>
      <c r="F241" s="124"/>
      <c r="G241" s="137"/>
      <c r="H241" s="192"/>
      <c r="I241" s="136"/>
    </row>
    <row r="242" spans="1:9" ht="15">
      <c r="A242" s="136"/>
      <c r="B242" s="136"/>
      <c r="C242" s="136"/>
      <c r="D242" s="208"/>
      <c r="E242" s="209"/>
      <c r="F242" s="124"/>
      <c r="G242" s="137"/>
      <c r="H242" s="192"/>
      <c r="I242" s="136"/>
    </row>
    <row r="243" spans="1:9" ht="15">
      <c r="A243" s="136"/>
      <c r="B243" s="136"/>
      <c r="C243" s="136"/>
      <c r="D243" s="208"/>
      <c r="E243" s="209"/>
      <c r="F243" s="124"/>
      <c r="G243" s="137"/>
      <c r="H243" s="192"/>
      <c r="I243" s="136"/>
    </row>
    <row r="244" spans="1:9" ht="15">
      <c r="A244" s="136"/>
      <c r="B244" s="136"/>
      <c r="C244" s="136"/>
      <c r="D244" s="208"/>
      <c r="E244" s="209"/>
      <c r="F244" s="124"/>
      <c r="G244" s="137"/>
      <c r="H244" s="192"/>
      <c r="I244" s="136"/>
    </row>
    <row r="245" spans="1:9" ht="15">
      <c r="A245" s="136"/>
      <c r="B245" s="136"/>
      <c r="C245" s="136"/>
      <c r="D245" s="208"/>
      <c r="E245" s="209"/>
      <c r="F245" s="124"/>
      <c r="G245" s="137"/>
      <c r="H245" s="192"/>
      <c r="I245" s="136"/>
    </row>
    <row r="246" spans="1:9" ht="15">
      <c r="A246" s="136"/>
      <c r="B246" s="136"/>
      <c r="C246" s="136"/>
      <c r="D246" s="208"/>
      <c r="E246" s="209"/>
      <c r="F246" s="124"/>
      <c r="G246" s="137"/>
      <c r="H246" s="192"/>
      <c r="I246" s="136"/>
    </row>
    <row r="247" spans="1:9" ht="15">
      <c r="A247" s="136"/>
      <c r="B247" s="136"/>
      <c r="C247" s="136"/>
      <c r="D247" s="208"/>
      <c r="E247" s="209"/>
      <c r="F247" s="124"/>
      <c r="G247" s="137"/>
      <c r="H247" s="192"/>
      <c r="I247" s="136"/>
    </row>
    <row r="248" spans="1:9" ht="15">
      <c r="A248" s="136"/>
      <c r="B248" s="136"/>
      <c r="C248" s="136"/>
      <c r="D248" s="208"/>
      <c r="E248" s="209"/>
      <c r="F248" s="124"/>
      <c r="G248" s="137"/>
      <c r="H248" s="192"/>
      <c r="I248" s="136"/>
    </row>
    <row r="249" spans="1:9" ht="15">
      <c r="A249" s="136"/>
      <c r="B249" s="136"/>
      <c r="C249" s="136"/>
      <c r="D249" s="208"/>
      <c r="E249" s="209"/>
      <c r="F249" s="124"/>
      <c r="G249" s="137"/>
      <c r="H249" s="192"/>
      <c r="I249" s="136"/>
    </row>
    <row r="250" spans="1:9" ht="15">
      <c r="A250" s="136"/>
      <c r="B250" s="136"/>
      <c r="C250" s="136"/>
      <c r="D250" s="208"/>
      <c r="E250" s="209"/>
      <c r="F250" s="124"/>
      <c r="G250" s="137"/>
      <c r="H250" s="192"/>
      <c r="I250" s="136"/>
    </row>
    <row r="251" spans="1:9" ht="15">
      <c r="A251" s="136"/>
      <c r="B251" s="136"/>
      <c r="C251" s="136"/>
      <c r="D251" s="208"/>
      <c r="E251" s="209"/>
      <c r="F251" s="124"/>
      <c r="G251" s="137"/>
      <c r="H251" s="192"/>
      <c r="I251" s="136"/>
    </row>
    <row r="252" spans="1:9" ht="15">
      <c r="A252" s="136"/>
      <c r="B252" s="136"/>
      <c r="C252" s="136"/>
      <c r="D252" s="208"/>
      <c r="E252" s="209"/>
      <c r="F252" s="124"/>
      <c r="G252" s="137"/>
      <c r="H252" s="192"/>
      <c r="I252" s="136"/>
    </row>
    <row r="253" spans="1:9" ht="15">
      <c r="A253" s="136"/>
      <c r="B253" s="136"/>
      <c r="C253" s="136"/>
      <c r="D253" s="208"/>
      <c r="E253" s="209"/>
      <c r="F253" s="124"/>
      <c r="G253" s="137"/>
      <c r="H253" s="192"/>
      <c r="I253" s="136"/>
    </row>
    <row r="254" spans="1:9" ht="15">
      <c r="A254" s="136"/>
      <c r="B254" s="136"/>
      <c r="C254" s="136"/>
      <c r="D254" s="208"/>
      <c r="E254" s="209"/>
      <c r="F254" s="124"/>
      <c r="G254" s="137"/>
      <c r="H254" s="192"/>
      <c r="I254" s="136"/>
    </row>
    <row r="255" spans="1:9" ht="15">
      <c r="A255" s="136"/>
      <c r="B255" s="136"/>
      <c r="C255" s="136"/>
      <c r="D255" s="208"/>
      <c r="E255" s="209"/>
      <c r="F255" s="137"/>
      <c r="G255" s="137"/>
      <c r="H255" s="137"/>
      <c r="I255" s="136"/>
    </row>
    <row r="256" spans="1:9" ht="15">
      <c r="A256" s="210"/>
      <c r="B256" s="210"/>
      <c r="C256" s="198"/>
      <c r="D256" s="211"/>
      <c r="E256" s="212"/>
      <c r="F256" s="213"/>
      <c r="G256" s="196"/>
      <c r="H256" s="137"/>
      <c r="I256" s="136"/>
    </row>
    <row r="257" spans="1:9" ht="15">
      <c r="A257" s="136"/>
      <c r="B257" s="136"/>
      <c r="C257" s="136"/>
      <c r="D257" s="208"/>
      <c r="E257" s="209"/>
      <c r="F257" s="137"/>
      <c r="G257" s="137"/>
      <c r="H257" s="137"/>
      <c r="I257" s="136"/>
    </row>
    <row r="258" spans="1:9" ht="15">
      <c r="A258" s="136"/>
      <c r="B258" s="137"/>
      <c r="C258" s="136"/>
      <c r="D258" s="138"/>
      <c r="E258" s="209"/>
      <c r="F258" s="137"/>
      <c r="G258" s="137"/>
      <c r="H258" s="140"/>
      <c r="I258" s="194"/>
    </row>
    <row r="259" spans="1:9" ht="15">
      <c r="A259" s="136"/>
      <c r="B259" s="137"/>
      <c r="C259" s="136"/>
      <c r="D259" s="138"/>
      <c r="E259" s="209"/>
      <c r="F259" s="137"/>
      <c r="G259" s="137"/>
      <c r="H259" s="140"/>
      <c r="I259" s="194"/>
    </row>
    <row r="260" spans="1:9" ht="15">
      <c r="A260" s="9" t="s">
        <v>579</v>
      </c>
      <c r="H260" s="103"/>
      <c r="I260" s="98">
        <f>SUM(I9:I259)</f>
        <v>3495</v>
      </c>
    </row>
    <row r="261" spans="1:4" ht="15">
      <c r="A261" s="17"/>
      <c r="B261" s="17"/>
      <c r="C261" s="17"/>
      <c r="D261" s="48"/>
    </row>
  </sheetData>
  <sheetProtection/>
  <mergeCells count="9">
    <mergeCell ref="A2:I2"/>
    <mergeCell ref="A6:I6"/>
    <mergeCell ref="A4:I4"/>
    <mergeCell ref="A5:I5"/>
    <mergeCell ref="I227:I228"/>
    <mergeCell ref="A227:A228"/>
    <mergeCell ref="E227:E228"/>
    <mergeCell ref="F227:F228"/>
    <mergeCell ref="G227:G228"/>
  </mergeCells>
  <hyperlinks>
    <hyperlink ref="F12" r:id="rId1" display="https://mc.manuscriptcentral.com/tasj "/>
    <hyperlink ref="F9" r:id="rId2" display="http://www.brukenthalmuseum.ro/publicatii/01.htm "/>
    <hyperlink ref="F10" r:id="rId3" display="http://icsusib.ro/periodice/anuarul-institutului "/>
    <hyperlink ref="F11" r:id="rId4" display="http://icsusib.ro/periodice/forschungen"/>
    <hyperlink ref="F14" r:id="rId5" display="http://ccpisc.ulbsibiu.ro/language/en/editorial/"/>
    <hyperlink ref="F15" r:id="rId6" display="http://www.umft.ro/data_files/documente-atasate-evenimente/2432/international_20seminar_20of_20corpus_202016.pdf"/>
    <hyperlink ref="F19" r:id="rId7" display="http://www.brukenthalmuseum.ro/pdf/BAM/BAM%20XI%204.pdf "/>
    <hyperlink ref="F22" r:id="rId8" display="www.res.ecum.ro"/>
    <hyperlink ref="F27" r:id="rId9" display="http://www.muzee-valcea.ro/buridava/buridava.XII.1.pdf"/>
    <hyperlink ref="F40" r:id="rId10" display="http://www.snr-1903.ro/bsnr/bsnr.html"/>
    <hyperlink ref="F41" r:id="rId11" display="http://annals-politics.univ-ovidius.ro/editorial-board/"/>
    <hyperlink ref="F42" r:id="rId12" display="http://diam.uab.ro/"/>
    <hyperlink ref="F43" r:id="rId13" display="http://mhprl.pl/mysl-ludowa/komitet-redakcyjny/"/>
    <hyperlink ref="F44" r:id="rId14" display="http://www.hiu.cas.cz/cs/nakladatelstvi/periodika/slovansky-prehled.ep/"/>
    <hyperlink ref="F45" r:id="rId15" display="http://komunizm.net.pl/"/>
    <hyperlink ref="F48" r:id="rId16" display="www.nuovaumanita.cittanuova.it"/>
    <hyperlink ref="F49" r:id="rId17" display="http://anhalt.gustav-adolf-werk.de/jahrbuch.html"/>
    <hyperlink ref="F47" r:id="rId18" display="http://www.tandfonline.com/loi/rjsc20#.U5aOIihqNyw"/>
    <hyperlink ref="F50" r:id="rId19" display="www.arheologie.ulbsibiu.ro"/>
    <hyperlink ref="F51" r:id="rId20" display="http://ccsenet.org/journal/index.php/jpl/about/editorialTeam"/>
    <hyperlink ref="F53" r:id="rId21" display="http://www.ccsenet.org/journal/index.php/ilr"/>
    <hyperlink ref="F52" r:id="rId22" display="http://www.ccsenet.org/journal/index.php/par"/>
    <hyperlink ref="F54" r:id="rId23" display="http://grants.ulbsibiu.ro/migration/committee.php"/>
    <hyperlink ref="D56" r:id="rId24" display="http://conferences.ulbsibiu.ro/crissp/old/comorg.html"/>
    <hyperlink ref="F57" r:id="rId25" display="http://bulletin-econom.univ.kiev.ua/editorial-board/our-peer-reviewers"/>
    <hyperlink ref="F58" r:id="rId26" display="http://reviste.ulbsibiu.ro/studiasecuritatis/?page_id=14&amp;lang=ro"/>
    <hyperlink ref="F59" r:id="rId27" display="http://conferinte.ulbsibiu.ro/crissp/index.html"/>
    <hyperlink ref="F62" r:id="rId28" display="http://kpolisa.com/?book=kultura-polisa-br-31-godina-xiii-2016"/>
    <hyperlink ref="F63" r:id="rId29" display="http://onlinelibrary.wiley.com/journal/10.1002/(ISSN)1099-0852"/>
    <hyperlink ref="F64" r:id="rId30" display="https://www.journals.elsevier.com/children-and-youth-services-review/"/>
    <hyperlink ref="F65" r:id="rId31" display="http://tctp.cicop.ro/reviewers/"/>
    <hyperlink ref="F67" r:id="rId32" display="http://pru.apio.ro/index.php/prujournal/about/displayMembership/4"/>
    <hyperlink ref="F69" r:id="rId33" display="www.multidisciplinary-research.com"/>
    <hyperlink ref="F68" r:id="rId34" display="www.rjeap.ro"/>
    <hyperlink ref="F70" r:id="rId35" display="www.psihodrama.ro"/>
    <hyperlink ref="F71" r:id="rId36" display="http://endlife.psy.unipd.it/IIIWW/eng/"/>
    <hyperlink ref="F73" r:id="rId37" display="http://fssconference.ro/past-conferences/fss-2016/organizers-and-partners/international-scientific-committee/"/>
    <hyperlink ref="F72" r:id="rId38" display="http://copp2016.univ-ovidius.ro/wp-content/uploads/2016/02/programare-workshopuri-pe-sali-pt-site08062016.pdf"/>
    <hyperlink ref="F78" r:id="rId39" display="http://www.jsrp.ro/"/>
    <hyperlink ref="F86" r:id="rId40" display="https://apscconference.unitbv.ro/scientific-committee/"/>
    <hyperlink ref="F87" r:id="rId41" display="http://www.unipd.it/ilbo/terza-guerra-mondiale"/>
    <hyperlink ref="F88" r:id="rId42" display="www.multidisciplinary-research.com"/>
    <hyperlink ref="F85" r:id="rId43" display="http://icmh.isapsy.org/index.php/details/committees"/>
    <hyperlink ref="F89" r:id="rId44" display="http://www.arsociologie.ro/ro/editori"/>
    <hyperlink ref="F90" r:id="rId45" display="http://www.revistacalitateavietii.ro/colegiu.html "/>
    <hyperlink ref="F91" r:id="rId46" display="http://www.tandfonline.com/loi/reus20#.VtlPn_l94gs"/>
    <hyperlink ref="F92" r:id="rId47" display="https://swicub.com/committees/"/>
    <hyperlink ref="F93" r:id="rId48" display="https://sites.google.com/site/sosciconf2016/sections"/>
    <hyperlink ref="F94" r:id="rId49" display="http://conf2016.societateasociologilor.ro/"/>
    <hyperlink ref="F95" r:id="rId50" display="http://conferences.ulbsibiu.ro/esa-rn36/call/default.html"/>
    <hyperlink ref="F99" r:id="rId51" display="http://www.psihodrama.ro/conferinta/conferinta-de-psihodrama"/>
    <hyperlink ref="F100" r:id="rId52" display="https://convention2.allacademic.com/one/srcd/srcd17/index.php?click_key=4&amp;obf_var=3404860&amp;PHPSESSID=vfqj45ji55ffsol1ut9mjii446"/>
    <hyperlink ref="F102" r:id="rId53" display="http://socio-umane.ulbsibiu.ro/dep.jurnalistica_saeculum.html"/>
    <hyperlink ref="F103" r:id="rId54" display="www.sserr.ro"/>
    <hyperlink ref="F107" r:id="rId55" display="https://www.degruyter.com/view/supplement/s20688016_Editorial_Board.pdf"/>
    <hyperlink ref="F108" r:id="rId56" display="http://www.muzeulastra.ro/pdf/publicatii/documenteeditura/Lista%20consiliului%20editorial.pdf"/>
    <hyperlink ref="F109" r:id="rId57" display="www.amtsibiu.ro"/>
    <hyperlink ref="F110" r:id="rId58" display="www.ascip.ro"/>
    <hyperlink ref="F116" r:id="rId59" display="http://www.afahc.ro/afases/guide_afases_2016.pdf"/>
    <hyperlink ref="F117" r:id="rId60" display="http://www.gradarcip.ro/index.php/ro/comitet-tiinific"/>
    <hyperlink ref="F118" r:id="rId61" display="http://www.militarypsychology.ro/ro/acasa-ro/17-conferinta-internationala-militara-de-stiinte-comportamentale-2016?showall=1"/>
    <hyperlink ref="F119" r:id="rId62" display="http://socio-umane.ulbsibiu.ro/jurnalistica/revista_saeculum.html"/>
    <hyperlink ref="F122" r:id="rId63" display="http://www.academic-conferences.org/conferences/ecsm/"/>
    <hyperlink ref="F126" r:id="rId64" display="http://www.sciencepublishinggroup.com/journal/editorialboard?journalid=372"/>
    <hyperlink ref="F125" r:id="rId65" display="http://educonference.ro/en/home2016/scientific-committee"/>
    <hyperlink ref="F124" r:id="rId66" display="http://www.sciencepublishinggroup.com/journal/editorialboard?journalid=172"/>
    <hyperlink ref="F127" r:id="rId67" display="http://www.eiic.cz/"/>
    <hyperlink ref="F130" r:id="rId68" display="www.pedagog.edu.pl"/>
    <hyperlink ref="F131" r:id="rId69" display="http://rivistaemozione.scedu.unibo.it"/>
    <hyperlink ref="F132" r:id="rId70" display="http://educazionedemocratica.org/?page_id=939"/>
    <hyperlink ref="F133" r:id="rId71" display="http://www.ulbsibiu.ro/ro/evenimente/events.php?news_id=2638"/>
    <hyperlink ref="F134" r:id="rId72" display="www.pedagog.edu.pl"/>
    <hyperlink ref="F136" r:id="rId73" display="http://uav.ro/ro/facultati/stiinte-ale-educatiei-psihologie-si-asistenta-sociala/comitetul-stiintific"/>
    <hyperlink ref="F135" r:id="rId74" display="http://www.usv.ro/icsed/index.php?option=com_content&amp;view=article&amp;id=26&amp;Itemid=43"/>
    <hyperlink ref="F137" r:id="rId75" display="http://www.sciepub.com/journal/EDUCATION/editors"/>
    <hyperlink ref="F138" r:id="rId76" display="http://www.ccsenet.org/journal/index.php/res/article/viewFile/60097/32182"/>
    <hyperlink ref="F139" r:id="rId77" display="http://www.antropology.ro/doc/2016/Bucuresti/RAINER%202016%20-%20CONSILIUL%20Siintific.pdf"/>
    <hyperlink ref="F140" r:id="rId78" display="http://ispri.ro/wp-content/uploads/2016/11/AGENDA-1.pdf"/>
    <hyperlink ref="F141" r:id="rId79" display="http://old.muzeul-satului.ro/actiuni-culturale/436/conferinta-nationala-de-conservare-restaurare-doina-darvas"/>
    <hyperlink ref="F142" r:id="rId80" display="http://www.tribuna.ro/stiri/actualitate/gheorghe-lazar-omagiat-la-zilele-francisc-i-rainer-de-la-sibiu-121301.html"/>
    <hyperlink ref="F144" r:id="rId81" display="http://www.ccsenet.org/journal/index.php/hes/about/editorialTeam  "/>
    <hyperlink ref="F145" r:id="rId82" display="http://www.davidpublisher.org/index.php/Home/Journal/detail?journalid=39&amp;jx=pr&amp;cont=editorial  "/>
    <hyperlink ref="F146" r:id="rId83" display="http://sciencedomain.org/journal/21/editorial-board-members  "/>
    <hyperlink ref="F147" r:id="rId84" display="http://www.ccsenet.org/journal/index.php/jel/about/editorialTeam"/>
    <hyperlink ref="F148" r:id="rId85" display="http://www.irosss.org/journals/IJAESS/editor  "/>
    <hyperlink ref="F149" r:id="rId86" display="http://www.esciencecentral.org/journals/editorialboard-psychological-abnormalities.php"/>
    <hyperlink ref="F154" r:id="rId87" display="http://www.icdtdi.ca/ahss-editorial.html"/>
    <hyperlink ref="F153" r:id="rId88" display="http://www.asianonlinejournals.com/index.php/EDU/about/editorialTeam"/>
    <hyperlink ref="F150" r:id="rId89" display="http://www.sciencedomain.org/journal/45/editorial-board-members"/>
    <hyperlink ref="F151" r:id="rId90" display="http://www.scholink.org/ojs/index.php/wjer/about/editorialTeam"/>
    <hyperlink ref="F155" r:id="rId91" display="http://aajhss.org/index.php/ijhss  "/>
    <hyperlink ref="F152" r:id="rId92" display="http://ijhe.sciedupress.com"/>
    <hyperlink ref="F156" r:id="rId93" display="http://www.ictic.sk/archive/?vid=1&amp;aid=1&amp;kid=50501"/>
    <hyperlink ref="F157" r:id="rId94" display="http://www.arsa-conf.com/reviewers/"/>
    <hyperlink ref="F158" r:id="rId95" display="http://uav.ro/en/faculties/educational-sciences-psychology-and-social-sciences/scientific-committee"/>
  </hyperlinks>
  <printOptions/>
  <pageMargins left="0.511811023622047" right="0.31496062992126" top="0.19" bottom="0" header="0" footer="0"/>
  <pageSetup horizontalDpi="200" verticalDpi="200" orientation="landscape" paperSize="9" r:id="rId96"/>
</worksheet>
</file>

<file path=xl/worksheets/sheet2.xml><?xml version="1.0" encoding="utf-8"?>
<worksheet xmlns="http://schemas.openxmlformats.org/spreadsheetml/2006/main" xmlns:r="http://schemas.openxmlformats.org/officeDocument/2006/relationships">
  <dimension ref="A2:P69"/>
  <sheetViews>
    <sheetView zoomScalePageLayoutView="0" workbookViewId="0" topLeftCell="A25">
      <selection activeCell="S67" sqref="S67"/>
    </sheetView>
  </sheetViews>
  <sheetFormatPr defaultColWidth="8.8515625" defaultRowHeight="15"/>
  <cols>
    <col min="1" max="1" width="15.7109375" style="2" customWidth="1"/>
    <col min="2" max="2" width="10.421875" style="7" customWidth="1"/>
    <col min="3" max="3" width="6.28125" style="7" customWidth="1"/>
    <col min="4" max="4" width="12.28125" style="7" customWidth="1"/>
    <col min="5" max="6" width="5.140625" style="7" customWidth="1"/>
    <col min="7" max="7" width="8.7109375" style="1" customWidth="1"/>
    <col min="8" max="8" width="10.140625" style="1" customWidth="1"/>
    <col min="9" max="9" width="8.00390625" style="1" customWidth="1"/>
    <col min="10" max="10" width="8.140625" style="1" customWidth="1"/>
    <col min="11" max="11" width="7.00390625" style="1" customWidth="1"/>
    <col min="12" max="12" width="7.00390625" style="59" customWidth="1"/>
    <col min="13" max="13" width="10.140625" style="1" customWidth="1"/>
    <col min="14" max="14" width="8.28125" style="1" customWidth="1"/>
    <col min="15" max="15" width="5.7109375" style="1" customWidth="1"/>
    <col min="16" max="16" width="10.140625" style="1" customWidth="1"/>
  </cols>
  <sheetData>
    <row r="2" spans="1:16" s="4" customFormat="1" ht="15.75">
      <c r="A2" s="846" t="s">
        <v>597</v>
      </c>
      <c r="B2" s="847"/>
      <c r="C2" s="847"/>
      <c r="D2" s="847"/>
      <c r="E2" s="847"/>
      <c r="F2" s="847"/>
      <c r="G2" s="847"/>
      <c r="H2" s="847"/>
      <c r="I2" s="847"/>
      <c r="J2" s="847"/>
      <c r="K2" s="847"/>
      <c r="L2" s="847"/>
      <c r="M2" s="847"/>
      <c r="N2" s="847"/>
      <c r="O2" s="847"/>
      <c r="P2" s="848"/>
    </row>
    <row r="3" s="4" customFormat="1" ht="15">
      <c r="L3" s="57"/>
    </row>
    <row r="4" spans="1:16" s="4" customFormat="1" ht="15">
      <c r="A4" s="849" t="s">
        <v>630</v>
      </c>
      <c r="B4" s="849"/>
      <c r="C4" s="849"/>
      <c r="D4" s="849"/>
      <c r="E4" s="849"/>
      <c r="F4" s="849"/>
      <c r="G4" s="849"/>
      <c r="H4" s="849"/>
      <c r="I4" s="849"/>
      <c r="J4" s="849"/>
      <c r="K4" s="849"/>
      <c r="L4" s="849"/>
      <c r="M4" s="849"/>
      <c r="N4" s="849"/>
      <c r="O4" s="849"/>
      <c r="P4" s="849"/>
    </row>
    <row r="5" spans="1:16" s="4" customFormat="1" ht="15">
      <c r="A5" s="63" t="s">
        <v>631</v>
      </c>
      <c r="B5" s="63"/>
      <c r="C5" s="63"/>
      <c r="D5" s="63"/>
      <c r="E5" s="63"/>
      <c r="F5" s="63"/>
      <c r="G5" s="63"/>
      <c r="H5" s="63"/>
      <c r="I5" s="63"/>
      <c r="J5" s="63"/>
      <c r="K5" s="63"/>
      <c r="L5" s="64"/>
      <c r="M5" s="65"/>
      <c r="N5" s="65"/>
      <c r="O5" s="65"/>
      <c r="P5" s="65"/>
    </row>
    <row r="6" spans="1:16" s="4" customFormat="1" ht="15">
      <c r="A6" s="849" t="s">
        <v>880</v>
      </c>
      <c r="B6" s="849"/>
      <c r="C6" s="849"/>
      <c r="D6" s="849"/>
      <c r="E6" s="849"/>
      <c r="F6" s="849"/>
      <c r="G6" s="849"/>
      <c r="H6" s="849"/>
      <c r="I6" s="849"/>
      <c r="J6" s="849"/>
      <c r="K6" s="849"/>
      <c r="L6" s="849"/>
      <c r="M6" s="849"/>
      <c r="N6" s="849"/>
      <c r="O6" s="849"/>
      <c r="P6" s="849"/>
    </row>
    <row r="7" spans="1:16" s="4" customFormat="1" ht="15">
      <c r="A7" s="5"/>
      <c r="B7" s="6"/>
      <c r="C7" s="6"/>
      <c r="D7" s="6"/>
      <c r="E7" s="6"/>
      <c r="F7" s="6"/>
      <c r="G7" s="5"/>
      <c r="H7" s="5"/>
      <c r="I7" s="5"/>
      <c r="J7" s="5"/>
      <c r="K7" s="5"/>
      <c r="L7" s="58"/>
      <c r="M7" s="5"/>
      <c r="N7" s="5"/>
      <c r="O7" s="5"/>
      <c r="P7" s="5"/>
    </row>
    <row r="8" spans="1:16" s="33" customFormat="1" ht="89.25">
      <c r="A8" s="80" t="s">
        <v>574</v>
      </c>
      <c r="B8" s="80" t="s">
        <v>632</v>
      </c>
      <c r="C8" s="77" t="s">
        <v>871</v>
      </c>
      <c r="D8" s="77" t="s">
        <v>585</v>
      </c>
      <c r="E8" s="77" t="s">
        <v>599</v>
      </c>
      <c r="F8" s="77" t="s">
        <v>633</v>
      </c>
      <c r="G8" s="80" t="s">
        <v>634</v>
      </c>
      <c r="H8" s="77" t="s">
        <v>635</v>
      </c>
      <c r="I8" s="77" t="s">
        <v>602</v>
      </c>
      <c r="J8" s="77" t="s">
        <v>636</v>
      </c>
      <c r="K8" s="77" t="s">
        <v>637</v>
      </c>
      <c r="L8" s="94" t="s">
        <v>638</v>
      </c>
      <c r="M8" s="77" t="s">
        <v>639</v>
      </c>
      <c r="N8" s="77" t="s">
        <v>640</v>
      </c>
      <c r="O8" s="80" t="s">
        <v>584</v>
      </c>
      <c r="P8" s="80" t="s">
        <v>641</v>
      </c>
    </row>
    <row r="9" spans="1:16" s="108" customFormat="1" ht="63.75">
      <c r="A9" s="201" t="s">
        <v>1619</v>
      </c>
      <c r="B9" s="201" t="s">
        <v>1620</v>
      </c>
      <c r="C9" s="201" t="s">
        <v>1621</v>
      </c>
      <c r="D9" s="201" t="s">
        <v>1622</v>
      </c>
      <c r="E9" s="201">
        <v>14</v>
      </c>
      <c r="F9" s="201">
        <v>3</v>
      </c>
      <c r="G9" s="201" t="s">
        <v>1623</v>
      </c>
      <c r="H9" s="637" t="s">
        <v>1624</v>
      </c>
      <c r="I9" s="201" t="s">
        <v>1625</v>
      </c>
      <c r="J9" s="201" t="s">
        <v>1626</v>
      </c>
      <c r="K9" s="201">
        <v>2016</v>
      </c>
      <c r="L9" s="201" t="s">
        <v>1627</v>
      </c>
      <c r="M9" s="201">
        <v>0.146</v>
      </c>
      <c r="N9" s="201" t="s">
        <v>1628</v>
      </c>
      <c r="O9" s="335">
        <v>1000</v>
      </c>
      <c r="P9" s="335">
        <v>1000</v>
      </c>
    </row>
    <row r="10" spans="1:16" s="108" customFormat="1" ht="89.25">
      <c r="A10" s="201" t="s">
        <v>1629</v>
      </c>
      <c r="B10" s="201" t="s">
        <v>1630</v>
      </c>
      <c r="C10" s="201" t="s">
        <v>1621</v>
      </c>
      <c r="D10" s="201" t="s">
        <v>1631</v>
      </c>
      <c r="E10" s="343">
        <v>68</v>
      </c>
      <c r="F10" s="345">
        <v>2</v>
      </c>
      <c r="G10" s="201" t="s">
        <v>1632</v>
      </c>
      <c r="H10" s="345" t="s">
        <v>1633</v>
      </c>
      <c r="I10" s="654" t="s">
        <v>1634</v>
      </c>
      <c r="J10" s="347" t="s">
        <v>1635</v>
      </c>
      <c r="K10" s="231">
        <v>2016</v>
      </c>
      <c r="L10" s="348">
        <v>3</v>
      </c>
      <c r="M10" s="668">
        <v>1443</v>
      </c>
      <c r="N10" s="231" t="s">
        <v>1636</v>
      </c>
      <c r="O10" s="132">
        <v>1000</v>
      </c>
      <c r="P10" s="133">
        <v>500</v>
      </c>
    </row>
    <row r="11" spans="1:16" s="108" customFormat="1" ht="89.25">
      <c r="A11" s="201" t="s">
        <v>1629</v>
      </c>
      <c r="B11" s="201" t="s">
        <v>1630</v>
      </c>
      <c r="C11" s="201" t="s">
        <v>1621</v>
      </c>
      <c r="D11" s="201" t="s">
        <v>1631</v>
      </c>
      <c r="E11" s="201">
        <v>68</v>
      </c>
      <c r="F11" s="201">
        <v>2</v>
      </c>
      <c r="G11" s="201" t="s">
        <v>1632</v>
      </c>
      <c r="H11" s="201" t="s">
        <v>1633</v>
      </c>
      <c r="I11" s="201" t="s">
        <v>1634</v>
      </c>
      <c r="J11" s="201" t="s">
        <v>1635</v>
      </c>
      <c r="K11" s="201">
        <v>2016</v>
      </c>
      <c r="L11" s="201">
        <v>3</v>
      </c>
      <c r="M11" s="201">
        <v>1443</v>
      </c>
      <c r="N11" s="201" t="s">
        <v>1636</v>
      </c>
      <c r="O11" s="335">
        <v>1000</v>
      </c>
      <c r="P11" s="335">
        <v>500</v>
      </c>
    </row>
    <row r="12" spans="1:16" s="108" customFormat="1" ht="76.5">
      <c r="A12" s="201" t="s">
        <v>1637</v>
      </c>
      <c r="B12" s="201" t="s">
        <v>1638</v>
      </c>
      <c r="C12" s="201" t="s">
        <v>1621</v>
      </c>
      <c r="D12" s="201" t="s">
        <v>1639</v>
      </c>
      <c r="E12" s="343"/>
      <c r="F12" s="345" t="s">
        <v>1640</v>
      </c>
      <c r="G12" s="201" t="s">
        <v>1641</v>
      </c>
      <c r="H12" s="345" t="s">
        <v>1642</v>
      </c>
      <c r="I12" s="345"/>
      <c r="J12" s="347" t="s">
        <v>1643</v>
      </c>
      <c r="K12" s="231">
        <v>2016</v>
      </c>
      <c r="L12" s="348" t="s">
        <v>1644</v>
      </c>
      <c r="M12" s="231">
        <v>0.137</v>
      </c>
      <c r="N12" s="231">
        <v>0.271</v>
      </c>
      <c r="O12" s="132">
        <v>1000</v>
      </c>
      <c r="P12" s="133">
        <v>1000</v>
      </c>
    </row>
    <row r="13" spans="1:16" s="108" customFormat="1" ht="102">
      <c r="A13" s="124" t="s">
        <v>1088</v>
      </c>
      <c r="B13" s="124" t="s">
        <v>1058</v>
      </c>
      <c r="C13" s="124" t="s">
        <v>1089</v>
      </c>
      <c r="D13" s="124" t="s">
        <v>1090</v>
      </c>
      <c r="E13" s="167">
        <v>68</v>
      </c>
      <c r="F13" s="128">
        <v>9</v>
      </c>
      <c r="G13" s="124" t="s">
        <v>1091</v>
      </c>
      <c r="H13" s="688" t="s">
        <v>1092</v>
      </c>
      <c r="I13" s="688" t="s">
        <v>1093</v>
      </c>
      <c r="J13" s="128" t="s">
        <v>1094</v>
      </c>
      <c r="K13" s="288">
        <v>2016</v>
      </c>
      <c r="L13" s="288" t="s">
        <v>462</v>
      </c>
      <c r="M13" s="689">
        <v>1443</v>
      </c>
      <c r="N13" s="288" t="s">
        <v>1095</v>
      </c>
      <c r="O13" s="268">
        <v>1000</v>
      </c>
      <c r="P13" s="192">
        <v>1000</v>
      </c>
    </row>
    <row r="14" spans="1:16" s="108" customFormat="1" ht="89.25">
      <c r="A14" s="690" t="s">
        <v>1096</v>
      </c>
      <c r="B14" s="124" t="s">
        <v>1097</v>
      </c>
      <c r="C14" s="124" t="s">
        <v>1089</v>
      </c>
      <c r="D14" s="124" t="s">
        <v>1098</v>
      </c>
      <c r="E14" s="691">
        <v>55</v>
      </c>
      <c r="F14" s="692"/>
      <c r="G14" s="124" t="s">
        <v>1099</v>
      </c>
      <c r="H14" s="692" t="s">
        <v>1100</v>
      </c>
      <c r="I14" s="692"/>
      <c r="J14" s="693" t="s">
        <v>1101</v>
      </c>
      <c r="K14" s="288">
        <v>2016</v>
      </c>
      <c r="L14" s="694">
        <v>12</v>
      </c>
      <c r="M14" s="288">
        <v>0.178</v>
      </c>
      <c r="N14" s="288">
        <v>0.424</v>
      </c>
      <c r="O14" s="132">
        <v>1000</v>
      </c>
      <c r="P14" s="133">
        <v>500</v>
      </c>
    </row>
    <row r="15" spans="1:16" s="108" customFormat="1" ht="76.5">
      <c r="A15" s="124" t="s">
        <v>1102</v>
      </c>
      <c r="B15" s="124" t="s">
        <v>1103</v>
      </c>
      <c r="C15" s="124" t="s">
        <v>1089</v>
      </c>
      <c r="D15" s="124" t="s">
        <v>1104</v>
      </c>
      <c r="E15" s="167">
        <v>52</v>
      </c>
      <c r="F15" s="128">
        <v>1</v>
      </c>
      <c r="G15" s="124" t="s">
        <v>1105</v>
      </c>
      <c r="H15" s="688" t="s">
        <v>1106</v>
      </c>
      <c r="I15" s="128"/>
      <c r="J15" s="128" t="s">
        <v>1107</v>
      </c>
      <c r="K15" s="288">
        <v>2016</v>
      </c>
      <c r="L15" s="694">
        <v>3</v>
      </c>
      <c r="M15" s="695">
        <v>0.178</v>
      </c>
      <c r="N15" s="288">
        <v>0.424</v>
      </c>
      <c r="O15" s="132">
        <v>1000</v>
      </c>
      <c r="P15" s="133">
        <v>1000</v>
      </c>
    </row>
    <row r="16" spans="1:16" s="108" customFormat="1" ht="89.25">
      <c r="A16" s="136" t="s">
        <v>1108</v>
      </c>
      <c r="B16" s="124" t="s">
        <v>1109</v>
      </c>
      <c r="C16" s="124" t="s">
        <v>1089</v>
      </c>
      <c r="D16" s="136" t="s">
        <v>1110</v>
      </c>
      <c r="E16" s="124">
        <v>48</v>
      </c>
      <c r="F16" s="136">
        <v>3</v>
      </c>
      <c r="G16" s="136" t="s">
        <v>1111</v>
      </c>
      <c r="H16" s="136" t="s">
        <v>1112</v>
      </c>
      <c r="I16" s="355" t="s">
        <v>1113</v>
      </c>
      <c r="J16" s="225" t="s">
        <v>1114</v>
      </c>
      <c r="K16" s="136">
        <v>2016</v>
      </c>
      <c r="L16" s="519" t="s">
        <v>317</v>
      </c>
      <c r="M16" s="136">
        <v>0.394</v>
      </c>
      <c r="N16" s="136">
        <v>0.71</v>
      </c>
      <c r="O16" s="132">
        <v>1000</v>
      </c>
      <c r="P16" s="133">
        <v>1000</v>
      </c>
    </row>
    <row r="17" spans="1:16" s="108" customFormat="1" ht="102">
      <c r="A17" s="124" t="s">
        <v>1115</v>
      </c>
      <c r="B17" s="124" t="s">
        <v>1116</v>
      </c>
      <c r="C17" s="124" t="s">
        <v>1089</v>
      </c>
      <c r="D17" s="124" t="s">
        <v>1117</v>
      </c>
      <c r="E17" s="167">
        <v>23</v>
      </c>
      <c r="F17" s="128">
        <v>2</v>
      </c>
      <c r="G17" s="124" t="s">
        <v>1118</v>
      </c>
      <c r="H17" s="688" t="s">
        <v>1119</v>
      </c>
      <c r="I17" s="128" t="s">
        <v>1120</v>
      </c>
      <c r="J17" s="696" t="s">
        <v>1121</v>
      </c>
      <c r="K17" s="288">
        <v>2016</v>
      </c>
      <c r="L17" s="694" t="s">
        <v>1208</v>
      </c>
      <c r="M17" s="288">
        <v>1.168</v>
      </c>
      <c r="N17" s="288">
        <v>1.16</v>
      </c>
      <c r="O17" s="132">
        <v>1000</v>
      </c>
      <c r="P17" s="133">
        <v>1000</v>
      </c>
    </row>
    <row r="18" spans="1:16" s="108" customFormat="1" ht="76.5">
      <c r="A18" s="201" t="s">
        <v>3291</v>
      </c>
      <c r="B18" s="201" t="s">
        <v>3292</v>
      </c>
      <c r="C18" s="201" t="s">
        <v>3293</v>
      </c>
      <c r="D18" s="201" t="s">
        <v>3294</v>
      </c>
      <c r="E18" s="343">
        <v>23</v>
      </c>
      <c r="F18" s="345">
        <v>2</v>
      </c>
      <c r="G18" s="776" t="s">
        <v>3295</v>
      </c>
      <c r="H18" s="345" t="s">
        <v>3296</v>
      </c>
      <c r="I18" s="777" t="s">
        <v>3297</v>
      </c>
      <c r="J18" s="778" t="s">
        <v>3298</v>
      </c>
      <c r="K18" s="231">
        <v>2015</v>
      </c>
      <c r="L18" s="348" t="s">
        <v>3299</v>
      </c>
      <c r="M18" s="231">
        <v>0.108</v>
      </c>
      <c r="N18" s="231">
        <v>0.045</v>
      </c>
      <c r="O18" s="132">
        <v>1000</v>
      </c>
      <c r="P18" s="133">
        <v>1000</v>
      </c>
    </row>
    <row r="19" spans="1:16" s="108" customFormat="1" ht="12.75">
      <c r="A19" s="201"/>
      <c r="B19" s="201"/>
      <c r="C19" s="125"/>
      <c r="D19" s="125"/>
      <c r="E19" s="125"/>
      <c r="F19" s="137"/>
      <c r="G19" s="290"/>
      <c r="H19" s="136"/>
      <c r="I19" s="137"/>
      <c r="J19" s="138"/>
      <c r="K19" s="137"/>
      <c r="L19" s="139"/>
      <c r="M19" s="137"/>
      <c r="N19" s="137"/>
      <c r="O19" s="132"/>
      <c r="P19" s="133"/>
    </row>
    <row r="20" spans="1:16" s="108" customFormat="1" ht="12.75">
      <c r="A20" s="201"/>
      <c r="B20" s="201"/>
      <c r="C20" s="125"/>
      <c r="D20" s="125"/>
      <c r="E20" s="125"/>
      <c r="F20" s="125"/>
      <c r="G20" s="290"/>
      <c r="H20" s="124"/>
      <c r="I20" s="125"/>
      <c r="J20" s="134"/>
      <c r="K20" s="137"/>
      <c r="L20" s="139"/>
      <c r="M20" s="137"/>
      <c r="N20" s="137"/>
      <c r="O20" s="132"/>
      <c r="P20" s="133"/>
    </row>
    <row r="21" spans="1:16" s="108" customFormat="1" ht="12.75">
      <c r="A21" s="201"/>
      <c r="B21" s="201"/>
      <c r="C21" s="125"/>
      <c r="D21" s="124"/>
      <c r="E21" s="125"/>
      <c r="F21" s="125"/>
      <c r="G21" s="125"/>
      <c r="H21" s="124"/>
      <c r="I21" s="125"/>
      <c r="J21" s="134"/>
      <c r="K21" s="137"/>
      <c r="L21" s="139"/>
      <c r="M21" s="137"/>
      <c r="N21" s="137"/>
      <c r="O21" s="140"/>
      <c r="P21" s="133"/>
    </row>
    <row r="22" spans="1:16" s="108" customFormat="1" ht="12.75">
      <c r="A22" s="201"/>
      <c r="B22" s="201"/>
      <c r="C22" s="201"/>
      <c r="D22" s="201"/>
      <c r="E22" s="343"/>
      <c r="F22" s="345"/>
      <c r="G22" s="201"/>
      <c r="H22" s="346"/>
      <c r="I22" s="345"/>
      <c r="J22" s="347"/>
      <c r="K22" s="231"/>
      <c r="L22" s="348"/>
      <c r="M22" s="231"/>
      <c r="N22" s="130"/>
      <c r="O22" s="132"/>
      <c r="P22" s="133"/>
    </row>
    <row r="23" spans="1:16" s="108" customFormat="1" ht="12.75">
      <c r="A23" s="349"/>
      <c r="B23" s="124"/>
      <c r="C23" s="125"/>
      <c r="D23" s="124"/>
      <c r="E23" s="126"/>
      <c r="F23" s="127"/>
      <c r="G23" s="125"/>
      <c r="H23" s="128"/>
      <c r="I23" s="127"/>
      <c r="J23" s="126"/>
      <c r="K23" s="130"/>
      <c r="L23" s="131"/>
      <c r="M23" s="130"/>
      <c r="N23" s="130"/>
      <c r="O23" s="132"/>
      <c r="P23" s="133"/>
    </row>
    <row r="24" spans="1:16" s="108" customFormat="1" ht="12.75">
      <c r="A24" s="124"/>
      <c r="B24" s="124"/>
      <c r="C24" s="125"/>
      <c r="D24" s="124"/>
      <c r="E24" s="126"/>
      <c r="F24" s="127"/>
      <c r="G24" s="125"/>
      <c r="H24" s="128"/>
      <c r="I24" s="127"/>
      <c r="J24" s="129"/>
      <c r="K24" s="130"/>
      <c r="L24" s="131"/>
      <c r="M24" s="130"/>
      <c r="N24" s="130"/>
      <c r="O24" s="132"/>
      <c r="P24" s="133"/>
    </row>
    <row r="25" spans="1:16" s="108" customFormat="1" ht="12.75">
      <c r="A25" s="124"/>
      <c r="B25" s="124"/>
      <c r="C25" s="125"/>
      <c r="D25" s="124"/>
      <c r="E25" s="126"/>
      <c r="F25" s="127"/>
      <c r="G25" s="125"/>
      <c r="H25" s="350"/>
      <c r="I25" s="351"/>
      <c r="J25" s="241"/>
      <c r="K25" s="130"/>
      <c r="L25" s="131"/>
      <c r="M25" s="130"/>
      <c r="N25" s="130"/>
      <c r="O25" s="132"/>
      <c r="P25" s="133"/>
    </row>
    <row r="26" spans="1:16" s="108" customFormat="1" ht="12.75">
      <c r="A26" s="124"/>
      <c r="B26" s="124"/>
      <c r="C26" s="125"/>
      <c r="D26" s="124"/>
      <c r="E26" s="126"/>
      <c r="F26" s="127"/>
      <c r="G26" s="125"/>
      <c r="H26" s="128"/>
      <c r="I26" s="127"/>
      <c r="J26" s="129"/>
      <c r="K26" s="130"/>
      <c r="L26" s="131"/>
      <c r="M26" s="130"/>
      <c r="N26" s="130"/>
      <c r="O26" s="132"/>
      <c r="P26" s="133"/>
    </row>
    <row r="27" spans="1:16" s="108" customFormat="1" ht="12.75">
      <c r="A27" s="124"/>
      <c r="B27" s="124"/>
      <c r="C27" s="125"/>
      <c r="D27" s="124"/>
      <c r="E27" s="125"/>
      <c r="F27" s="125"/>
      <c r="G27" s="125"/>
      <c r="H27" s="124"/>
      <c r="I27" s="125"/>
      <c r="J27" s="134"/>
      <c r="K27" s="130"/>
      <c r="L27" s="131"/>
      <c r="M27" s="130"/>
      <c r="N27" s="130"/>
      <c r="O27" s="135"/>
      <c r="P27" s="133"/>
    </row>
    <row r="28" spans="1:16" s="108" customFormat="1" ht="12.75">
      <c r="A28" s="124"/>
      <c r="B28" s="124"/>
      <c r="C28" s="125"/>
      <c r="D28" s="124"/>
      <c r="E28" s="126"/>
      <c r="F28" s="127"/>
      <c r="G28" s="125"/>
      <c r="H28" s="352"/>
      <c r="I28" s="127"/>
      <c r="J28" s="129"/>
      <c r="K28" s="130"/>
      <c r="L28" s="131"/>
      <c r="M28" s="130"/>
      <c r="N28" s="127"/>
      <c r="O28" s="132"/>
      <c r="P28" s="133"/>
    </row>
    <row r="29" spans="1:16" s="108" customFormat="1" ht="12.75">
      <c r="A29" s="124"/>
      <c r="B29" s="124"/>
      <c r="C29" s="125"/>
      <c r="D29" s="124"/>
      <c r="E29" s="125"/>
      <c r="F29" s="125"/>
      <c r="G29" s="125"/>
      <c r="H29" s="352"/>
      <c r="I29" s="124"/>
      <c r="J29" s="129"/>
      <c r="K29" s="130"/>
      <c r="L29" s="131"/>
      <c r="M29" s="130"/>
      <c r="N29" s="130"/>
      <c r="O29" s="132"/>
      <c r="P29" s="133"/>
    </row>
    <row r="30" spans="1:16" s="108" customFormat="1" ht="12.75">
      <c r="A30" s="216"/>
      <c r="B30" s="142"/>
      <c r="C30" s="142"/>
      <c r="D30" s="142"/>
      <c r="E30" s="142"/>
      <c r="F30" s="142"/>
      <c r="G30" s="142"/>
      <c r="H30" s="297"/>
      <c r="I30" s="142"/>
      <c r="J30" s="142"/>
      <c r="K30" s="142"/>
      <c r="L30" s="142"/>
      <c r="M30" s="146"/>
      <c r="N30" s="142"/>
      <c r="O30" s="132"/>
      <c r="P30" s="149"/>
    </row>
    <row r="31" spans="1:16" s="108" customFormat="1" ht="12.75">
      <c r="A31" s="216"/>
      <c r="B31" s="216"/>
      <c r="C31" s="142"/>
      <c r="D31" s="216"/>
      <c r="E31" s="216"/>
      <c r="F31" s="216"/>
      <c r="G31" s="216"/>
      <c r="H31" s="341"/>
      <c r="I31" s="142"/>
      <c r="J31" s="216"/>
      <c r="K31" s="216"/>
      <c r="L31" s="216"/>
      <c r="M31" s="216"/>
      <c r="N31" s="142"/>
      <c r="O31" s="132"/>
      <c r="P31" s="268"/>
    </row>
    <row r="32" spans="1:16" s="108" customFormat="1" ht="12.75">
      <c r="A32" s="141"/>
      <c r="B32" s="141"/>
      <c r="C32" s="142"/>
      <c r="D32" s="141"/>
      <c r="E32" s="143"/>
      <c r="F32" s="143"/>
      <c r="G32" s="420"/>
      <c r="H32" s="300"/>
      <c r="I32" s="143"/>
      <c r="J32" s="145"/>
      <c r="K32" s="146"/>
      <c r="L32" s="147"/>
      <c r="M32" s="292"/>
      <c r="N32" s="146"/>
      <c r="O32" s="132"/>
      <c r="P32" s="149"/>
    </row>
    <row r="33" spans="1:16" s="108" customFormat="1" ht="12.75">
      <c r="A33" s="282"/>
      <c r="B33" s="283"/>
      <c r="C33" s="142"/>
      <c r="D33" s="282"/>
      <c r="E33" s="283"/>
      <c r="F33" s="283"/>
      <c r="G33" s="283"/>
      <c r="H33" s="421"/>
      <c r="I33" s="283"/>
      <c r="J33" s="422"/>
      <c r="K33" s="423"/>
      <c r="L33" s="424"/>
      <c r="M33" s="423"/>
      <c r="N33" s="423"/>
      <c r="O33" s="132"/>
      <c r="P33" s="287"/>
    </row>
    <row r="34" spans="1:16" s="108" customFormat="1" ht="12.75">
      <c r="A34" s="425"/>
      <c r="B34" s="425"/>
      <c r="C34" s="142"/>
      <c r="D34" s="426"/>
      <c r="E34" s="283"/>
      <c r="F34" s="283"/>
      <c r="G34" s="427"/>
      <c r="H34" s="421"/>
      <c r="I34" s="425"/>
      <c r="J34" s="428"/>
      <c r="K34" s="283"/>
      <c r="L34" s="429"/>
      <c r="M34" s="283"/>
      <c r="N34" s="283"/>
      <c r="O34" s="132"/>
      <c r="P34" s="287"/>
    </row>
    <row r="35" spans="1:16" s="108" customFormat="1" ht="12.75">
      <c r="A35" s="282"/>
      <c r="B35" s="282"/>
      <c r="C35" s="142"/>
      <c r="D35" s="282"/>
      <c r="E35" s="430"/>
      <c r="F35" s="430"/>
      <c r="G35" s="283"/>
      <c r="H35" s="431"/>
      <c r="I35" s="430"/>
      <c r="J35" s="282"/>
      <c r="K35" s="423"/>
      <c r="L35" s="424"/>
      <c r="M35" s="423"/>
      <c r="N35" s="423"/>
      <c r="O35" s="132"/>
      <c r="P35" s="287"/>
    </row>
    <row r="36" spans="1:16" s="108" customFormat="1" ht="12.75">
      <c r="A36" s="282"/>
      <c r="B36" s="282"/>
      <c r="C36" s="142"/>
      <c r="D36" s="282"/>
      <c r="E36" s="283"/>
      <c r="F36" s="283"/>
      <c r="G36" s="283"/>
      <c r="H36" s="432"/>
      <c r="I36" s="283"/>
      <c r="J36" s="282"/>
      <c r="K36" s="423"/>
      <c r="L36" s="424"/>
      <c r="M36" s="423"/>
      <c r="N36" s="423"/>
      <c r="O36" s="132"/>
      <c r="P36" s="287"/>
    </row>
    <row r="37" spans="1:16" s="108" customFormat="1" ht="12.75">
      <c r="A37" s="277"/>
      <c r="B37" s="274"/>
      <c r="C37" s="142"/>
      <c r="D37" s="270"/>
      <c r="E37" s="271"/>
      <c r="F37" s="271"/>
      <c r="G37" s="271"/>
      <c r="H37" s="305"/>
      <c r="I37" s="274"/>
      <c r="J37" s="278"/>
      <c r="K37" s="291"/>
      <c r="L37" s="433"/>
      <c r="M37" s="291"/>
      <c r="N37" s="291"/>
      <c r="O37" s="132"/>
      <c r="P37" s="281"/>
    </row>
    <row r="38" spans="1:16" s="108" customFormat="1" ht="12.75">
      <c r="A38" s="270"/>
      <c r="B38" s="270"/>
      <c r="C38" s="142"/>
      <c r="D38" s="270"/>
      <c r="E38" s="434"/>
      <c r="F38" s="273"/>
      <c r="G38" s="271"/>
      <c r="H38" s="302"/>
      <c r="I38" s="273"/>
      <c r="J38" s="272"/>
      <c r="K38" s="291"/>
      <c r="L38" s="433"/>
      <c r="M38" s="291"/>
      <c r="N38" s="291"/>
      <c r="O38" s="132"/>
      <c r="P38" s="281"/>
    </row>
    <row r="39" spans="1:16" s="108" customFormat="1" ht="12.75">
      <c r="A39" s="435"/>
      <c r="B39" s="435"/>
      <c r="C39" s="142"/>
      <c r="D39" s="435"/>
      <c r="E39" s="435"/>
      <c r="F39" s="435"/>
      <c r="G39" s="435"/>
      <c r="H39" s="436"/>
      <c r="I39" s="274"/>
      <c r="J39" s="437"/>
      <c r="K39" s="386"/>
      <c r="L39" s="438"/>
      <c r="M39" s="386"/>
      <c r="N39" s="386"/>
      <c r="O39" s="132"/>
      <c r="P39" s="439"/>
    </row>
    <row r="40" spans="1:16" s="108" customFormat="1" ht="12.75">
      <c r="A40" s="270"/>
      <c r="B40" s="270"/>
      <c r="C40" s="142"/>
      <c r="D40" s="270"/>
      <c r="E40" s="434"/>
      <c r="F40" s="273"/>
      <c r="G40" s="271"/>
      <c r="H40" s="353"/>
      <c r="I40" s="273"/>
      <c r="J40" s="272"/>
      <c r="K40" s="291"/>
      <c r="L40" s="433"/>
      <c r="M40" s="291"/>
      <c r="N40" s="291"/>
      <c r="O40" s="132"/>
      <c r="P40" s="281"/>
    </row>
    <row r="41" spans="1:16" s="108" customFormat="1" ht="12.75">
      <c r="A41" s="270"/>
      <c r="B41" s="270"/>
      <c r="C41" s="142"/>
      <c r="D41" s="270"/>
      <c r="E41" s="434"/>
      <c r="F41" s="271"/>
      <c r="G41" s="271"/>
      <c r="H41" s="270"/>
      <c r="I41" s="271"/>
      <c r="J41" s="440"/>
      <c r="K41" s="291"/>
      <c r="L41" s="433"/>
      <c r="M41" s="291"/>
      <c r="N41" s="291"/>
      <c r="O41" s="132"/>
      <c r="P41" s="281"/>
    </row>
    <row r="42" spans="1:16" s="108" customFormat="1" ht="12.75">
      <c r="A42" s="441"/>
      <c r="B42" s="441"/>
      <c r="C42" s="142"/>
      <c r="D42" s="270"/>
      <c r="E42" s="434"/>
      <c r="F42" s="273"/>
      <c r="G42" s="271"/>
      <c r="H42" s="302"/>
      <c r="I42" s="273"/>
      <c r="J42" s="272"/>
      <c r="K42" s="291"/>
      <c r="L42" s="433"/>
      <c r="M42" s="291"/>
      <c r="N42" s="291"/>
      <c r="O42" s="132"/>
      <c r="P42" s="281"/>
    </row>
    <row r="43" spans="1:16" s="108" customFormat="1" ht="12.75">
      <c r="A43" s="270"/>
      <c r="B43" s="441"/>
      <c r="C43" s="142"/>
      <c r="D43" s="270"/>
      <c r="E43" s="434"/>
      <c r="F43" s="273"/>
      <c r="G43" s="271"/>
      <c r="H43" s="412"/>
      <c r="I43" s="271"/>
      <c r="J43" s="440"/>
      <c r="K43" s="291"/>
      <c r="L43" s="433"/>
      <c r="M43" s="291"/>
      <c r="N43" s="291"/>
      <c r="O43" s="132"/>
      <c r="P43" s="281"/>
    </row>
    <row r="44" spans="1:16" s="108" customFormat="1" ht="12.75">
      <c r="A44" s="277"/>
      <c r="B44" s="274"/>
      <c r="C44" s="142"/>
      <c r="D44" s="270"/>
      <c r="E44" s="434"/>
      <c r="F44" s="273"/>
      <c r="G44" s="271"/>
      <c r="H44" s="305"/>
      <c r="I44" s="274"/>
      <c r="J44" s="278"/>
      <c r="K44" s="291"/>
      <c r="L44" s="433"/>
      <c r="M44" s="291"/>
      <c r="N44" s="291"/>
      <c r="O44" s="132"/>
      <c r="P44" s="281"/>
    </row>
    <row r="45" spans="1:16" s="108" customFormat="1" ht="12.75">
      <c r="A45" s="277"/>
      <c r="B45" s="274"/>
      <c r="C45" s="142"/>
      <c r="D45" s="270"/>
      <c r="E45" s="434"/>
      <c r="F45" s="273"/>
      <c r="G45" s="271"/>
      <c r="H45" s="305"/>
      <c r="I45" s="274"/>
      <c r="J45" s="278"/>
      <c r="K45" s="274"/>
      <c r="L45" s="275"/>
      <c r="M45" s="291"/>
      <c r="N45" s="291"/>
      <c r="O45" s="132"/>
      <c r="P45" s="281"/>
    </row>
    <row r="46" spans="1:16" s="108" customFormat="1" ht="12.75">
      <c r="A46" s="277"/>
      <c r="B46" s="274"/>
      <c r="C46" s="142"/>
      <c r="D46" s="274"/>
      <c r="E46" s="274"/>
      <c r="F46" s="274"/>
      <c r="G46" s="274"/>
      <c r="H46" s="442"/>
      <c r="I46" s="274"/>
      <c r="J46" s="278"/>
      <c r="K46" s="274"/>
      <c r="L46" s="275"/>
      <c r="M46" s="274"/>
      <c r="N46" s="274"/>
      <c r="O46" s="132"/>
      <c r="P46" s="281"/>
    </row>
    <row r="47" spans="1:16" s="108" customFormat="1" ht="12.75">
      <c r="A47" s="277"/>
      <c r="B47" s="274"/>
      <c r="C47" s="142"/>
      <c r="D47" s="270"/>
      <c r="E47" s="434"/>
      <c r="F47" s="273"/>
      <c r="G47" s="271"/>
      <c r="H47" s="305"/>
      <c r="I47" s="274"/>
      <c r="J47" s="278"/>
      <c r="K47" s="291"/>
      <c r="L47" s="433"/>
      <c r="M47" s="291"/>
      <c r="N47" s="291"/>
      <c r="O47" s="132"/>
      <c r="P47" s="281"/>
    </row>
    <row r="48" spans="1:16" s="108" customFormat="1" ht="12.75">
      <c r="A48" s="277"/>
      <c r="B48" s="274"/>
      <c r="C48" s="142"/>
      <c r="D48" s="274"/>
      <c r="E48" s="274"/>
      <c r="F48" s="274"/>
      <c r="G48" s="274"/>
      <c r="H48" s="305"/>
      <c r="I48" s="274"/>
      <c r="J48" s="278"/>
      <c r="K48" s="274"/>
      <c r="L48" s="275"/>
      <c r="M48" s="274"/>
      <c r="N48" s="274"/>
      <c r="O48" s="132"/>
      <c r="P48" s="281"/>
    </row>
    <row r="49" spans="1:16" s="108" customFormat="1" ht="12.75">
      <c r="A49" s="271"/>
      <c r="B49" s="271"/>
      <c r="C49" s="142"/>
      <c r="D49" s="271"/>
      <c r="E49" s="434"/>
      <c r="F49" s="443"/>
      <c r="G49" s="271"/>
      <c r="H49" s="444"/>
      <c r="I49" s="444"/>
      <c r="J49" s="273"/>
      <c r="K49" s="291"/>
      <c r="L49" s="433"/>
      <c r="M49" s="291"/>
      <c r="N49" s="293"/>
      <c r="O49" s="132"/>
      <c r="P49" s="250"/>
    </row>
    <row r="50" spans="1:16" s="108" customFormat="1" ht="12.75">
      <c r="A50" s="253"/>
      <c r="B50" s="253"/>
      <c r="C50" s="142"/>
      <c r="D50" s="253"/>
      <c r="E50" s="253"/>
      <c r="F50" s="253"/>
      <c r="G50" s="253"/>
      <c r="H50" s="445"/>
      <c r="I50" s="253"/>
      <c r="J50" s="253"/>
      <c r="K50" s="253"/>
      <c r="L50" s="253"/>
      <c r="M50" s="253"/>
      <c r="N50" s="253"/>
      <c r="O50" s="132"/>
      <c r="P50" s="389"/>
    </row>
    <row r="51" spans="1:16" ht="15">
      <c r="A51" s="446"/>
      <c r="B51" s="253"/>
      <c r="C51" s="142"/>
      <c r="D51" s="446"/>
      <c r="E51" s="446"/>
      <c r="F51" s="446"/>
      <c r="G51" s="253"/>
      <c r="H51" s="446"/>
      <c r="I51" s="446"/>
      <c r="J51" s="446"/>
      <c r="K51" s="446"/>
      <c r="L51" s="446"/>
      <c r="M51" s="446"/>
      <c r="N51" s="446"/>
      <c r="O51" s="132"/>
      <c r="P51" s="447"/>
    </row>
    <row r="52" spans="1:16" ht="15">
      <c r="A52" s="253"/>
      <c r="B52" s="253"/>
      <c r="C52" s="142"/>
      <c r="D52" s="253"/>
      <c r="E52" s="253"/>
      <c r="F52" s="253"/>
      <c r="G52" s="253"/>
      <c r="H52" s="445"/>
      <c r="I52" s="253"/>
      <c r="J52" s="253"/>
      <c r="K52" s="253"/>
      <c r="L52" s="253"/>
      <c r="M52" s="253"/>
      <c r="N52" s="253"/>
      <c r="O52" s="132"/>
      <c r="P52" s="389"/>
    </row>
    <row r="53" spans="1:16" ht="15">
      <c r="A53" s="253"/>
      <c r="B53" s="253"/>
      <c r="C53" s="142"/>
      <c r="D53" s="253"/>
      <c r="E53" s="253"/>
      <c r="F53" s="448"/>
      <c r="G53" s="253"/>
      <c r="H53" s="445"/>
      <c r="I53" s="449"/>
      <c r="J53" s="253"/>
      <c r="K53" s="253"/>
      <c r="L53" s="253"/>
      <c r="M53" s="253"/>
      <c r="N53" s="253"/>
      <c r="O53" s="132"/>
      <c r="P53" s="389"/>
    </row>
    <row r="54" spans="1:16" ht="15">
      <c r="A54" s="255"/>
      <c r="B54" s="258"/>
      <c r="C54" s="142"/>
      <c r="D54" s="255"/>
      <c r="E54" s="255"/>
      <c r="F54" s="258"/>
      <c r="G54" s="258"/>
      <c r="H54" s="258"/>
      <c r="I54" s="450"/>
      <c r="J54" s="258"/>
      <c r="K54" s="322"/>
      <c r="L54" s="451"/>
      <c r="M54" s="322"/>
      <c r="N54" s="322"/>
      <c r="O54" s="132"/>
      <c r="P54" s="281"/>
    </row>
    <row r="55" spans="1:16" ht="15">
      <c r="A55" s="254"/>
      <c r="B55" s="254"/>
      <c r="C55" s="142"/>
      <c r="D55" s="255"/>
      <c r="E55" s="255"/>
      <c r="F55" s="255"/>
      <c r="G55" s="258"/>
      <c r="H55" s="255"/>
      <c r="I55" s="450"/>
      <c r="J55" s="452"/>
      <c r="K55" s="322"/>
      <c r="L55" s="451"/>
      <c r="M55" s="322"/>
      <c r="N55" s="322"/>
      <c r="O55" s="132"/>
      <c r="P55" s="281"/>
    </row>
    <row r="56" spans="1:16" ht="15">
      <c r="A56" s="254"/>
      <c r="B56" s="254"/>
      <c r="C56" s="142"/>
      <c r="D56" s="255"/>
      <c r="E56" s="258"/>
      <c r="F56" s="258"/>
      <c r="G56" s="254"/>
      <c r="H56" s="254"/>
      <c r="I56" s="254"/>
      <c r="J56" s="453"/>
      <c r="K56" s="258"/>
      <c r="L56" s="454"/>
      <c r="M56" s="254"/>
      <c r="N56" s="254"/>
      <c r="O56" s="132"/>
      <c r="P56" s="281"/>
    </row>
    <row r="57" spans="1:16" ht="15">
      <c r="A57" s="121"/>
      <c r="B57" s="121"/>
      <c r="C57" s="122"/>
      <c r="D57" s="122"/>
      <c r="E57" s="122"/>
      <c r="F57" s="122"/>
      <c r="G57" s="121"/>
      <c r="H57" s="122"/>
      <c r="I57" s="122"/>
      <c r="J57" s="122"/>
      <c r="K57" s="122"/>
      <c r="L57" s="123"/>
      <c r="M57" s="122"/>
      <c r="N57" s="122"/>
      <c r="O57" s="121"/>
      <c r="P57" s="121"/>
    </row>
    <row r="58" spans="1:16" ht="15">
      <c r="A58" s="121"/>
      <c r="B58" s="121"/>
      <c r="C58" s="122"/>
      <c r="D58" s="122"/>
      <c r="E58" s="122"/>
      <c r="F58" s="122"/>
      <c r="G58" s="121"/>
      <c r="H58" s="122"/>
      <c r="I58" s="122"/>
      <c r="J58" s="122"/>
      <c r="K58" s="122"/>
      <c r="L58" s="123"/>
      <c r="M58" s="122"/>
      <c r="N58" s="122"/>
      <c r="O58" s="121"/>
      <c r="P58" s="121"/>
    </row>
    <row r="59" spans="1:16" ht="15">
      <c r="A59" s="121"/>
      <c r="B59" s="121"/>
      <c r="C59" s="122"/>
      <c r="D59" s="122"/>
      <c r="E59" s="122"/>
      <c r="F59" s="122"/>
      <c r="G59" s="121"/>
      <c r="H59" s="122"/>
      <c r="I59" s="122"/>
      <c r="J59" s="122"/>
      <c r="K59" s="122"/>
      <c r="L59" s="123"/>
      <c r="M59" s="122"/>
      <c r="N59" s="122"/>
      <c r="O59" s="121"/>
      <c r="P59" s="121"/>
    </row>
    <row r="60" spans="1:16" ht="15">
      <c r="A60" s="121"/>
      <c r="B60" s="121"/>
      <c r="C60" s="122"/>
      <c r="D60" s="122"/>
      <c r="E60" s="122"/>
      <c r="F60" s="122"/>
      <c r="G60" s="121"/>
      <c r="H60" s="122"/>
      <c r="I60" s="122"/>
      <c r="J60" s="122"/>
      <c r="K60" s="122"/>
      <c r="L60" s="123"/>
      <c r="M60" s="122"/>
      <c r="N60" s="122"/>
      <c r="O60" s="121"/>
      <c r="P60" s="121"/>
    </row>
    <row r="61" spans="1:16" ht="15">
      <c r="A61" s="124"/>
      <c r="B61" s="124"/>
      <c r="C61" s="125"/>
      <c r="D61" s="124"/>
      <c r="E61" s="126"/>
      <c r="F61" s="127"/>
      <c r="G61" s="125"/>
      <c r="H61" s="128"/>
      <c r="I61" s="127"/>
      <c r="J61" s="129"/>
      <c r="K61" s="130"/>
      <c r="L61" s="131"/>
      <c r="M61" s="130"/>
      <c r="N61" s="130"/>
      <c r="O61" s="132"/>
      <c r="P61" s="133"/>
    </row>
    <row r="62" spans="1:16" ht="15">
      <c r="A62" s="124"/>
      <c r="B62" s="124"/>
      <c r="C62" s="125"/>
      <c r="D62" s="124"/>
      <c r="E62" s="125"/>
      <c r="F62" s="125"/>
      <c r="G62" s="125"/>
      <c r="H62" s="124"/>
      <c r="I62" s="125"/>
      <c r="J62" s="134"/>
      <c r="K62" s="130"/>
      <c r="L62" s="131"/>
      <c r="M62" s="130"/>
      <c r="N62" s="130"/>
      <c r="O62" s="135"/>
      <c r="P62" s="133"/>
    </row>
    <row r="63" spans="1:16" ht="15">
      <c r="A63" s="136"/>
      <c r="B63" s="137"/>
      <c r="C63" s="137"/>
      <c r="D63" s="137"/>
      <c r="E63" s="137"/>
      <c r="F63" s="137"/>
      <c r="G63" s="137"/>
      <c r="H63" s="136"/>
      <c r="I63" s="137"/>
      <c r="J63" s="138"/>
      <c r="K63" s="137"/>
      <c r="L63" s="139"/>
      <c r="M63" s="137"/>
      <c r="N63" s="137"/>
      <c r="O63" s="140"/>
      <c r="P63" s="133"/>
    </row>
    <row r="64" spans="1:16" ht="15">
      <c r="A64" s="136"/>
      <c r="B64" s="137"/>
      <c r="C64" s="137"/>
      <c r="D64" s="137"/>
      <c r="E64" s="137"/>
      <c r="F64" s="137"/>
      <c r="G64" s="137"/>
      <c r="H64" s="136"/>
      <c r="I64" s="137"/>
      <c r="J64" s="138"/>
      <c r="K64" s="137"/>
      <c r="L64" s="139"/>
      <c r="M64" s="137"/>
      <c r="N64" s="137"/>
      <c r="O64" s="135"/>
      <c r="P64" s="133"/>
    </row>
    <row r="65" spans="1:16" ht="15">
      <c r="A65" s="136"/>
      <c r="B65" s="137"/>
      <c r="C65" s="137"/>
      <c r="D65" s="137"/>
      <c r="E65" s="137"/>
      <c r="F65" s="137"/>
      <c r="G65" s="137"/>
      <c r="H65" s="136"/>
      <c r="I65" s="137"/>
      <c r="J65" s="138"/>
      <c r="K65" s="137"/>
      <c r="L65" s="139"/>
      <c r="M65" s="137"/>
      <c r="N65" s="137"/>
      <c r="O65" s="135"/>
      <c r="P65" s="133"/>
    </row>
    <row r="66" spans="1:16" ht="15">
      <c r="A66" s="136"/>
      <c r="B66" s="137"/>
      <c r="C66" s="137"/>
      <c r="D66" s="137"/>
      <c r="E66" s="137"/>
      <c r="F66" s="137"/>
      <c r="G66" s="137"/>
      <c r="H66" s="136"/>
      <c r="I66" s="137"/>
      <c r="J66" s="138"/>
      <c r="K66" s="137"/>
      <c r="L66" s="139"/>
      <c r="M66" s="137"/>
      <c r="N66" s="137"/>
      <c r="O66" s="135"/>
      <c r="P66" s="133"/>
    </row>
    <row r="67" spans="1:16" ht="15">
      <c r="A67" s="136"/>
      <c r="B67" s="137"/>
      <c r="C67" s="137"/>
      <c r="D67" s="137"/>
      <c r="E67" s="137"/>
      <c r="F67" s="137"/>
      <c r="G67" s="137"/>
      <c r="H67" s="136"/>
      <c r="I67" s="137"/>
      <c r="J67" s="138"/>
      <c r="K67" s="137"/>
      <c r="L67" s="139"/>
      <c r="M67" s="137"/>
      <c r="N67" s="137"/>
      <c r="O67" s="135"/>
      <c r="P67" s="133"/>
    </row>
    <row r="68" spans="1:16" ht="15">
      <c r="A68" s="136"/>
      <c r="B68" s="137"/>
      <c r="C68" s="137"/>
      <c r="D68" s="137"/>
      <c r="E68" s="137"/>
      <c r="F68" s="137"/>
      <c r="G68" s="137"/>
      <c r="H68" s="136"/>
      <c r="I68" s="137"/>
      <c r="J68" s="138"/>
      <c r="K68" s="137"/>
      <c r="L68" s="139"/>
      <c r="M68" s="137"/>
      <c r="N68" s="137"/>
      <c r="O68" s="135"/>
      <c r="P68" s="133"/>
    </row>
    <row r="69" spans="1:16" ht="15">
      <c r="A69" s="100" t="s">
        <v>579</v>
      </c>
      <c r="O69" s="3"/>
      <c r="P69" s="95">
        <f>SUM(P9:P68)</f>
        <v>8500</v>
      </c>
    </row>
  </sheetData>
  <sheetProtection/>
  <mergeCells count="3">
    <mergeCell ref="A2:P2"/>
    <mergeCell ref="A6:P6"/>
    <mergeCell ref="A4:P4"/>
  </mergeCells>
  <hyperlinks>
    <hyperlink ref="H9" r:id="rId1" display="http://journal.lex-localis.press"/>
    <hyperlink ref="I13" r:id="rId2" display="http://dx.doi.org/10.1080/09668136.2016.1241589"/>
    <hyperlink ref="H13" r:id="rId3" display="http://www.tandfonline.com/doi/full/10.1080/09668136.2016.1241589"/>
    <hyperlink ref="H15" r:id="rId4" display="http://www.rcis.ro/en/current-isue/2257-solidarity-with-the-elderly-in-romania.html"/>
    <hyperlink ref="I16" r:id="rId5" display="http://dx.doi.org/10.1026/0049-8637/a000154"/>
    <hyperlink ref="H17" r:id="rId6" display="http://journals.sagepub.com/doi/pdf/10.1177/1350506815580399"/>
  </hyperlinks>
  <printOptions/>
  <pageMargins left="0.511811023622047" right="0.31496062992126" top="0" bottom="0" header="0" footer="0"/>
  <pageSetup horizontalDpi="200" verticalDpi="200" orientation="landscape" paperSize="9" r:id="rId7"/>
</worksheet>
</file>

<file path=xl/worksheets/sheet20.xml><?xml version="1.0" encoding="utf-8"?>
<worksheet xmlns="http://schemas.openxmlformats.org/spreadsheetml/2006/main" xmlns:r="http://schemas.openxmlformats.org/officeDocument/2006/relationships">
  <dimension ref="A2:J81"/>
  <sheetViews>
    <sheetView zoomScalePageLayoutView="0" workbookViewId="0" topLeftCell="A68">
      <selection activeCell="M58" sqref="M58:M59"/>
    </sheetView>
  </sheetViews>
  <sheetFormatPr defaultColWidth="8.8515625" defaultRowHeight="15"/>
  <cols>
    <col min="1" max="1" width="22.8515625" style="2" customWidth="1"/>
    <col min="2" max="2" width="8.140625" style="2" customWidth="1"/>
    <col min="3" max="3" width="28.00390625" style="7" customWidth="1"/>
    <col min="4" max="4" width="21.00390625" style="7" customWidth="1"/>
    <col min="5" max="5" width="22.7109375" style="7" customWidth="1"/>
    <col min="6" max="6" width="6.00390625" style="7" customWidth="1"/>
    <col min="7" max="7" width="7.421875" style="7" customWidth="1"/>
    <col min="8" max="9" width="10.00390625" style="1" customWidth="1"/>
    <col min="10" max="10" width="9.140625" style="1" customWidth="1"/>
  </cols>
  <sheetData>
    <row r="2" spans="1:9" ht="15" customHeight="1">
      <c r="A2" s="850" t="s">
        <v>861</v>
      </c>
      <c r="B2" s="850"/>
      <c r="C2" s="850"/>
      <c r="D2" s="850"/>
      <c r="E2" s="850"/>
      <c r="F2" s="850"/>
      <c r="G2" s="850"/>
      <c r="H2" s="850"/>
      <c r="I2" s="850"/>
    </row>
    <row r="3" spans="1:9" ht="15" customHeight="1">
      <c r="A3" s="12"/>
      <c r="B3" s="12"/>
      <c r="C3" s="12"/>
      <c r="D3" s="12"/>
      <c r="E3" s="12"/>
      <c r="F3" s="12"/>
      <c r="G3" s="12"/>
      <c r="H3" s="12"/>
      <c r="I3" s="3"/>
    </row>
    <row r="4" spans="1:9" ht="15">
      <c r="A4" s="849" t="s">
        <v>714</v>
      </c>
      <c r="B4" s="849"/>
      <c r="C4" s="849"/>
      <c r="D4" s="849"/>
      <c r="E4" s="849"/>
      <c r="F4" s="849"/>
      <c r="G4" s="849"/>
      <c r="H4" s="849"/>
      <c r="I4" s="849"/>
    </row>
    <row r="5" spans="1:9" ht="15">
      <c r="A5" s="849" t="s">
        <v>1</v>
      </c>
      <c r="B5" s="849"/>
      <c r="C5" s="849"/>
      <c r="D5" s="849"/>
      <c r="E5" s="849"/>
      <c r="F5" s="849"/>
      <c r="G5" s="849"/>
      <c r="H5" s="849"/>
      <c r="I5" s="849"/>
    </row>
    <row r="6" spans="1:9" ht="15">
      <c r="A6" s="849" t="s">
        <v>14</v>
      </c>
      <c r="B6" s="849"/>
      <c r="C6" s="849"/>
      <c r="D6" s="849"/>
      <c r="E6" s="849"/>
      <c r="F6" s="849"/>
      <c r="G6" s="849"/>
      <c r="H6" s="849"/>
      <c r="I6" s="849"/>
    </row>
    <row r="7" spans="1:9" ht="15">
      <c r="A7" s="5"/>
      <c r="B7" s="5"/>
      <c r="C7" s="6"/>
      <c r="D7" s="6"/>
      <c r="E7" s="6"/>
      <c r="F7" s="6"/>
      <c r="G7" s="6"/>
      <c r="H7" s="5"/>
      <c r="I7" s="3"/>
    </row>
    <row r="8" spans="1:9" ht="51">
      <c r="A8" s="79" t="s">
        <v>701</v>
      </c>
      <c r="B8" s="77" t="s">
        <v>871</v>
      </c>
      <c r="C8" s="79" t="s">
        <v>715</v>
      </c>
      <c r="D8" s="79" t="s">
        <v>647</v>
      </c>
      <c r="E8" s="79" t="s">
        <v>716</v>
      </c>
      <c r="F8" s="79" t="s">
        <v>587</v>
      </c>
      <c r="G8" s="79" t="s">
        <v>605</v>
      </c>
      <c r="H8" s="79" t="s">
        <v>606</v>
      </c>
      <c r="I8" s="79" t="s">
        <v>729</v>
      </c>
    </row>
    <row r="9" spans="1:10" s="109" customFormat="1" ht="77.25">
      <c r="A9" s="163" t="s">
        <v>416</v>
      </c>
      <c r="B9" s="163" t="s">
        <v>71</v>
      </c>
      <c r="C9" s="645" t="s">
        <v>417</v>
      </c>
      <c r="D9" s="201"/>
      <c r="E9" s="216" t="s">
        <v>418</v>
      </c>
      <c r="F9" s="216">
        <v>2016</v>
      </c>
      <c r="G9" s="216" t="s">
        <v>419</v>
      </c>
      <c r="H9" s="215" t="s">
        <v>420</v>
      </c>
      <c r="I9" s="215">
        <v>200</v>
      </c>
      <c r="J9" s="72"/>
    </row>
    <row r="10" spans="1:10" s="109" customFormat="1" ht="15">
      <c r="A10" s="163" t="s">
        <v>1181</v>
      </c>
      <c r="B10" s="163" t="s">
        <v>71</v>
      </c>
      <c r="C10" s="163" t="s">
        <v>421</v>
      </c>
      <c r="D10" s="201"/>
      <c r="E10" s="216" t="s">
        <v>422</v>
      </c>
      <c r="F10" s="216">
        <v>2016</v>
      </c>
      <c r="G10" s="216" t="s">
        <v>423</v>
      </c>
      <c r="H10" s="215" t="s">
        <v>420</v>
      </c>
      <c r="I10" s="215">
        <v>200</v>
      </c>
      <c r="J10" s="72"/>
    </row>
    <row r="11" spans="1:10" s="109" customFormat="1" ht="25.5">
      <c r="A11" s="216" t="s">
        <v>223</v>
      </c>
      <c r="B11" s="201" t="s">
        <v>71</v>
      </c>
      <c r="C11" s="216" t="s">
        <v>424</v>
      </c>
      <c r="D11" s="646"/>
      <c r="E11" s="216" t="s">
        <v>1214</v>
      </c>
      <c r="F11" s="216">
        <v>2016</v>
      </c>
      <c r="G11" s="216" t="s">
        <v>425</v>
      </c>
      <c r="H11" s="215" t="s">
        <v>420</v>
      </c>
      <c r="I11" s="215">
        <v>50</v>
      </c>
      <c r="J11" s="72"/>
    </row>
    <row r="12" spans="1:10" s="109" customFormat="1" ht="38.25">
      <c r="A12" s="163" t="s">
        <v>314</v>
      </c>
      <c r="B12" s="163" t="s">
        <v>71</v>
      </c>
      <c r="C12" s="163" t="s">
        <v>426</v>
      </c>
      <c r="D12" s="637" t="s">
        <v>427</v>
      </c>
      <c r="E12" s="216" t="s">
        <v>428</v>
      </c>
      <c r="F12" s="216">
        <v>2016</v>
      </c>
      <c r="G12" s="216" t="s">
        <v>348</v>
      </c>
      <c r="H12" s="215" t="s">
        <v>420</v>
      </c>
      <c r="I12" s="215">
        <v>200</v>
      </c>
      <c r="J12" s="72"/>
    </row>
    <row r="13" spans="1:10" s="109" customFormat="1" ht="25.5">
      <c r="A13" s="163" t="s">
        <v>1606</v>
      </c>
      <c r="B13" s="163" t="s">
        <v>1621</v>
      </c>
      <c r="C13" s="163" t="s">
        <v>950</v>
      </c>
      <c r="D13" s="637" t="s">
        <v>951</v>
      </c>
      <c r="E13" s="216" t="s">
        <v>1214</v>
      </c>
      <c r="F13" s="216">
        <v>2016</v>
      </c>
      <c r="G13" s="216" t="s">
        <v>1163</v>
      </c>
      <c r="H13" s="215" t="s">
        <v>420</v>
      </c>
      <c r="I13" s="215">
        <v>50</v>
      </c>
      <c r="J13" s="72"/>
    </row>
    <row r="14" spans="1:10" s="109" customFormat="1" ht="38.25">
      <c r="A14" s="163" t="s">
        <v>764</v>
      </c>
      <c r="B14" s="163" t="s">
        <v>1621</v>
      </c>
      <c r="C14" s="163" t="s">
        <v>952</v>
      </c>
      <c r="D14" s="637" t="s">
        <v>943</v>
      </c>
      <c r="E14" s="216" t="s">
        <v>1214</v>
      </c>
      <c r="F14" s="216">
        <v>2016</v>
      </c>
      <c r="G14" s="216" t="s">
        <v>1163</v>
      </c>
      <c r="H14" s="215" t="s">
        <v>420</v>
      </c>
      <c r="I14" s="215">
        <v>50</v>
      </c>
      <c r="J14" s="72"/>
    </row>
    <row r="15" spans="1:10" s="109" customFormat="1" ht="25.5">
      <c r="A15" s="163" t="s">
        <v>779</v>
      </c>
      <c r="B15" s="163" t="s">
        <v>1621</v>
      </c>
      <c r="C15" s="163" t="s">
        <v>1708</v>
      </c>
      <c r="D15" s="201" t="s">
        <v>953</v>
      </c>
      <c r="E15" s="216" t="s">
        <v>954</v>
      </c>
      <c r="F15" s="216">
        <v>2016</v>
      </c>
      <c r="G15" s="216" t="s">
        <v>955</v>
      </c>
      <c r="H15" s="215" t="s">
        <v>420</v>
      </c>
      <c r="I15" s="215">
        <v>50</v>
      </c>
      <c r="J15" s="72"/>
    </row>
    <row r="16" spans="1:10" s="109" customFormat="1" ht="38.25">
      <c r="A16" s="163" t="s">
        <v>1611</v>
      </c>
      <c r="B16" s="163" t="s">
        <v>1621</v>
      </c>
      <c r="C16" s="619" t="s">
        <v>956</v>
      </c>
      <c r="D16" s="637" t="s">
        <v>957</v>
      </c>
      <c r="E16" s="216" t="s">
        <v>418</v>
      </c>
      <c r="F16" s="216">
        <v>2016</v>
      </c>
      <c r="G16" s="216" t="s">
        <v>1010</v>
      </c>
      <c r="H16" s="215" t="s">
        <v>420</v>
      </c>
      <c r="I16" s="215">
        <v>200</v>
      </c>
      <c r="J16" s="72"/>
    </row>
    <row r="17" spans="1:10" s="109" customFormat="1" ht="51">
      <c r="A17" s="163" t="s">
        <v>1638</v>
      </c>
      <c r="B17" s="163" t="s">
        <v>1621</v>
      </c>
      <c r="C17" s="163" t="s">
        <v>958</v>
      </c>
      <c r="D17" s="201" t="s">
        <v>959</v>
      </c>
      <c r="E17" s="216" t="s">
        <v>1214</v>
      </c>
      <c r="F17" s="216">
        <v>2016</v>
      </c>
      <c r="G17" s="216" t="s">
        <v>1480</v>
      </c>
      <c r="H17" s="215" t="s">
        <v>420</v>
      </c>
      <c r="I17" s="215">
        <v>50</v>
      </c>
      <c r="J17" s="72"/>
    </row>
    <row r="18" spans="1:10" s="109" customFormat="1" ht="63.75">
      <c r="A18" s="163" t="s">
        <v>1638</v>
      </c>
      <c r="B18" s="163" t="s">
        <v>1621</v>
      </c>
      <c r="C18" s="216" t="s">
        <v>960</v>
      </c>
      <c r="D18" s="201" t="s">
        <v>961</v>
      </c>
      <c r="E18" s="216" t="s">
        <v>1214</v>
      </c>
      <c r="F18" s="216">
        <v>2016</v>
      </c>
      <c r="G18" s="216" t="s">
        <v>1480</v>
      </c>
      <c r="H18" s="215" t="s">
        <v>420</v>
      </c>
      <c r="I18" s="218">
        <v>50</v>
      </c>
      <c r="J18" s="72"/>
    </row>
    <row r="19" spans="1:10" s="109" customFormat="1" ht="38.25">
      <c r="A19" s="163" t="s">
        <v>828</v>
      </c>
      <c r="B19" s="163" t="s">
        <v>1621</v>
      </c>
      <c r="C19" s="163" t="s">
        <v>1708</v>
      </c>
      <c r="D19" s="201" t="s">
        <v>943</v>
      </c>
      <c r="E19" s="216" t="s">
        <v>962</v>
      </c>
      <c r="F19" s="216">
        <v>2016</v>
      </c>
      <c r="G19" s="216" t="s">
        <v>1163</v>
      </c>
      <c r="H19" s="215" t="s">
        <v>420</v>
      </c>
      <c r="I19" s="215">
        <v>100</v>
      </c>
      <c r="J19" s="72"/>
    </row>
    <row r="20" spans="1:10" s="109" customFormat="1" ht="38.25">
      <c r="A20" s="163" t="s">
        <v>919</v>
      </c>
      <c r="B20" s="163" t="s">
        <v>1621</v>
      </c>
      <c r="C20" s="163" t="s">
        <v>1708</v>
      </c>
      <c r="D20" s="201" t="s">
        <v>943</v>
      </c>
      <c r="E20" s="216" t="s">
        <v>962</v>
      </c>
      <c r="F20" s="216">
        <v>2016</v>
      </c>
      <c r="G20" s="216" t="s">
        <v>1163</v>
      </c>
      <c r="H20" s="215" t="s">
        <v>420</v>
      </c>
      <c r="I20" s="215">
        <v>100</v>
      </c>
      <c r="J20" s="72"/>
    </row>
    <row r="21" spans="1:10" s="109" customFormat="1" ht="38.25">
      <c r="A21" s="163" t="s">
        <v>921</v>
      </c>
      <c r="B21" s="163" t="s">
        <v>1621</v>
      </c>
      <c r="C21" s="163" t="s">
        <v>963</v>
      </c>
      <c r="D21" s="201" t="s">
        <v>964</v>
      </c>
      <c r="E21" s="216" t="s">
        <v>965</v>
      </c>
      <c r="F21" s="216">
        <v>2016</v>
      </c>
      <c r="G21" s="216" t="s">
        <v>1163</v>
      </c>
      <c r="H21" s="215" t="s">
        <v>420</v>
      </c>
      <c r="I21" s="215">
        <v>50</v>
      </c>
      <c r="J21" s="72"/>
    </row>
    <row r="22" spans="1:10" s="109" customFormat="1" ht="51">
      <c r="A22" s="216" t="s">
        <v>966</v>
      </c>
      <c r="B22" s="163" t="s">
        <v>1621</v>
      </c>
      <c r="C22" s="216" t="s">
        <v>967</v>
      </c>
      <c r="D22" s="646" t="s">
        <v>968</v>
      </c>
      <c r="E22" s="216" t="s">
        <v>965</v>
      </c>
      <c r="F22" s="216">
        <v>2016</v>
      </c>
      <c r="G22" s="216" t="s">
        <v>145</v>
      </c>
      <c r="H22" s="215" t="s">
        <v>420</v>
      </c>
      <c r="I22" s="218">
        <v>50</v>
      </c>
      <c r="J22" s="72"/>
    </row>
    <row r="23" spans="1:10" s="109" customFormat="1" ht="76.5">
      <c r="A23" s="136" t="s">
        <v>1974</v>
      </c>
      <c r="B23" s="136" t="s">
        <v>1125</v>
      </c>
      <c r="C23" s="136" t="s">
        <v>2860</v>
      </c>
      <c r="D23" s="697" t="s">
        <v>2861</v>
      </c>
      <c r="E23" s="142" t="s">
        <v>1214</v>
      </c>
      <c r="F23" s="142">
        <v>2016</v>
      </c>
      <c r="G23" s="142" t="s">
        <v>2862</v>
      </c>
      <c r="H23" s="215" t="s">
        <v>420</v>
      </c>
      <c r="I23" s="215">
        <v>50</v>
      </c>
      <c r="J23" s="72"/>
    </row>
    <row r="24" spans="1:10" s="109" customFormat="1" ht="38.25">
      <c r="A24" s="136" t="s">
        <v>2863</v>
      </c>
      <c r="B24" s="136" t="s">
        <v>1125</v>
      </c>
      <c r="C24" s="136" t="s">
        <v>2864</v>
      </c>
      <c r="D24" s="697" t="s">
        <v>2865</v>
      </c>
      <c r="E24" s="142" t="s">
        <v>1214</v>
      </c>
      <c r="F24" s="142">
        <v>2016</v>
      </c>
      <c r="G24" s="142" t="s">
        <v>2866</v>
      </c>
      <c r="H24" s="215" t="s">
        <v>420</v>
      </c>
      <c r="I24" s="218">
        <v>50</v>
      </c>
      <c r="J24" s="72"/>
    </row>
    <row r="25" spans="1:10" s="109" customFormat="1" ht="51">
      <c r="A25" s="141" t="s">
        <v>2863</v>
      </c>
      <c r="B25" s="136" t="s">
        <v>1125</v>
      </c>
      <c r="C25" s="216" t="s">
        <v>2867</v>
      </c>
      <c r="D25" s="263" t="s">
        <v>2868</v>
      </c>
      <c r="E25" s="142" t="s">
        <v>1214</v>
      </c>
      <c r="F25" s="142">
        <v>2016</v>
      </c>
      <c r="G25" s="142" t="s">
        <v>348</v>
      </c>
      <c r="H25" s="215" t="s">
        <v>420</v>
      </c>
      <c r="I25" s="218">
        <v>50</v>
      </c>
      <c r="J25" s="72"/>
    </row>
    <row r="26" spans="1:10" s="109" customFormat="1" ht="38.25">
      <c r="A26" s="141" t="s">
        <v>2863</v>
      </c>
      <c r="B26" s="136" t="s">
        <v>1125</v>
      </c>
      <c r="C26" s="216" t="s">
        <v>2869</v>
      </c>
      <c r="D26" s="263" t="s">
        <v>2870</v>
      </c>
      <c r="E26" s="142" t="s">
        <v>1214</v>
      </c>
      <c r="F26" s="142">
        <v>2016</v>
      </c>
      <c r="G26" s="142" t="s">
        <v>348</v>
      </c>
      <c r="H26" s="215" t="s">
        <v>420</v>
      </c>
      <c r="I26" s="218">
        <v>50</v>
      </c>
      <c r="J26" s="72"/>
    </row>
    <row r="27" spans="1:10" s="109" customFormat="1" ht="38.25">
      <c r="A27" s="136" t="s">
        <v>1998</v>
      </c>
      <c r="B27" s="136" t="s">
        <v>1125</v>
      </c>
      <c r="C27" s="136" t="s">
        <v>2864</v>
      </c>
      <c r="D27" s="124" t="s">
        <v>2865</v>
      </c>
      <c r="E27" s="142" t="s">
        <v>1214</v>
      </c>
      <c r="F27" s="142">
        <v>2016</v>
      </c>
      <c r="G27" s="142" t="s">
        <v>2866</v>
      </c>
      <c r="H27" s="215" t="s">
        <v>420</v>
      </c>
      <c r="I27" s="215">
        <v>50</v>
      </c>
      <c r="J27" s="72"/>
    </row>
    <row r="28" spans="1:10" s="109" customFormat="1" ht="51">
      <c r="A28" s="136" t="s">
        <v>1998</v>
      </c>
      <c r="B28" s="136" t="s">
        <v>1125</v>
      </c>
      <c r="C28" s="216" t="s">
        <v>2867</v>
      </c>
      <c r="D28" s="263" t="s">
        <v>2868</v>
      </c>
      <c r="E28" s="142" t="s">
        <v>1214</v>
      </c>
      <c r="F28" s="142">
        <v>2016</v>
      </c>
      <c r="G28" s="142" t="s">
        <v>348</v>
      </c>
      <c r="H28" s="215" t="s">
        <v>420</v>
      </c>
      <c r="I28" s="218">
        <v>50</v>
      </c>
      <c r="J28" s="72"/>
    </row>
    <row r="29" spans="1:10" s="109" customFormat="1" ht="38.25">
      <c r="A29" s="136" t="s">
        <v>1998</v>
      </c>
      <c r="B29" s="136" t="s">
        <v>1125</v>
      </c>
      <c r="C29" s="216" t="s">
        <v>2869</v>
      </c>
      <c r="D29" s="263" t="s">
        <v>2870</v>
      </c>
      <c r="E29" s="142" t="s">
        <v>1214</v>
      </c>
      <c r="F29" s="142">
        <v>2016</v>
      </c>
      <c r="G29" s="142" t="s">
        <v>348</v>
      </c>
      <c r="H29" s="215" t="s">
        <v>420</v>
      </c>
      <c r="I29" s="218">
        <v>50</v>
      </c>
      <c r="J29" s="72"/>
    </row>
    <row r="30" spans="1:10" s="109" customFormat="1" ht="25.5">
      <c r="A30" s="136" t="s">
        <v>1448</v>
      </c>
      <c r="B30" s="136" t="s">
        <v>1125</v>
      </c>
      <c r="C30" s="136" t="s">
        <v>2871</v>
      </c>
      <c r="D30" s="137" t="s">
        <v>2872</v>
      </c>
      <c r="E30" s="137" t="s">
        <v>1214</v>
      </c>
      <c r="F30" s="137">
        <v>2016</v>
      </c>
      <c r="G30" s="137">
        <v>9</v>
      </c>
      <c r="H30" s="215" t="s">
        <v>420</v>
      </c>
      <c r="I30" s="215">
        <v>50</v>
      </c>
      <c r="J30" s="72"/>
    </row>
    <row r="31" spans="1:10" s="109" customFormat="1" ht="25.5">
      <c r="A31" s="141" t="s">
        <v>1448</v>
      </c>
      <c r="B31" s="136" t="s">
        <v>1125</v>
      </c>
      <c r="C31" s="216" t="s">
        <v>2873</v>
      </c>
      <c r="D31" s="263"/>
      <c r="E31" s="142" t="s">
        <v>1214</v>
      </c>
      <c r="F31" s="142">
        <v>2016</v>
      </c>
      <c r="G31" s="142">
        <v>12</v>
      </c>
      <c r="H31" s="215" t="s">
        <v>420</v>
      </c>
      <c r="I31" s="218">
        <v>50</v>
      </c>
      <c r="J31" s="72"/>
    </row>
    <row r="32" spans="1:10" s="109" customFormat="1" ht="63.75">
      <c r="A32" s="312" t="s">
        <v>2285</v>
      </c>
      <c r="B32" s="136" t="s">
        <v>1125</v>
      </c>
      <c r="C32" s="319" t="s">
        <v>2874</v>
      </c>
      <c r="D32" s="745" t="s">
        <v>2875</v>
      </c>
      <c r="E32" s="312" t="s">
        <v>1214</v>
      </c>
      <c r="F32" s="312">
        <v>2016</v>
      </c>
      <c r="G32" s="312" t="s">
        <v>1480</v>
      </c>
      <c r="H32" s="215" t="s">
        <v>420</v>
      </c>
      <c r="I32" s="746">
        <v>50</v>
      </c>
      <c r="J32" s="72"/>
    </row>
    <row r="33" spans="1:10" s="109" customFormat="1" ht="51">
      <c r="A33" s="312" t="s">
        <v>2285</v>
      </c>
      <c r="B33" s="136" t="s">
        <v>1125</v>
      </c>
      <c r="C33" s="319" t="s">
        <v>2876</v>
      </c>
      <c r="D33" s="745" t="s">
        <v>2877</v>
      </c>
      <c r="E33" s="312" t="s">
        <v>1214</v>
      </c>
      <c r="F33" s="312">
        <v>2016</v>
      </c>
      <c r="G33" s="312" t="s">
        <v>1480</v>
      </c>
      <c r="H33" s="215" t="s">
        <v>420</v>
      </c>
      <c r="I33" s="746">
        <v>50</v>
      </c>
      <c r="J33" s="72"/>
    </row>
    <row r="34" spans="1:10" s="109" customFormat="1" ht="38.25">
      <c r="A34" s="312" t="s">
        <v>2285</v>
      </c>
      <c r="B34" s="136" t="s">
        <v>1125</v>
      </c>
      <c r="C34" s="319" t="s">
        <v>2878</v>
      </c>
      <c r="D34" s="745" t="s">
        <v>961</v>
      </c>
      <c r="E34" s="312" t="s">
        <v>1214</v>
      </c>
      <c r="F34" s="312">
        <v>2016</v>
      </c>
      <c r="G34" s="312" t="s">
        <v>1480</v>
      </c>
      <c r="H34" s="215" t="s">
        <v>420</v>
      </c>
      <c r="I34" s="746">
        <v>50</v>
      </c>
      <c r="J34" s="72"/>
    </row>
    <row r="35" spans="1:10" s="109" customFormat="1" ht="63.75">
      <c r="A35" s="136" t="s">
        <v>1062</v>
      </c>
      <c r="B35" s="136" t="s">
        <v>1125</v>
      </c>
      <c r="C35" s="136" t="s">
        <v>2879</v>
      </c>
      <c r="D35" s="124" t="s">
        <v>959</v>
      </c>
      <c r="E35" s="142" t="s">
        <v>418</v>
      </c>
      <c r="F35" s="142">
        <v>2016</v>
      </c>
      <c r="G35" s="142" t="s">
        <v>1810</v>
      </c>
      <c r="H35" s="215" t="s">
        <v>420</v>
      </c>
      <c r="I35" s="215">
        <v>200</v>
      </c>
      <c r="J35" s="72"/>
    </row>
    <row r="36" spans="1:10" s="109" customFormat="1" ht="63.75">
      <c r="A36" s="136" t="s">
        <v>1062</v>
      </c>
      <c r="B36" s="136" t="s">
        <v>1125</v>
      </c>
      <c r="C36" s="216" t="s">
        <v>2880</v>
      </c>
      <c r="D36" s="124" t="s">
        <v>961</v>
      </c>
      <c r="E36" s="142" t="s">
        <v>1210</v>
      </c>
      <c r="F36" s="142">
        <v>2016</v>
      </c>
      <c r="G36" s="747" t="s">
        <v>2881</v>
      </c>
      <c r="H36" s="215" t="s">
        <v>420</v>
      </c>
      <c r="I36" s="215">
        <v>50</v>
      </c>
      <c r="J36" s="72"/>
    </row>
    <row r="37" spans="1:10" s="109" customFormat="1" ht="25.5">
      <c r="A37" s="573" t="s">
        <v>2760</v>
      </c>
      <c r="B37" s="136" t="s">
        <v>1125</v>
      </c>
      <c r="C37" s="136" t="s">
        <v>2882</v>
      </c>
      <c r="D37" s="137" t="s">
        <v>2883</v>
      </c>
      <c r="E37" s="142" t="s">
        <v>2884</v>
      </c>
      <c r="F37" s="142">
        <v>2016</v>
      </c>
      <c r="G37" s="142" t="s">
        <v>2885</v>
      </c>
      <c r="H37" s="215" t="s">
        <v>420</v>
      </c>
      <c r="I37" s="218">
        <v>200</v>
      </c>
      <c r="J37" s="72"/>
    </row>
    <row r="38" spans="1:10" s="109" customFormat="1" ht="25.5">
      <c r="A38" s="141" t="s">
        <v>2760</v>
      </c>
      <c r="B38" s="136" t="s">
        <v>1125</v>
      </c>
      <c r="C38" s="216" t="s">
        <v>2886</v>
      </c>
      <c r="D38" s="263" t="s">
        <v>2887</v>
      </c>
      <c r="E38" s="142" t="s">
        <v>2888</v>
      </c>
      <c r="F38" s="142">
        <v>2016</v>
      </c>
      <c r="G38" s="142" t="s">
        <v>151</v>
      </c>
      <c r="H38" s="215" t="s">
        <v>420</v>
      </c>
      <c r="I38" s="218">
        <v>50</v>
      </c>
      <c r="J38" s="72"/>
    </row>
    <row r="39" spans="1:10" s="109" customFormat="1" ht="76.5">
      <c r="A39" s="573" t="s">
        <v>2889</v>
      </c>
      <c r="B39" s="136" t="s">
        <v>1125</v>
      </c>
      <c r="C39" s="142" t="s">
        <v>2860</v>
      </c>
      <c r="D39" s="263" t="s">
        <v>2865</v>
      </c>
      <c r="E39" s="142" t="s">
        <v>428</v>
      </c>
      <c r="F39" s="142">
        <v>2016</v>
      </c>
      <c r="G39" s="142" t="s">
        <v>348</v>
      </c>
      <c r="H39" s="215" t="s">
        <v>420</v>
      </c>
      <c r="I39" s="215">
        <v>200</v>
      </c>
      <c r="J39" s="72"/>
    </row>
    <row r="40" spans="1:10" s="109" customFormat="1" ht="63.75">
      <c r="A40" s="748" t="s">
        <v>2889</v>
      </c>
      <c r="B40" s="136" t="s">
        <v>1125</v>
      </c>
      <c r="C40" s="137" t="s">
        <v>2890</v>
      </c>
      <c r="D40" s="749" t="s">
        <v>2891</v>
      </c>
      <c r="E40" s="137" t="s">
        <v>1214</v>
      </c>
      <c r="F40" s="748">
        <v>2016</v>
      </c>
      <c r="G40" s="748" t="s">
        <v>348</v>
      </c>
      <c r="H40" s="215" t="s">
        <v>420</v>
      </c>
      <c r="I40" s="215">
        <v>50</v>
      </c>
      <c r="J40" s="72"/>
    </row>
    <row r="41" spans="1:10" s="109" customFormat="1" ht="63.75">
      <c r="A41" s="141" t="s">
        <v>2889</v>
      </c>
      <c r="B41" s="136" t="s">
        <v>1125</v>
      </c>
      <c r="C41" s="312" t="s">
        <v>2892</v>
      </c>
      <c r="D41" s="263" t="s">
        <v>2870</v>
      </c>
      <c r="E41" s="142" t="s">
        <v>1214</v>
      </c>
      <c r="F41" s="142">
        <v>2016</v>
      </c>
      <c r="G41" s="142" t="s">
        <v>348</v>
      </c>
      <c r="H41" s="215" t="s">
        <v>420</v>
      </c>
      <c r="I41" s="218">
        <v>50</v>
      </c>
      <c r="J41" s="72"/>
    </row>
    <row r="42" spans="1:10" s="109" customFormat="1" ht="38.25">
      <c r="A42" s="136" t="s">
        <v>1955</v>
      </c>
      <c r="B42" s="136" t="s">
        <v>1125</v>
      </c>
      <c r="C42" s="216" t="s">
        <v>2869</v>
      </c>
      <c r="D42" s="646" t="s">
        <v>2870</v>
      </c>
      <c r="E42" s="142" t="s">
        <v>418</v>
      </c>
      <c r="F42" s="597">
        <v>2016</v>
      </c>
      <c r="G42" s="597" t="s">
        <v>1480</v>
      </c>
      <c r="H42" s="215" t="s">
        <v>420</v>
      </c>
      <c r="I42" s="177">
        <v>200</v>
      </c>
      <c r="J42" s="72"/>
    </row>
    <row r="43" spans="1:10" s="109" customFormat="1" ht="63.75">
      <c r="A43" s="136" t="s">
        <v>1955</v>
      </c>
      <c r="B43" s="136" t="s">
        <v>1125</v>
      </c>
      <c r="C43" s="136" t="s">
        <v>2050</v>
      </c>
      <c r="D43" s="697" t="s">
        <v>961</v>
      </c>
      <c r="E43" s="142" t="s">
        <v>1210</v>
      </c>
      <c r="F43" s="142">
        <v>2016</v>
      </c>
      <c r="G43" s="142" t="s">
        <v>1480</v>
      </c>
      <c r="H43" s="215" t="s">
        <v>420</v>
      </c>
      <c r="I43" s="215">
        <v>50</v>
      </c>
      <c r="J43" s="72"/>
    </row>
    <row r="44" spans="1:10" s="109" customFormat="1" ht="51">
      <c r="A44" s="136" t="s">
        <v>1955</v>
      </c>
      <c r="B44" s="136" t="s">
        <v>1125</v>
      </c>
      <c r="C44" s="216" t="s">
        <v>2052</v>
      </c>
      <c r="D44" s="697" t="s">
        <v>2053</v>
      </c>
      <c r="E44" s="142" t="s">
        <v>1210</v>
      </c>
      <c r="F44" s="142">
        <v>2016</v>
      </c>
      <c r="G44" s="142" t="s">
        <v>1480</v>
      </c>
      <c r="H44" s="215" t="s">
        <v>420</v>
      </c>
      <c r="I44" s="215">
        <v>50</v>
      </c>
      <c r="J44" s="72"/>
    </row>
    <row r="45" spans="1:10" s="109" customFormat="1" ht="38.25">
      <c r="A45" s="124" t="s">
        <v>2109</v>
      </c>
      <c r="B45" s="136" t="s">
        <v>1125</v>
      </c>
      <c r="C45" s="201" t="s">
        <v>2869</v>
      </c>
      <c r="D45" s="134" t="s">
        <v>2870</v>
      </c>
      <c r="E45" s="125" t="s">
        <v>1214</v>
      </c>
      <c r="F45" s="125">
        <v>2016</v>
      </c>
      <c r="G45" s="125" t="s">
        <v>348</v>
      </c>
      <c r="H45" s="215" t="s">
        <v>420</v>
      </c>
      <c r="I45" s="335">
        <v>50</v>
      </c>
      <c r="J45" s="72"/>
    </row>
    <row r="46" spans="1:10" s="109" customFormat="1" ht="51">
      <c r="A46" s="124" t="s">
        <v>2109</v>
      </c>
      <c r="B46" s="136" t="s">
        <v>1125</v>
      </c>
      <c r="C46" s="201" t="s">
        <v>2161</v>
      </c>
      <c r="D46" s="134" t="s">
        <v>2162</v>
      </c>
      <c r="E46" s="125" t="s">
        <v>1214</v>
      </c>
      <c r="F46" s="125">
        <v>2016</v>
      </c>
      <c r="G46" s="125" t="s">
        <v>348</v>
      </c>
      <c r="H46" s="215" t="s">
        <v>420</v>
      </c>
      <c r="I46" s="335">
        <v>50</v>
      </c>
      <c r="J46" s="72"/>
    </row>
    <row r="47" spans="1:10" s="109" customFormat="1" ht="51">
      <c r="A47" s="124" t="s">
        <v>2109</v>
      </c>
      <c r="B47" s="136" t="s">
        <v>1125</v>
      </c>
      <c r="C47" s="201" t="s">
        <v>2163</v>
      </c>
      <c r="D47" s="124" t="s">
        <v>2865</v>
      </c>
      <c r="E47" s="125" t="s">
        <v>1214</v>
      </c>
      <c r="F47" s="125">
        <v>2016</v>
      </c>
      <c r="G47" s="125" t="s">
        <v>348</v>
      </c>
      <c r="H47" s="215" t="s">
        <v>420</v>
      </c>
      <c r="I47" s="335">
        <v>50</v>
      </c>
      <c r="J47" s="72"/>
    </row>
    <row r="48" spans="1:10" s="109" customFormat="1" ht="38.25">
      <c r="A48" s="136" t="s">
        <v>1878</v>
      </c>
      <c r="B48" s="136" t="s">
        <v>1125</v>
      </c>
      <c r="C48" s="136" t="s">
        <v>2164</v>
      </c>
      <c r="D48" s="697" t="s">
        <v>2865</v>
      </c>
      <c r="E48" s="142" t="s">
        <v>1214</v>
      </c>
      <c r="F48" s="142">
        <v>2016</v>
      </c>
      <c r="G48" s="142" t="s">
        <v>2866</v>
      </c>
      <c r="H48" s="215" t="s">
        <v>420</v>
      </c>
      <c r="I48" s="215">
        <v>50</v>
      </c>
      <c r="J48" s="72"/>
    </row>
    <row r="49" spans="1:10" s="109" customFormat="1" ht="51">
      <c r="A49" s="136" t="s">
        <v>1878</v>
      </c>
      <c r="B49" s="136" t="s">
        <v>1125</v>
      </c>
      <c r="C49" s="136" t="s">
        <v>2165</v>
      </c>
      <c r="D49" s="697" t="s">
        <v>2870</v>
      </c>
      <c r="E49" s="142" t="s">
        <v>1214</v>
      </c>
      <c r="F49" s="142">
        <v>2016</v>
      </c>
      <c r="G49" s="142" t="s">
        <v>2866</v>
      </c>
      <c r="H49" s="215" t="s">
        <v>420</v>
      </c>
      <c r="I49" s="215">
        <v>50</v>
      </c>
      <c r="J49" s="72"/>
    </row>
    <row r="50" spans="1:10" s="109" customFormat="1" ht="38.25">
      <c r="A50" s="136" t="s">
        <v>1878</v>
      </c>
      <c r="B50" s="136" t="s">
        <v>1125</v>
      </c>
      <c r="C50" s="216" t="s">
        <v>2166</v>
      </c>
      <c r="D50" s="263" t="s">
        <v>2167</v>
      </c>
      <c r="E50" s="142" t="s">
        <v>1214</v>
      </c>
      <c r="F50" s="142">
        <v>2016</v>
      </c>
      <c r="G50" s="142" t="s">
        <v>348</v>
      </c>
      <c r="H50" s="215" t="s">
        <v>420</v>
      </c>
      <c r="I50" s="132">
        <v>50</v>
      </c>
      <c r="J50" s="72"/>
    </row>
    <row r="51" spans="1:10" s="109" customFormat="1" ht="25.5">
      <c r="A51" s="136" t="s">
        <v>1076</v>
      </c>
      <c r="B51" s="136" t="s">
        <v>1125</v>
      </c>
      <c r="C51" s="750" t="s">
        <v>2168</v>
      </c>
      <c r="D51" s="697" t="s">
        <v>961</v>
      </c>
      <c r="E51" s="216" t="s">
        <v>2169</v>
      </c>
      <c r="F51" s="142">
        <v>2016</v>
      </c>
      <c r="G51" s="142" t="s">
        <v>2151</v>
      </c>
      <c r="H51" s="215" t="s">
        <v>420</v>
      </c>
      <c r="I51" s="215">
        <v>50</v>
      </c>
      <c r="J51" s="72"/>
    </row>
    <row r="52" spans="1:10" s="109" customFormat="1" ht="51">
      <c r="A52" s="136" t="s">
        <v>1076</v>
      </c>
      <c r="B52" s="136" t="s">
        <v>1125</v>
      </c>
      <c r="C52" s="646" t="s">
        <v>2170</v>
      </c>
      <c r="D52" s="263" t="s">
        <v>2053</v>
      </c>
      <c r="E52" s="216" t="s">
        <v>2169</v>
      </c>
      <c r="F52" s="142">
        <v>2016</v>
      </c>
      <c r="G52" s="142" t="s">
        <v>2151</v>
      </c>
      <c r="H52" s="215" t="s">
        <v>420</v>
      </c>
      <c r="I52" s="218">
        <v>50</v>
      </c>
      <c r="J52" s="72"/>
    </row>
    <row r="53" spans="1:10" s="109" customFormat="1" ht="38.25">
      <c r="A53" s="136" t="s">
        <v>1076</v>
      </c>
      <c r="B53" s="136" t="s">
        <v>1125</v>
      </c>
      <c r="C53" s="163" t="s">
        <v>2171</v>
      </c>
      <c r="D53" s="517" t="s">
        <v>2172</v>
      </c>
      <c r="E53" s="163" t="s">
        <v>2169</v>
      </c>
      <c r="F53" s="137">
        <v>2016</v>
      </c>
      <c r="G53" s="137" t="s">
        <v>2151</v>
      </c>
      <c r="H53" s="215" t="s">
        <v>420</v>
      </c>
      <c r="I53" s="194">
        <v>50</v>
      </c>
      <c r="J53" s="72"/>
    </row>
    <row r="54" spans="1:10" s="109" customFormat="1" ht="51">
      <c r="A54" s="201" t="s">
        <v>1080</v>
      </c>
      <c r="B54" s="136" t="s">
        <v>1125</v>
      </c>
      <c r="C54" s="201" t="s">
        <v>2840</v>
      </c>
      <c r="D54" s="201" t="s">
        <v>961</v>
      </c>
      <c r="E54" s="125" t="s">
        <v>1210</v>
      </c>
      <c r="F54" s="125">
        <v>2016</v>
      </c>
      <c r="G54" s="125" t="s">
        <v>2173</v>
      </c>
      <c r="H54" s="215" t="s">
        <v>420</v>
      </c>
      <c r="I54" s="335">
        <v>50</v>
      </c>
      <c r="J54" s="72"/>
    </row>
    <row r="55" spans="1:10" s="109" customFormat="1" ht="38.25">
      <c r="A55" s="124" t="s">
        <v>1080</v>
      </c>
      <c r="B55" s="136" t="s">
        <v>1125</v>
      </c>
      <c r="C55" s="201" t="s">
        <v>2174</v>
      </c>
      <c r="D55" s="201" t="s">
        <v>2175</v>
      </c>
      <c r="E55" s="125" t="s">
        <v>1210</v>
      </c>
      <c r="F55" s="125">
        <v>2016</v>
      </c>
      <c r="G55" s="125" t="s">
        <v>2176</v>
      </c>
      <c r="H55" s="215" t="s">
        <v>420</v>
      </c>
      <c r="I55" s="235">
        <v>50</v>
      </c>
      <c r="J55" s="72"/>
    </row>
    <row r="56" spans="1:10" s="109" customFormat="1" ht="51">
      <c r="A56" s="124" t="s">
        <v>1080</v>
      </c>
      <c r="B56" s="136" t="s">
        <v>1125</v>
      </c>
      <c r="C56" s="216" t="s">
        <v>2177</v>
      </c>
      <c r="D56" s="201" t="s">
        <v>2870</v>
      </c>
      <c r="E56" s="125" t="s">
        <v>1210</v>
      </c>
      <c r="F56" s="125">
        <v>2016</v>
      </c>
      <c r="G56" s="125" t="s">
        <v>2178</v>
      </c>
      <c r="H56" s="215" t="s">
        <v>420</v>
      </c>
      <c r="I56" s="235">
        <v>50</v>
      </c>
      <c r="J56" s="72"/>
    </row>
    <row r="57" spans="1:10" s="109" customFormat="1" ht="38.25">
      <c r="A57" s="141" t="s">
        <v>2776</v>
      </c>
      <c r="B57" s="136" t="s">
        <v>1125</v>
      </c>
      <c r="C57" s="216" t="s">
        <v>2869</v>
      </c>
      <c r="D57" s="138" t="s">
        <v>2870</v>
      </c>
      <c r="E57" s="142" t="s">
        <v>1214</v>
      </c>
      <c r="F57" s="142">
        <v>2016</v>
      </c>
      <c r="G57" s="142" t="s">
        <v>348</v>
      </c>
      <c r="H57" s="215" t="s">
        <v>420</v>
      </c>
      <c r="I57" s="268">
        <v>50</v>
      </c>
      <c r="J57" s="72"/>
    </row>
    <row r="58" spans="1:10" s="109" customFormat="1" ht="51">
      <c r="A58" s="141" t="s">
        <v>2776</v>
      </c>
      <c r="B58" s="136" t="s">
        <v>1125</v>
      </c>
      <c r="C58" s="216" t="s">
        <v>2161</v>
      </c>
      <c r="D58" s="138" t="s">
        <v>2162</v>
      </c>
      <c r="E58" s="142" t="s">
        <v>1214</v>
      </c>
      <c r="F58" s="142">
        <v>2016</v>
      </c>
      <c r="G58" s="142" t="s">
        <v>348</v>
      </c>
      <c r="H58" s="215" t="s">
        <v>420</v>
      </c>
      <c r="I58" s="268">
        <v>50</v>
      </c>
      <c r="J58" s="72"/>
    </row>
    <row r="59" spans="1:9" ht="51">
      <c r="A59" s="141" t="s">
        <v>2776</v>
      </c>
      <c r="B59" s="136" t="s">
        <v>1125</v>
      </c>
      <c r="C59" s="216" t="s">
        <v>2163</v>
      </c>
      <c r="D59" s="141" t="s">
        <v>2865</v>
      </c>
      <c r="E59" s="142" t="s">
        <v>1214</v>
      </c>
      <c r="F59" s="142">
        <v>2016</v>
      </c>
      <c r="G59" s="142" t="s">
        <v>348</v>
      </c>
      <c r="H59" s="215" t="s">
        <v>420</v>
      </c>
      <c r="I59" s="268">
        <v>50</v>
      </c>
    </row>
    <row r="60" spans="1:9" ht="51">
      <c r="A60" s="136" t="s">
        <v>1082</v>
      </c>
      <c r="B60" s="136" t="s">
        <v>1125</v>
      </c>
      <c r="C60" s="136" t="s">
        <v>2179</v>
      </c>
      <c r="D60" s="263" t="s">
        <v>2180</v>
      </c>
      <c r="E60" s="142" t="s">
        <v>2181</v>
      </c>
      <c r="F60" s="135">
        <v>2016</v>
      </c>
      <c r="G60" s="208" t="s">
        <v>2848</v>
      </c>
      <c r="H60" s="215" t="s">
        <v>420</v>
      </c>
      <c r="I60" s="596">
        <v>50</v>
      </c>
    </row>
    <row r="61" spans="1:9" ht="25.5">
      <c r="A61" s="163" t="s">
        <v>2989</v>
      </c>
      <c r="B61" s="163" t="s">
        <v>3293</v>
      </c>
      <c r="C61" s="163" t="s">
        <v>2990</v>
      </c>
      <c r="D61" s="201" t="s">
        <v>2991</v>
      </c>
      <c r="E61" s="216" t="s">
        <v>2992</v>
      </c>
      <c r="F61" s="216">
        <v>2016</v>
      </c>
      <c r="G61" s="216" t="s">
        <v>1367</v>
      </c>
      <c r="H61" s="215" t="s">
        <v>420</v>
      </c>
      <c r="I61" s="215">
        <v>50</v>
      </c>
    </row>
    <row r="62" spans="1:9" ht="30">
      <c r="A62" s="163" t="s">
        <v>3275</v>
      </c>
      <c r="B62" s="163" t="s">
        <v>3293</v>
      </c>
      <c r="C62" s="163" t="s">
        <v>2953</v>
      </c>
      <c r="D62" s="799" t="s">
        <v>2993</v>
      </c>
      <c r="E62" s="216" t="s">
        <v>428</v>
      </c>
      <c r="F62" s="216">
        <v>2016</v>
      </c>
      <c r="G62" s="216" t="s">
        <v>151</v>
      </c>
      <c r="H62" s="215" t="s">
        <v>420</v>
      </c>
      <c r="I62" s="215">
        <v>200</v>
      </c>
    </row>
    <row r="63" spans="1:9" ht="51">
      <c r="A63" s="216" t="s">
        <v>3275</v>
      </c>
      <c r="B63" s="163" t="s">
        <v>3293</v>
      </c>
      <c r="C63" s="216" t="s">
        <v>2994</v>
      </c>
      <c r="D63" s="800" t="s">
        <v>2995</v>
      </c>
      <c r="E63" s="216" t="s">
        <v>1214</v>
      </c>
      <c r="F63" s="216">
        <v>2016</v>
      </c>
      <c r="G63" s="800" t="s">
        <v>1208</v>
      </c>
      <c r="H63" s="215" t="s">
        <v>420</v>
      </c>
      <c r="I63" s="215">
        <v>50</v>
      </c>
    </row>
    <row r="64" spans="1:9" ht="60">
      <c r="A64" s="163" t="s">
        <v>3276</v>
      </c>
      <c r="B64" s="163" t="s">
        <v>3293</v>
      </c>
      <c r="C64" s="163" t="s">
        <v>2953</v>
      </c>
      <c r="D64" s="799" t="s">
        <v>2996</v>
      </c>
      <c r="E64" s="216" t="s">
        <v>1214</v>
      </c>
      <c r="F64" s="216">
        <v>2016</v>
      </c>
      <c r="G64" s="216" t="s">
        <v>151</v>
      </c>
      <c r="H64" s="215" t="s">
        <v>420</v>
      </c>
      <c r="I64" s="215">
        <v>50</v>
      </c>
    </row>
    <row r="65" spans="1:9" ht="30">
      <c r="A65" s="216" t="s">
        <v>2634</v>
      </c>
      <c r="B65" s="163" t="s">
        <v>3293</v>
      </c>
      <c r="C65" s="216" t="s">
        <v>2997</v>
      </c>
      <c r="D65" s="800" t="s">
        <v>2954</v>
      </c>
      <c r="E65" s="216" t="s">
        <v>1214</v>
      </c>
      <c r="F65" s="216">
        <v>2016</v>
      </c>
      <c r="G65" s="216" t="s">
        <v>2998</v>
      </c>
      <c r="H65" s="215" t="s">
        <v>420</v>
      </c>
      <c r="I65" s="596">
        <v>50</v>
      </c>
    </row>
    <row r="66" spans="1:9" ht="60">
      <c r="A66" s="163" t="s">
        <v>2679</v>
      </c>
      <c r="B66" s="163" t="s">
        <v>3293</v>
      </c>
      <c r="C66" s="163" t="s">
        <v>2999</v>
      </c>
      <c r="D66" s="799" t="s">
        <v>2996</v>
      </c>
      <c r="E66" s="216" t="s">
        <v>1214</v>
      </c>
      <c r="F66" s="216">
        <v>2016</v>
      </c>
      <c r="G66" s="216" t="s">
        <v>1367</v>
      </c>
      <c r="H66" s="215" t="s">
        <v>420</v>
      </c>
      <c r="I66" s="215">
        <v>50</v>
      </c>
    </row>
    <row r="67" spans="1:9" ht="105">
      <c r="A67" s="163" t="s">
        <v>3000</v>
      </c>
      <c r="B67" s="163" t="s">
        <v>3293</v>
      </c>
      <c r="C67" s="163" t="s">
        <v>3001</v>
      </c>
      <c r="D67" s="683" t="s">
        <v>3002</v>
      </c>
      <c r="E67" s="163" t="s">
        <v>3003</v>
      </c>
      <c r="F67" s="163">
        <v>2016</v>
      </c>
      <c r="G67" s="163" t="s">
        <v>1367</v>
      </c>
      <c r="H67" s="215" t="s">
        <v>420</v>
      </c>
      <c r="I67" s="356">
        <v>50</v>
      </c>
    </row>
    <row r="68" spans="1:9" ht="60">
      <c r="A68" s="801" t="s">
        <v>2585</v>
      </c>
      <c r="B68" s="163" t="s">
        <v>3293</v>
      </c>
      <c r="C68" s="216" t="s">
        <v>3004</v>
      </c>
      <c r="D68" s="802" t="s">
        <v>2996</v>
      </c>
      <c r="E68" s="216" t="s">
        <v>1214</v>
      </c>
      <c r="F68" s="216">
        <v>2016</v>
      </c>
      <c r="G68" s="216" t="s">
        <v>317</v>
      </c>
      <c r="H68" s="215" t="s">
        <v>420</v>
      </c>
      <c r="I68" s="596">
        <v>50</v>
      </c>
    </row>
    <row r="69" spans="1:9" ht="51">
      <c r="A69" s="163" t="s">
        <v>3288</v>
      </c>
      <c r="B69" s="163" t="s">
        <v>3293</v>
      </c>
      <c r="C69" s="163" t="s">
        <v>3005</v>
      </c>
      <c r="D69" s="201" t="s">
        <v>3006</v>
      </c>
      <c r="E69" s="216" t="s">
        <v>1214</v>
      </c>
      <c r="F69" s="216">
        <v>2016</v>
      </c>
      <c r="G69" s="216" t="s">
        <v>151</v>
      </c>
      <c r="H69" s="215" t="s">
        <v>420</v>
      </c>
      <c r="I69" s="215">
        <v>50</v>
      </c>
    </row>
    <row r="70" spans="1:9" ht="15">
      <c r="A70" s="214"/>
      <c r="B70" s="122"/>
      <c r="C70" s="214"/>
      <c r="D70" s="214"/>
      <c r="E70" s="214"/>
      <c r="F70" s="214"/>
      <c r="G70" s="214"/>
      <c r="H70" s="214"/>
      <c r="I70" s="214"/>
    </row>
    <row r="71" spans="1:9" ht="15">
      <c r="A71" s="214"/>
      <c r="B71" s="122"/>
      <c r="C71" s="214"/>
      <c r="D71" s="214"/>
      <c r="E71" s="214"/>
      <c r="F71" s="214"/>
      <c r="G71" s="214"/>
      <c r="H71" s="214"/>
      <c r="I71" s="214"/>
    </row>
    <row r="72" spans="1:9" ht="15">
      <c r="A72" s="214"/>
      <c r="B72" s="122"/>
      <c r="C72" s="214"/>
      <c r="D72" s="214"/>
      <c r="E72" s="214"/>
      <c r="F72" s="214"/>
      <c r="G72" s="214"/>
      <c r="H72" s="214"/>
      <c r="I72" s="214"/>
    </row>
    <row r="73" spans="1:9" ht="15">
      <c r="A73" s="141"/>
      <c r="B73" s="141"/>
      <c r="C73" s="141"/>
      <c r="D73" s="141"/>
      <c r="E73" s="142"/>
      <c r="F73" s="142"/>
      <c r="G73" s="142"/>
      <c r="H73" s="215"/>
      <c r="I73" s="146"/>
    </row>
    <row r="74" spans="1:9" ht="15">
      <c r="A74" s="141"/>
      <c r="B74" s="142"/>
      <c r="C74" s="216"/>
      <c r="D74" s="217"/>
      <c r="E74" s="142"/>
      <c r="F74" s="142"/>
      <c r="G74" s="142"/>
      <c r="H74" s="148"/>
      <c r="I74" s="218"/>
    </row>
    <row r="75" spans="1:9" ht="15">
      <c r="A75" s="141"/>
      <c r="B75" s="142"/>
      <c r="C75" s="216"/>
      <c r="D75" s="217"/>
      <c r="E75" s="142"/>
      <c r="F75" s="142"/>
      <c r="G75" s="142"/>
      <c r="H75" s="148"/>
      <c r="I75" s="218"/>
    </row>
    <row r="76" spans="1:9" ht="15">
      <c r="A76" s="141"/>
      <c r="B76" s="142"/>
      <c r="C76" s="216"/>
      <c r="D76" s="142"/>
      <c r="E76" s="142"/>
      <c r="F76" s="142"/>
      <c r="G76" s="142"/>
      <c r="H76" s="148"/>
      <c r="I76" s="218"/>
    </row>
    <row r="77" spans="1:9" ht="15">
      <c r="A77" s="141"/>
      <c r="B77" s="142"/>
      <c r="C77" s="216"/>
      <c r="D77" s="142"/>
      <c r="E77" s="142"/>
      <c r="F77" s="142"/>
      <c r="G77" s="142"/>
      <c r="H77" s="148"/>
      <c r="I77" s="218"/>
    </row>
    <row r="78" spans="1:9" ht="15">
      <c r="A78" s="28" t="s">
        <v>579</v>
      </c>
      <c r="B78" s="28"/>
      <c r="H78" s="103"/>
      <c r="I78" s="98">
        <f>SUM(I9:I77)</f>
        <v>4500</v>
      </c>
    </row>
    <row r="81" spans="1:2" ht="15">
      <c r="A81" s="17"/>
      <c r="B81" s="17"/>
    </row>
  </sheetData>
  <sheetProtection/>
  <mergeCells count="4">
    <mergeCell ref="A2:I2"/>
    <mergeCell ref="A5:I5"/>
    <mergeCell ref="A4:I4"/>
    <mergeCell ref="A6:I6"/>
  </mergeCells>
  <hyperlinks>
    <hyperlink ref="D12" r:id="rId1" display="www.arhin.ro"/>
    <hyperlink ref="D13" r:id="rId2" display="http://conferences.ulbsibiu.ro/crissp/index.html "/>
    <hyperlink ref="D14" r:id="rId3" display="http://conferences.ulbsibiu.ro/crissp/ocs/index.php/psc/psc2017"/>
    <hyperlink ref="D23" r:id="rId4" display="http://societateasociologilor.ro/conferinte/conferinta-ssr-sibiu-2016/call-for-papers"/>
    <hyperlink ref="D24" r:id="rId5" display="http://conf2016.societateasociologilor.ro/organizers/"/>
    <hyperlink ref="D34" r:id="rId6" display="http://conf2016.societateasociologilor.ro/"/>
    <hyperlink ref="D32" r:id="rId7" display="http://iccv.ro/node/564"/>
    <hyperlink ref="D39" r:id="rId8" display="http://conf2016.societateasociologilor.ro/organizers/"/>
    <hyperlink ref="D40" r:id="rId9" display="http://conferences.ulbsibiu.ro/esa-rn36/call/default.html "/>
    <hyperlink ref="D41" r:id="rId10" display="http://sites.centers.ulbsibiu.ro/csr/documente/Program_EEA_workshop.pdf"/>
    <hyperlink ref="D43" r:id="rId11" display="http://conf2016.societateasociologilor.ro/"/>
    <hyperlink ref="D44" r:id="rId12" display="http://conferences.ulbsibiu.ro/esa-rn36/call/default.html"/>
    <hyperlink ref="D42" r:id="rId13" display="http://sites.centers.ulbsibiu.ro/csr/documente/Program_EEA_workshop.pdf"/>
    <hyperlink ref="D50" r:id="rId14" display="http://conferences.ulbsibiu.ro/esa-rn36/index.html"/>
    <hyperlink ref="D48" r:id="rId15" display="http://conf2016.societateasociologilor.ro/organizers/"/>
    <hyperlink ref="D51" r:id="rId16" display="http://conf2016.societateasociologilor.ro/"/>
    <hyperlink ref="D52" r:id="rId17" display="http://conferences.ulbsibiu.ro/esa-rn36/call/default.html"/>
    <hyperlink ref="D53" r:id="rId18" display="http://conferences.ulbsibiu.ro/esa-m36organizing/default.html"/>
    <hyperlink ref="D56" r:id="rId19" display="http://sites.centers.ulbsibiu.ro/csr/documente/Program_EEA_workshop.pdf"/>
    <hyperlink ref="D60" r:id="rId20" display="http://www.gradarcip.ro/index.php/ro/program-workshopuri"/>
    <hyperlink ref="D62" r:id="rId21" display="http://conferences.ulbsibiu.ro/inec/en/"/>
    <hyperlink ref="D63" r:id="rId22" display="http://www.asociatialearnandvision.ro/?p=619"/>
    <hyperlink ref="D64" r:id="rId23" display="http://conferences.ulbsibiu.ro/inec/archives/2016/ro/organizing_committe.php"/>
    <hyperlink ref="D65" r:id="rId24" display="http://conferences.ulbsibiu.ro/inec/ro/"/>
    <hyperlink ref="D66" r:id="rId25" display="http://conferences.ulbsibiu.ro/inec/archives/2016/ro/organizing_committe.php"/>
    <hyperlink ref="D67" r:id="rId26" display="http://conferences.ulbsibiu.ro/inec/ro/workshops.php     "/>
    <hyperlink ref="D68" r:id="rId27" display="http://conferences.ulbsibiu.ro/inec/archives/2016/ro/organizing_committe.php"/>
  </hyperlinks>
  <printOptions/>
  <pageMargins left="0.511811023622047" right="0.31496062992126" top="0" bottom="0" header="0" footer="0"/>
  <pageSetup horizontalDpi="200" verticalDpi="200" orientation="landscape" paperSize="9" r:id="rId28"/>
</worksheet>
</file>

<file path=xl/worksheets/sheet21.xml><?xml version="1.0" encoding="utf-8"?>
<worksheet xmlns="http://schemas.openxmlformats.org/spreadsheetml/2006/main" xmlns:r="http://schemas.openxmlformats.org/officeDocument/2006/relationships">
  <dimension ref="A2:I68"/>
  <sheetViews>
    <sheetView zoomScalePageLayoutView="0" workbookViewId="0" topLeftCell="A28">
      <selection activeCell="M30" sqref="M30"/>
    </sheetView>
  </sheetViews>
  <sheetFormatPr defaultColWidth="8.8515625" defaultRowHeight="15"/>
  <cols>
    <col min="1" max="1" width="22.8515625" style="2" customWidth="1"/>
    <col min="2" max="2" width="11.00390625" style="2" customWidth="1"/>
    <col min="3" max="3" width="25.8515625" style="7" customWidth="1"/>
    <col min="4" max="4" width="18.140625" style="7" customWidth="1"/>
    <col min="5" max="5" width="26.00390625" style="7" customWidth="1"/>
    <col min="6" max="6" width="5.8515625" style="7" bestFit="1" customWidth="1"/>
    <col min="7" max="7" width="6.28125" style="7" bestFit="1" customWidth="1"/>
    <col min="8" max="8" width="10.00390625" style="1" customWidth="1"/>
    <col min="9" max="9" width="10.7109375" style="1" customWidth="1"/>
    <col min="10" max="12" width="9.140625" style="1" customWidth="1"/>
  </cols>
  <sheetData>
    <row r="2" spans="1:9" ht="15" customHeight="1">
      <c r="A2" s="850" t="s">
        <v>862</v>
      </c>
      <c r="B2" s="850"/>
      <c r="C2" s="850"/>
      <c r="D2" s="850"/>
      <c r="E2" s="850"/>
      <c r="F2" s="850"/>
      <c r="G2" s="850"/>
      <c r="H2" s="850"/>
      <c r="I2" s="850"/>
    </row>
    <row r="3" spans="1:9" ht="15" customHeight="1">
      <c r="A3" s="12"/>
      <c r="B3" s="12"/>
      <c r="C3" s="12"/>
      <c r="D3" s="12"/>
      <c r="E3" s="12"/>
      <c r="F3" s="12"/>
      <c r="G3" s="12"/>
      <c r="H3" s="12"/>
      <c r="I3" s="3"/>
    </row>
    <row r="4" spans="1:9" ht="15" customHeight="1">
      <c r="A4" s="849" t="s">
        <v>872</v>
      </c>
      <c r="B4" s="849"/>
      <c r="C4" s="849"/>
      <c r="D4" s="849"/>
      <c r="E4" s="849"/>
      <c r="F4" s="849"/>
      <c r="G4" s="849"/>
      <c r="H4" s="849"/>
      <c r="I4" s="849"/>
    </row>
    <row r="5" spans="1:9" ht="15" customHeight="1">
      <c r="A5" s="849" t="s">
        <v>863</v>
      </c>
      <c r="B5" s="849"/>
      <c r="C5" s="849"/>
      <c r="D5" s="849"/>
      <c r="E5" s="849"/>
      <c r="F5" s="849"/>
      <c r="G5" s="849"/>
      <c r="H5" s="849"/>
      <c r="I5" s="849"/>
    </row>
    <row r="6" spans="1:9" ht="15" customHeight="1">
      <c r="A6" s="849" t="s">
        <v>730</v>
      </c>
      <c r="B6" s="849"/>
      <c r="C6" s="849"/>
      <c r="D6" s="849"/>
      <c r="E6" s="849"/>
      <c r="F6" s="849"/>
      <c r="G6" s="849"/>
      <c r="H6" s="849"/>
      <c r="I6" s="849"/>
    </row>
    <row r="7" spans="1:9" ht="15">
      <c r="A7" s="5"/>
      <c r="B7" s="5"/>
      <c r="C7" s="6"/>
      <c r="D7" s="6"/>
      <c r="E7" s="6"/>
      <c r="F7" s="6"/>
      <c r="G7" s="6"/>
      <c r="H7" s="5"/>
      <c r="I7" s="3"/>
    </row>
    <row r="8" spans="1:9" ht="39" customHeight="1">
      <c r="A8" s="78" t="s">
        <v>701</v>
      </c>
      <c r="B8" s="77" t="s">
        <v>871</v>
      </c>
      <c r="C8" s="79" t="s">
        <v>717</v>
      </c>
      <c r="D8" s="79" t="s">
        <v>647</v>
      </c>
      <c r="E8" s="79" t="s">
        <v>718</v>
      </c>
      <c r="F8" s="78" t="s">
        <v>587</v>
      </c>
      <c r="G8" s="78" t="s">
        <v>605</v>
      </c>
      <c r="H8" s="78" t="s">
        <v>584</v>
      </c>
      <c r="I8" s="78" t="s">
        <v>729</v>
      </c>
    </row>
    <row r="9" spans="1:9" ht="15">
      <c r="A9" s="647" t="s">
        <v>989</v>
      </c>
      <c r="B9" s="647" t="s">
        <v>71</v>
      </c>
      <c r="C9" s="647" t="s">
        <v>429</v>
      </c>
      <c r="D9" s="647"/>
      <c r="E9" s="647" t="s">
        <v>428</v>
      </c>
      <c r="F9" s="647">
        <v>2016</v>
      </c>
      <c r="G9" s="647">
        <v>9</v>
      </c>
      <c r="H9" s="648" t="s">
        <v>430</v>
      </c>
      <c r="I9" s="649">
        <v>100</v>
      </c>
    </row>
    <row r="10" spans="1:9" ht="63.75">
      <c r="A10" s="136" t="s">
        <v>431</v>
      </c>
      <c r="B10" s="647" t="s">
        <v>71</v>
      </c>
      <c r="C10" s="136" t="s">
        <v>432</v>
      </c>
      <c r="D10" s="355" t="s">
        <v>433</v>
      </c>
      <c r="E10" s="136" t="s">
        <v>434</v>
      </c>
      <c r="F10" s="136">
        <v>2016</v>
      </c>
      <c r="G10" s="136" t="s">
        <v>435</v>
      </c>
      <c r="H10" s="648" t="s">
        <v>430</v>
      </c>
      <c r="I10" s="192">
        <v>20</v>
      </c>
    </row>
    <row r="11" spans="1:9" ht="51">
      <c r="A11" s="136" t="s">
        <v>436</v>
      </c>
      <c r="B11" s="647" t="s">
        <v>71</v>
      </c>
      <c r="C11" s="136" t="s">
        <v>437</v>
      </c>
      <c r="D11" s="355" t="s">
        <v>438</v>
      </c>
      <c r="E11" s="136" t="s">
        <v>439</v>
      </c>
      <c r="F11" s="136">
        <v>2016</v>
      </c>
      <c r="G11" s="136" t="s">
        <v>440</v>
      </c>
      <c r="H11" s="648" t="s">
        <v>430</v>
      </c>
      <c r="I11" s="192">
        <v>50</v>
      </c>
    </row>
    <row r="12" spans="1:9" ht="63.75">
      <c r="A12" s="136" t="s">
        <v>1215</v>
      </c>
      <c r="B12" s="647" t="s">
        <v>71</v>
      </c>
      <c r="C12" s="136" t="s">
        <v>441</v>
      </c>
      <c r="D12" s="355" t="s">
        <v>433</v>
      </c>
      <c r="E12" s="136" t="s">
        <v>1214</v>
      </c>
      <c r="F12" s="136">
        <v>2016</v>
      </c>
      <c r="G12" s="136" t="s">
        <v>425</v>
      </c>
      <c r="H12" s="648" t="s">
        <v>430</v>
      </c>
      <c r="I12" s="192">
        <v>20</v>
      </c>
    </row>
    <row r="13" spans="1:9" ht="51">
      <c r="A13" s="136" t="s">
        <v>1215</v>
      </c>
      <c r="B13" s="647" t="s">
        <v>71</v>
      </c>
      <c r="C13" s="136" t="s">
        <v>442</v>
      </c>
      <c r="D13" s="355" t="s">
        <v>443</v>
      </c>
      <c r="E13" s="136" t="s">
        <v>1214</v>
      </c>
      <c r="F13" s="136">
        <v>2016</v>
      </c>
      <c r="G13" s="136" t="s">
        <v>444</v>
      </c>
      <c r="H13" s="648" t="s">
        <v>430</v>
      </c>
      <c r="I13" s="192">
        <v>20</v>
      </c>
    </row>
    <row r="14" spans="1:9" ht="127.5">
      <c r="A14" s="136" t="s">
        <v>70</v>
      </c>
      <c r="B14" s="647" t="s">
        <v>71</v>
      </c>
      <c r="C14" s="136" t="s">
        <v>445</v>
      </c>
      <c r="D14" s="136" t="s">
        <v>446</v>
      </c>
      <c r="E14" s="136" t="s">
        <v>447</v>
      </c>
      <c r="F14" s="136">
        <v>2016</v>
      </c>
      <c r="G14" s="136" t="s">
        <v>448</v>
      </c>
      <c r="H14" s="648" t="s">
        <v>430</v>
      </c>
      <c r="I14" s="192">
        <v>20</v>
      </c>
    </row>
    <row r="15" spans="1:9" ht="38.25">
      <c r="A15" s="136" t="s">
        <v>70</v>
      </c>
      <c r="B15" s="647" t="s">
        <v>71</v>
      </c>
      <c r="C15" s="136" t="s">
        <v>449</v>
      </c>
      <c r="D15" s="355" t="s">
        <v>450</v>
      </c>
      <c r="E15" s="136" t="s">
        <v>451</v>
      </c>
      <c r="F15" s="136">
        <v>2016</v>
      </c>
      <c r="G15" s="136" t="s">
        <v>452</v>
      </c>
      <c r="H15" s="648" t="s">
        <v>430</v>
      </c>
      <c r="I15" s="192">
        <v>20</v>
      </c>
    </row>
    <row r="16" spans="1:9" ht="51">
      <c r="A16" s="136" t="s">
        <v>57</v>
      </c>
      <c r="B16" s="647" t="s">
        <v>71</v>
      </c>
      <c r="C16" s="136" t="s">
        <v>453</v>
      </c>
      <c r="D16" s="355" t="s">
        <v>454</v>
      </c>
      <c r="E16" s="136" t="s">
        <v>1214</v>
      </c>
      <c r="F16" s="136">
        <v>2016</v>
      </c>
      <c r="G16" s="136" t="s">
        <v>1163</v>
      </c>
      <c r="H16" s="648" t="s">
        <v>430</v>
      </c>
      <c r="I16" s="192">
        <v>20</v>
      </c>
    </row>
    <row r="17" spans="1:9" ht="51">
      <c r="A17" s="136" t="s">
        <v>1219</v>
      </c>
      <c r="B17" s="647" t="s">
        <v>71</v>
      </c>
      <c r="C17" s="136" t="s">
        <v>455</v>
      </c>
      <c r="D17" s="355" t="s">
        <v>456</v>
      </c>
      <c r="E17" s="136" t="s">
        <v>428</v>
      </c>
      <c r="F17" s="136">
        <v>2016</v>
      </c>
      <c r="G17" s="136">
        <v>2</v>
      </c>
      <c r="H17" s="648" t="s">
        <v>430</v>
      </c>
      <c r="I17" s="192">
        <v>50</v>
      </c>
    </row>
    <row r="18" spans="1:9" ht="38.25">
      <c r="A18" s="136" t="s">
        <v>223</v>
      </c>
      <c r="B18" s="647" t="s">
        <v>71</v>
      </c>
      <c r="C18" s="136" t="s">
        <v>457</v>
      </c>
      <c r="D18" s="355" t="s">
        <v>458</v>
      </c>
      <c r="E18" s="136" t="s">
        <v>1214</v>
      </c>
      <c r="F18" s="136">
        <v>2016</v>
      </c>
      <c r="G18" s="136">
        <v>9</v>
      </c>
      <c r="H18" s="648" t="s">
        <v>430</v>
      </c>
      <c r="I18" s="192">
        <v>20</v>
      </c>
    </row>
    <row r="19" spans="1:9" ht="25.5">
      <c r="A19" s="136" t="s">
        <v>223</v>
      </c>
      <c r="B19" s="647" t="s">
        <v>71</v>
      </c>
      <c r="C19" s="136" t="s">
        <v>459</v>
      </c>
      <c r="D19" s="355" t="s">
        <v>460</v>
      </c>
      <c r="E19" s="136" t="s">
        <v>428</v>
      </c>
      <c r="F19" s="136">
        <v>2016</v>
      </c>
      <c r="G19" s="136">
        <v>5</v>
      </c>
      <c r="H19" s="648" t="s">
        <v>430</v>
      </c>
      <c r="I19" s="192">
        <v>100</v>
      </c>
    </row>
    <row r="20" spans="1:9" ht="89.25">
      <c r="A20" s="136" t="s">
        <v>62</v>
      </c>
      <c r="B20" s="647" t="s">
        <v>71</v>
      </c>
      <c r="C20" s="136" t="s">
        <v>461</v>
      </c>
      <c r="D20" s="136"/>
      <c r="E20" s="136" t="s">
        <v>1210</v>
      </c>
      <c r="F20" s="136">
        <v>2016</v>
      </c>
      <c r="G20" s="136" t="s">
        <v>462</v>
      </c>
      <c r="H20" s="648" t="s">
        <v>430</v>
      </c>
      <c r="I20" s="192">
        <v>20</v>
      </c>
    </row>
    <row r="21" spans="1:9" ht="64.5">
      <c r="A21" s="136" t="s">
        <v>314</v>
      </c>
      <c r="B21" s="647" t="s">
        <v>71</v>
      </c>
      <c r="C21" s="650" t="s">
        <v>463</v>
      </c>
      <c r="D21" s="355" t="s">
        <v>427</v>
      </c>
      <c r="E21" s="136" t="s">
        <v>428</v>
      </c>
      <c r="F21" s="136">
        <v>2016</v>
      </c>
      <c r="G21" s="136" t="s">
        <v>145</v>
      </c>
      <c r="H21" s="648" t="s">
        <v>430</v>
      </c>
      <c r="I21" s="192">
        <v>100</v>
      </c>
    </row>
    <row r="22" spans="1:9" ht="63.75">
      <c r="A22" s="163" t="s">
        <v>1124</v>
      </c>
      <c r="B22" s="163" t="s">
        <v>1125</v>
      </c>
      <c r="C22" s="163" t="s">
        <v>2182</v>
      </c>
      <c r="D22" s="338" t="s">
        <v>2183</v>
      </c>
      <c r="E22" s="163" t="s">
        <v>2184</v>
      </c>
      <c r="F22" s="163">
        <v>2016</v>
      </c>
      <c r="G22" s="163" t="s">
        <v>2185</v>
      </c>
      <c r="H22" s="192" t="s">
        <v>430</v>
      </c>
      <c r="I22" s="192">
        <v>20</v>
      </c>
    </row>
    <row r="23" spans="1:9" ht="38.25">
      <c r="A23" s="163" t="s">
        <v>2863</v>
      </c>
      <c r="B23" s="163" t="s">
        <v>1125</v>
      </c>
      <c r="C23" s="163" t="s">
        <v>2186</v>
      </c>
      <c r="D23" s="338" t="s">
        <v>2187</v>
      </c>
      <c r="E23" s="163" t="s">
        <v>2188</v>
      </c>
      <c r="F23" s="163">
        <v>2016</v>
      </c>
      <c r="G23" s="163" t="s">
        <v>2189</v>
      </c>
      <c r="H23" s="192" t="s">
        <v>430</v>
      </c>
      <c r="I23" s="192">
        <v>50</v>
      </c>
    </row>
    <row r="24" spans="1:9" ht="51">
      <c r="A24" s="163" t="s">
        <v>1050</v>
      </c>
      <c r="B24" s="163" t="s">
        <v>1125</v>
      </c>
      <c r="C24" s="163" t="s">
        <v>2190</v>
      </c>
      <c r="D24" s="338" t="s">
        <v>2191</v>
      </c>
      <c r="E24" s="163" t="s">
        <v>418</v>
      </c>
      <c r="F24" s="163">
        <v>2016</v>
      </c>
      <c r="G24" s="163" t="s">
        <v>2092</v>
      </c>
      <c r="H24" s="192" t="s">
        <v>430</v>
      </c>
      <c r="I24" s="192">
        <v>50</v>
      </c>
    </row>
    <row r="25" spans="1:9" ht="76.5">
      <c r="A25" s="163" t="s">
        <v>1051</v>
      </c>
      <c r="B25" s="163" t="s">
        <v>1125</v>
      </c>
      <c r="C25" s="163" t="s">
        <v>2192</v>
      </c>
      <c r="D25" s="338" t="s">
        <v>2837</v>
      </c>
      <c r="E25" s="163" t="s">
        <v>1210</v>
      </c>
      <c r="F25" s="163">
        <v>2016</v>
      </c>
      <c r="G25" s="163" t="s">
        <v>1644</v>
      </c>
      <c r="H25" s="192" t="s">
        <v>430</v>
      </c>
      <c r="I25" s="192">
        <v>20</v>
      </c>
    </row>
    <row r="26" spans="1:9" ht="76.5">
      <c r="A26" s="163" t="s">
        <v>1998</v>
      </c>
      <c r="B26" s="163" t="s">
        <v>1125</v>
      </c>
      <c r="C26" s="163" t="s">
        <v>2193</v>
      </c>
      <c r="D26" s="338" t="s">
        <v>2194</v>
      </c>
      <c r="E26" s="163" t="s">
        <v>1214</v>
      </c>
      <c r="F26" s="163">
        <v>2016</v>
      </c>
      <c r="G26" s="163" t="s">
        <v>425</v>
      </c>
      <c r="H26" s="192" t="s">
        <v>430</v>
      </c>
      <c r="I26" s="192">
        <v>20</v>
      </c>
    </row>
    <row r="27" spans="1:9" ht="38.25">
      <c r="A27" s="163" t="s">
        <v>1998</v>
      </c>
      <c r="B27" s="163" t="s">
        <v>1125</v>
      </c>
      <c r="C27" s="163" t="s">
        <v>2186</v>
      </c>
      <c r="D27" s="338" t="s">
        <v>2187</v>
      </c>
      <c r="E27" s="163" t="s">
        <v>2188</v>
      </c>
      <c r="F27" s="163">
        <v>2016</v>
      </c>
      <c r="G27" s="163" t="s">
        <v>2189</v>
      </c>
      <c r="H27" s="192" t="s">
        <v>430</v>
      </c>
      <c r="I27" s="192">
        <v>50</v>
      </c>
    </row>
    <row r="28" spans="1:9" ht="76.5">
      <c r="A28" s="163" t="s">
        <v>1871</v>
      </c>
      <c r="B28" s="163" t="s">
        <v>1125</v>
      </c>
      <c r="C28" s="163" t="s">
        <v>2195</v>
      </c>
      <c r="D28" s="338" t="s">
        <v>2837</v>
      </c>
      <c r="E28" s="163" t="s">
        <v>2196</v>
      </c>
      <c r="F28" s="163">
        <v>2016</v>
      </c>
      <c r="G28" s="163" t="s">
        <v>1644</v>
      </c>
      <c r="H28" s="192" t="s">
        <v>430</v>
      </c>
      <c r="I28" s="192">
        <v>100</v>
      </c>
    </row>
    <row r="29" spans="1:9" ht="25.5">
      <c r="A29" s="163" t="s">
        <v>2057</v>
      </c>
      <c r="B29" s="163" t="s">
        <v>1125</v>
      </c>
      <c r="C29" s="598" t="s">
        <v>2197</v>
      </c>
      <c r="D29" s="338" t="s">
        <v>2198</v>
      </c>
      <c r="E29" s="654" t="s">
        <v>2199</v>
      </c>
      <c r="F29" s="163"/>
      <c r="G29" s="163"/>
      <c r="H29" s="192" t="s">
        <v>430</v>
      </c>
      <c r="I29" s="192">
        <v>20</v>
      </c>
    </row>
    <row r="30" spans="1:9" ht="51">
      <c r="A30" s="163" t="s">
        <v>1082</v>
      </c>
      <c r="B30" s="163" t="s">
        <v>1125</v>
      </c>
      <c r="C30" s="163" t="s">
        <v>2200</v>
      </c>
      <c r="D30" s="646" t="s">
        <v>2201</v>
      </c>
      <c r="E30" s="216" t="s">
        <v>1214</v>
      </c>
      <c r="F30" s="751">
        <v>2016</v>
      </c>
      <c r="G30" s="614" t="s">
        <v>2202</v>
      </c>
      <c r="H30" s="192" t="s">
        <v>430</v>
      </c>
      <c r="I30" s="194">
        <v>20</v>
      </c>
    </row>
    <row r="31" spans="1:9" ht="38.25">
      <c r="A31" s="163" t="s">
        <v>3276</v>
      </c>
      <c r="B31" s="163" t="s">
        <v>3293</v>
      </c>
      <c r="C31" s="163" t="s">
        <v>3007</v>
      </c>
      <c r="D31" s="338" t="s">
        <v>3008</v>
      </c>
      <c r="E31" s="163" t="s">
        <v>428</v>
      </c>
      <c r="F31" s="163"/>
      <c r="G31" s="163"/>
      <c r="H31" s="192" t="s">
        <v>430</v>
      </c>
      <c r="I31" s="192">
        <v>20</v>
      </c>
    </row>
    <row r="32" spans="1:9" ht="102">
      <c r="A32" s="163" t="s">
        <v>3277</v>
      </c>
      <c r="B32" s="163" t="s">
        <v>3293</v>
      </c>
      <c r="C32" s="163" t="s">
        <v>3009</v>
      </c>
      <c r="D32" s="163" t="s">
        <v>3010</v>
      </c>
      <c r="E32" s="163" t="s">
        <v>418</v>
      </c>
      <c r="F32" s="163">
        <v>2016</v>
      </c>
      <c r="G32" s="163" t="s">
        <v>1208</v>
      </c>
      <c r="H32" s="192" t="s">
        <v>430</v>
      </c>
      <c r="I32" s="192">
        <v>100</v>
      </c>
    </row>
    <row r="33" spans="1:9" ht="76.5">
      <c r="A33" s="163" t="s">
        <v>2986</v>
      </c>
      <c r="B33" s="163" t="s">
        <v>3293</v>
      </c>
      <c r="C33" s="598" t="s">
        <v>3011</v>
      </c>
      <c r="D33" s="338" t="s">
        <v>3012</v>
      </c>
      <c r="E33" s="163" t="s">
        <v>1214</v>
      </c>
      <c r="F33" s="163">
        <v>2016</v>
      </c>
      <c r="G33" s="163" t="s">
        <v>1208</v>
      </c>
      <c r="H33" s="192" t="s">
        <v>430</v>
      </c>
      <c r="I33" s="194">
        <v>20</v>
      </c>
    </row>
    <row r="34" spans="1:9" ht="63.75">
      <c r="A34" s="163" t="s">
        <v>2986</v>
      </c>
      <c r="B34" s="163" t="s">
        <v>3293</v>
      </c>
      <c r="C34" s="163" t="s">
        <v>3013</v>
      </c>
      <c r="D34" s="803" t="s">
        <v>3014</v>
      </c>
      <c r="E34" s="682" t="s">
        <v>3015</v>
      </c>
      <c r="F34" s="804">
        <v>2016</v>
      </c>
      <c r="G34" s="163" t="s">
        <v>425</v>
      </c>
      <c r="H34" s="192" t="s">
        <v>430</v>
      </c>
      <c r="I34" s="194">
        <v>20</v>
      </c>
    </row>
    <row r="35" spans="1:9" ht="38.25">
      <c r="A35" s="163" t="s">
        <v>2530</v>
      </c>
      <c r="B35" s="163" t="s">
        <v>3293</v>
      </c>
      <c r="C35" s="163" t="s">
        <v>3016</v>
      </c>
      <c r="D35" s="338" t="s">
        <v>3014</v>
      </c>
      <c r="E35" s="163" t="s">
        <v>3015</v>
      </c>
      <c r="F35" s="163">
        <v>2016</v>
      </c>
      <c r="G35" s="163" t="s">
        <v>1367</v>
      </c>
      <c r="H35" s="192" t="s">
        <v>430</v>
      </c>
      <c r="I35" s="192">
        <v>20</v>
      </c>
    </row>
    <row r="36" spans="1:9" ht="38.25">
      <c r="A36" s="163" t="s">
        <v>2530</v>
      </c>
      <c r="B36" s="163" t="s">
        <v>3293</v>
      </c>
      <c r="C36" s="163" t="s">
        <v>3017</v>
      </c>
      <c r="D36" s="338" t="s">
        <v>3018</v>
      </c>
      <c r="E36" s="163" t="s">
        <v>926</v>
      </c>
      <c r="F36" s="163">
        <v>2016</v>
      </c>
      <c r="G36" s="163" t="s">
        <v>1208</v>
      </c>
      <c r="H36" s="192" t="s">
        <v>430</v>
      </c>
      <c r="I36" s="192">
        <v>20</v>
      </c>
    </row>
    <row r="37" spans="1:9" ht="25.5">
      <c r="A37" s="163" t="s">
        <v>3280</v>
      </c>
      <c r="B37" s="163" t="s">
        <v>3293</v>
      </c>
      <c r="C37" s="163" t="s">
        <v>3019</v>
      </c>
      <c r="D37" s="163" t="s">
        <v>3020</v>
      </c>
      <c r="E37" s="163" t="s">
        <v>3021</v>
      </c>
      <c r="F37" s="163">
        <v>2016</v>
      </c>
      <c r="G37" s="163" t="s">
        <v>1163</v>
      </c>
      <c r="H37" s="192" t="s">
        <v>430</v>
      </c>
      <c r="I37" s="192">
        <v>20</v>
      </c>
    </row>
    <row r="38" spans="1:9" ht="127.5">
      <c r="A38" s="163" t="s">
        <v>3000</v>
      </c>
      <c r="B38" s="163" t="s">
        <v>3293</v>
      </c>
      <c r="C38" s="163" t="s">
        <v>3022</v>
      </c>
      <c r="D38" s="163" t="s">
        <v>3012</v>
      </c>
      <c r="E38" s="598" t="s">
        <v>3023</v>
      </c>
      <c r="F38" s="163">
        <v>2016</v>
      </c>
      <c r="G38" s="163" t="s">
        <v>1208</v>
      </c>
      <c r="H38" s="192" t="s">
        <v>430</v>
      </c>
      <c r="I38" s="192">
        <v>20</v>
      </c>
    </row>
    <row r="39" spans="1:9" ht="51">
      <c r="A39" s="163" t="s">
        <v>3000</v>
      </c>
      <c r="B39" s="163" t="s">
        <v>3293</v>
      </c>
      <c r="C39" s="163" t="s">
        <v>3024</v>
      </c>
      <c r="D39" s="163" t="s">
        <v>458</v>
      </c>
      <c r="E39" s="598" t="s">
        <v>954</v>
      </c>
      <c r="F39" s="163">
        <v>2016</v>
      </c>
      <c r="G39" s="163" t="s">
        <v>348</v>
      </c>
      <c r="H39" s="192" t="s">
        <v>430</v>
      </c>
      <c r="I39" s="192">
        <v>20</v>
      </c>
    </row>
    <row r="40" spans="1:9" ht="63.75">
      <c r="A40" s="163" t="s">
        <v>2553</v>
      </c>
      <c r="B40" s="163" t="s">
        <v>3293</v>
      </c>
      <c r="C40" s="163" t="s">
        <v>3025</v>
      </c>
      <c r="D40" s="338" t="s">
        <v>2558</v>
      </c>
      <c r="E40" s="163" t="s">
        <v>3026</v>
      </c>
      <c r="F40" s="163">
        <v>2016</v>
      </c>
      <c r="G40" s="163" t="s">
        <v>1208</v>
      </c>
      <c r="H40" s="192" t="s">
        <v>430</v>
      </c>
      <c r="I40" s="194">
        <v>20</v>
      </c>
    </row>
    <row r="41" spans="1:9" ht="63.75">
      <c r="A41" s="163" t="s">
        <v>2553</v>
      </c>
      <c r="B41" s="163" t="s">
        <v>3293</v>
      </c>
      <c r="C41" s="163" t="s">
        <v>3027</v>
      </c>
      <c r="D41" s="338" t="s">
        <v>3028</v>
      </c>
      <c r="E41" s="163" t="s">
        <v>3026</v>
      </c>
      <c r="F41" s="163">
        <v>2016</v>
      </c>
      <c r="G41" s="163" t="s">
        <v>151</v>
      </c>
      <c r="H41" s="192" t="s">
        <v>430</v>
      </c>
      <c r="I41" s="194">
        <v>20</v>
      </c>
    </row>
    <row r="42" spans="1:9" ht="38.25">
      <c r="A42" s="163" t="s">
        <v>2553</v>
      </c>
      <c r="B42" s="163" t="s">
        <v>3293</v>
      </c>
      <c r="C42" s="163" t="s">
        <v>3029</v>
      </c>
      <c r="D42" s="338" t="s">
        <v>2563</v>
      </c>
      <c r="E42" s="163" t="s">
        <v>3026</v>
      </c>
      <c r="F42" s="163">
        <v>2016</v>
      </c>
      <c r="G42" s="163" t="s">
        <v>151</v>
      </c>
      <c r="H42" s="192" t="s">
        <v>430</v>
      </c>
      <c r="I42" s="194">
        <v>20</v>
      </c>
    </row>
    <row r="43" spans="1:9" ht="114.75">
      <c r="A43" s="163" t="s">
        <v>2553</v>
      </c>
      <c r="B43" s="163" t="s">
        <v>3293</v>
      </c>
      <c r="C43" s="163" t="s">
        <v>3030</v>
      </c>
      <c r="D43" s="338" t="s">
        <v>2951</v>
      </c>
      <c r="E43" s="163" t="s">
        <v>3026</v>
      </c>
      <c r="F43" s="163">
        <v>2016</v>
      </c>
      <c r="G43" s="163" t="s">
        <v>317</v>
      </c>
      <c r="H43" s="192" t="s">
        <v>430</v>
      </c>
      <c r="I43" s="194">
        <v>20</v>
      </c>
    </row>
    <row r="44" spans="1:9" ht="38.25">
      <c r="A44" s="163" t="s">
        <v>2553</v>
      </c>
      <c r="B44" s="163" t="s">
        <v>3293</v>
      </c>
      <c r="C44" s="163" t="s">
        <v>3031</v>
      </c>
      <c r="D44" s="338" t="s">
        <v>3018</v>
      </c>
      <c r="E44" s="163" t="s">
        <v>3032</v>
      </c>
      <c r="F44" s="163">
        <v>2016</v>
      </c>
      <c r="G44" s="163" t="s">
        <v>1208</v>
      </c>
      <c r="H44" s="192" t="s">
        <v>430</v>
      </c>
      <c r="I44" s="194">
        <v>20</v>
      </c>
    </row>
    <row r="45" spans="1:9" ht="38.25">
      <c r="A45" s="163" t="s">
        <v>2553</v>
      </c>
      <c r="B45" s="163" t="s">
        <v>3293</v>
      </c>
      <c r="C45" s="163" t="s">
        <v>3033</v>
      </c>
      <c r="D45" s="338" t="s">
        <v>3014</v>
      </c>
      <c r="E45" s="163" t="s">
        <v>3034</v>
      </c>
      <c r="F45" s="163">
        <v>2016</v>
      </c>
      <c r="G45" s="163" t="s">
        <v>151</v>
      </c>
      <c r="H45" s="192" t="s">
        <v>430</v>
      </c>
      <c r="I45" s="194">
        <v>20</v>
      </c>
    </row>
    <row r="46" spans="1:9" ht="38.25">
      <c r="A46" s="721" t="s">
        <v>2585</v>
      </c>
      <c r="B46" s="163" t="s">
        <v>3293</v>
      </c>
      <c r="C46" s="721" t="s">
        <v>3011</v>
      </c>
      <c r="D46" s="805" t="s">
        <v>2932</v>
      </c>
      <c r="E46" s="721" t="s">
        <v>1214</v>
      </c>
      <c r="F46" s="721">
        <v>2016</v>
      </c>
      <c r="G46" s="721" t="s">
        <v>1208</v>
      </c>
      <c r="H46" s="192" t="s">
        <v>430</v>
      </c>
      <c r="I46" s="649">
        <v>20</v>
      </c>
    </row>
    <row r="47" spans="1:9" ht="25.5">
      <c r="A47" s="258" t="s">
        <v>3288</v>
      </c>
      <c r="B47" s="163" t="s">
        <v>3293</v>
      </c>
      <c r="C47" s="258" t="s">
        <v>3035</v>
      </c>
      <c r="D47" s="560" t="s">
        <v>3036</v>
      </c>
      <c r="E47" s="258" t="s">
        <v>1214</v>
      </c>
      <c r="F47" s="258">
        <v>2016</v>
      </c>
      <c r="G47" s="258" t="s">
        <v>348</v>
      </c>
      <c r="H47" s="192" t="s">
        <v>430</v>
      </c>
      <c r="I47" s="250">
        <v>20</v>
      </c>
    </row>
    <row r="48" spans="1:9" ht="38.25">
      <c r="A48" s="258" t="s">
        <v>3288</v>
      </c>
      <c r="B48" s="163" t="s">
        <v>3293</v>
      </c>
      <c r="C48" s="258" t="s">
        <v>3037</v>
      </c>
      <c r="D48" s="560" t="s">
        <v>2932</v>
      </c>
      <c r="E48" s="258" t="s">
        <v>1214</v>
      </c>
      <c r="F48" s="258">
        <v>2016</v>
      </c>
      <c r="G48" s="258" t="s">
        <v>1208</v>
      </c>
      <c r="H48" s="192" t="s">
        <v>430</v>
      </c>
      <c r="I48" s="250">
        <v>20</v>
      </c>
    </row>
    <row r="49" spans="1:9" ht="26.25">
      <c r="A49" s="163" t="s">
        <v>3289</v>
      </c>
      <c r="B49" s="163" t="s">
        <v>3293</v>
      </c>
      <c r="C49" s="163" t="s">
        <v>3038</v>
      </c>
      <c r="D49" s="803" t="s">
        <v>2198</v>
      </c>
      <c r="E49" s="163" t="s">
        <v>1214</v>
      </c>
      <c r="F49" s="163">
        <v>2016</v>
      </c>
      <c r="G49" s="163" t="s">
        <v>533</v>
      </c>
      <c r="H49" s="192" t="s">
        <v>430</v>
      </c>
      <c r="I49" s="194">
        <v>20</v>
      </c>
    </row>
    <row r="50" spans="1:9" ht="51">
      <c r="A50" s="163" t="s">
        <v>3289</v>
      </c>
      <c r="B50" s="163" t="s">
        <v>3293</v>
      </c>
      <c r="C50" s="163" t="s">
        <v>3039</v>
      </c>
      <c r="D50" s="803" t="s">
        <v>2932</v>
      </c>
      <c r="E50" s="163" t="s">
        <v>1214</v>
      </c>
      <c r="F50" s="163">
        <v>2016</v>
      </c>
      <c r="G50" s="163" t="s">
        <v>3040</v>
      </c>
      <c r="H50" s="192" t="s">
        <v>430</v>
      </c>
      <c r="I50" s="194">
        <v>20</v>
      </c>
    </row>
    <row r="51" spans="1:9" ht="76.5">
      <c r="A51" s="163" t="s">
        <v>3041</v>
      </c>
      <c r="B51" s="163" t="s">
        <v>3293</v>
      </c>
      <c r="C51" s="163" t="s">
        <v>3042</v>
      </c>
      <c r="D51" s="338" t="s">
        <v>3012</v>
      </c>
      <c r="E51" s="163" t="s">
        <v>1214</v>
      </c>
      <c r="F51" s="163">
        <v>2016</v>
      </c>
      <c r="G51" s="163" t="s">
        <v>1208</v>
      </c>
      <c r="H51" s="192" t="s">
        <v>430</v>
      </c>
      <c r="I51" s="194">
        <v>20</v>
      </c>
    </row>
    <row r="52" spans="1:9" ht="25.5">
      <c r="A52" s="163" t="s">
        <v>3041</v>
      </c>
      <c r="B52" s="163" t="s">
        <v>3293</v>
      </c>
      <c r="C52" s="163" t="s">
        <v>457</v>
      </c>
      <c r="D52" s="338" t="s">
        <v>2198</v>
      </c>
      <c r="E52" s="163" t="s">
        <v>1214</v>
      </c>
      <c r="F52" s="163">
        <v>2016</v>
      </c>
      <c r="G52" s="163" t="s">
        <v>348</v>
      </c>
      <c r="H52" s="192" t="s">
        <v>430</v>
      </c>
      <c r="I52" s="194">
        <v>20</v>
      </c>
    </row>
    <row r="53" spans="1:9" ht="38.25">
      <c r="A53" s="163" t="s">
        <v>3041</v>
      </c>
      <c r="B53" s="163" t="s">
        <v>3293</v>
      </c>
      <c r="C53" s="163" t="s">
        <v>3043</v>
      </c>
      <c r="D53" s="338" t="s">
        <v>3044</v>
      </c>
      <c r="E53" s="163" t="s">
        <v>1214</v>
      </c>
      <c r="F53" s="163">
        <v>2016</v>
      </c>
      <c r="G53" s="163" t="s">
        <v>1163</v>
      </c>
      <c r="H53" s="192" t="s">
        <v>430</v>
      </c>
      <c r="I53" s="194">
        <v>20</v>
      </c>
    </row>
    <row r="54" spans="1:9" ht="15">
      <c r="A54" s="136"/>
      <c r="B54" s="136"/>
      <c r="C54" s="136"/>
      <c r="D54" s="137"/>
      <c r="E54" s="137"/>
      <c r="F54" s="137"/>
      <c r="G54" s="137"/>
      <c r="H54" s="192"/>
      <c r="I54" s="136"/>
    </row>
    <row r="55" spans="1:9" ht="15">
      <c r="A55" s="136"/>
      <c r="B55" s="136"/>
      <c r="C55" s="136"/>
      <c r="D55" s="137"/>
      <c r="E55" s="137"/>
      <c r="F55" s="137"/>
      <c r="G55" s="137"/>
      <c r="H55" s="192"/>
      <c r="I55" s="136"/>
    </row>
    <row r="56" spans="1:9" ht="15">
      <c r="A56" s="136"/>
      <c r="B56" s="136"/>
      <c r="C56" s="136"/>
      <c r="D56" s="137"/>
      <c r="E56" s="137"/>
      <c r="F56" s="137"/>
      <c r="G56" s="137"/>
      <c r="H56" s="192"/>
      <c r="I56" s="136"/>
    </row>
    <row r="57" spans="1:9" ht="15">
      <c r="A57" s="136"/>
      <c r="B57" s="136"/>
      <c r="C57" s="136"/>
      <c r="D57" s="137"/>
      <c r="E57" s="137"/>
      <c r="F57" s="137"/>
      <c r="G57" s="137"/>
      <c r="H57" s="192"/>
      <c r="I57" s="136"/>
    </row>
    <row r="58" spans="1:9" ht="15">
      <c r="A58" s="136"/>
      <c r="B58" s="136"/>
      <c r="C58" s="136"/>
      <c r="D58" s="137"/>
      <c r="E58" s="137"/>
      <c r="F58" s="137"/>
      <c r="G58" s="137"/>
      <c r="H58" s="192"/>
      <c r="I58" s="136"/>
    </row>
    <row r="59" spans="1:9" ht="15">
      <c r="A59" s="136"/>
      <c r="B59" s="136"/>
      <c r="C59" s="136"/>
      <c r="D59" s="137"/>
      <c r="E59" s="137"/>
      <c r="F59" s="137"/>
      <c r="G59" s="137"/>
      <c r="H59" s="192"/>
      <c r="I59" s="136"/>
    </row>
    <row r="60" spans="1:9" ht="15">
      <c r="A60" s="136"/>
      <c r="B60" s="136"/>
      <c r="C60" s="136"/>
      <c r="D60" s="137"/>
      <c r="E60" s="137"/>
      <c r="F60" s="137"/>
      <c r="G60" s="137"/>
      <c r="H60" s="192"/>
      <c r="I60" s="136"/>
    </row>
    <row r="61" spans="1:9" ht="15">
      <c r="A61" s="136"/>
      <c r="B61" s="136"/>
      <c r="C61" s="136"/>
      <c r="D61" s="137"/>
      <c r="E61" s="137"/>
      <c r="F61" s="137"/>
      <c r="G61" s="137"/>
      <c r="H61" s="192"/>
      <c r="I61" s="136"/>
    </row>
    <row r="62" spans="1:9" ht="15">
      <c r="A62" s="136"/>
      <c r="B62" s="136"/>
      <c r="C62" s="136"/>
      <c r="D62" s="137"/>
      <c r="E62" s="137"/>
      <c r="F62" s="137"/>
      <c r="G62" s="137"/>
      <c r="H62" s="192"/>
      <c r="I62" s="136"/>
    </row>
    <row r="63" spans="1:9" ht="15">
      <c r="A63" s="136"/>
      <c r="B63" s="136"/>
      <c r="C63" s="136"/>
      <c r="D63" s="137"/>
      <c r="E63" s="137"/>
      <c r="F63" s="137"/>
      <c r="G63" s="137"/>
      <c r="H63" s="192"/>
      <c r="I63" s="136"/>
    </row>
    <row r="64" spans="1:9" ht="15">
      <c r="A64" s="136"/>
      <c r="B64" s="136"/>
      <c r="C64" s="137"/>
      <c r="D64" s="137"/>
      <c r="E64" s="137"/>
      <c r="F64" s="137"/>
      <c r="G64" s="137"/>
      <c r="H64" s="137"/>
      <c r="I64" s="136"/>
    </row>
    <row r="65" spans="1:9" ht="15">
      <c r="A65" s="136"/>
      <c r="B65" s="136"/>
      <c r="C65" s="137"/>
      <c r="D65" s="213"/>
      <c r="E65" s="137"/>
      <c r="F65" s="137"/>
      <c r="G65" s="137"/>
      <c r="H65" s="137"/>
      <c r="I65" s="136"/>
    </row>
    <row r="66" spans="1:9" ht="15">
      <c r="A66" s="163"/>
      <c r="B66" s="137"/>
      <c r="C66" s="163"/>
      <c r="D66" s="137"/>
      <c r="E66" s="137"/>
      <c r="F66" s="137"/>
      <c r="G66" s="137"/>
      <c r="H66" s="172"/>
      <c r="I66" s="194"/>
    </row>
    <row r="67" spans="1:9" ht="15">
      <c r="A67" s="163"/>
      <c r="B67" s="137"/>
      <c r="C67" s="163"/>
      <c r="D67" s="137"/>
      <c r="E67" s="137"/>
      <c r="F67" s="137"/>
      <c r="G67" s="137"/>
      <c r="H67" s="172"/>
      <c r="I67" s="194"/>
    </row>
    <row r="68" spans="1:9" ht="15">
      <c r="A68" s="28" t="s">
        <v>579</v>
      </c>
      <c r="B68" s="28"/>
      <c r="H68" s="103"/>
      <c r="I68" s="98">
        <f>SUM(I9:I67)</f>
        <v>1450</v>
      </c>
    </row>
  </sheetData>
  <sheetProtection/>
  <mergeCells count="4">
    <mergeCell ref="A6:I6"/>
    <mergeCell ref="A2:I2"/>
    <mergeCell ref="A4:I4"/>
    <mergeCell ref="A5:I5"/>
  </mergeCells>
  <hyperlinks>
    <hyperlink ref="D10" r:id="rId1" display="http://www.muzeulastra.ro/editura/publicatii-digitale/945-workshop-de-restaurare-icoane-pe-sticla-editia-a-iii-a.html  "/>
    <hyperlink ref="D11" r:id="rId2" display="http://www.muzeumures.ro/main.php?object=staticpage&amp;id=110&amp;event_id=410"/>
    <hyperlink ref="D13" r:id="rId3" display="http://www.muzeumures.ro/main.php?object=staticpage&amp;id=110&amp;event_id=410 "/>
    <hyperlink ref="D12" r:id="rId4" display="http://www.muzeulastra.ro/editura/publicatii-digitale/945-workshop-de-restaurare-icoane-pe-sticla-editia-a-iii-a.html  "/>
    <hyperlink ref="D15" r:id="rId5" display="http://cnir.conference.ubbcluj.ro/"/>
    <hyperlink ref="D16" r:id="rId6" display="www.socioumane.ulbsibiu.ro"/>
    <hyperlink ref="D17" r:id="rId7" display="http://aubr.ro/simpozionul-2017-poporul-lui-dumnezeu-si-societatea-ii/"/>
    <hyperlink ref="D18" r:id="rId8" display="http://cercetare.ulbsibiu.ro/obj/documents/ProgramNC2016.pdf"/>
    <hyperlink ref="D19" r:id="rId9" display="http://ccpisc.ulbsibiu.ro/language/en/"/>
    <hyperlink ref="D21" r:id="rId10" display="www.arhin.ro"/>
    <hyperlink ref="D22" r:id="rId11" display="https://asistenta-sociala.uvt.ro/traim2016/ro/"/>
    <hyperlink ref="D23" r:id="rId12" display="www.cnasr.ro"/>
    <hyperlink ref="D24" r:id="rId13" display="http://www.cardioportal.ro/phader-spring-forum-2016-26-februarie-1-martie-2016-sibiu/"/>
    <hyperlink ref="D25" r:id="rId14" display="www.ascip.ro"/>
    <hyperlink ref="D26" r:id="rId15" display="https://es-mx.fievent.com/e/conferin-a-na-ionala-a-formelor-independente-din-asisten-a-sociala/3134348"/>
    <hyperlink ref="D27" r:id="rId16" display="www.cnasr.ro"/>
    <hyperlink ref="D28" r:id="rId17" display="www.ascip.ro"/>
    <hyperlink ref="D29" r:id="rId18" display="http://cercetare.ulbsibiu.ro/nc.php"/>
    <hyperlink ref="D30" r:id="rId19" display="www.smartpsi.ro"/>
    <hyperlink ref="D31" r:id="rId20" display="http://conferences.ulbsibiu.ro/edu21/Conferinta_Edu21"/>
    <hyperlink ref="D34" r:id="rId21" display="http://sites.centers.ulbsibiu.ro/ccap/docs/JSCS_coperta.pdf"/>
    <hyperlink ref="D35" r:id="rId22" display="http://sites.centers.ulbsibiu.ro/ccap/docs/JSCS_coperta.pdf"/>
    <hyperlink ref="D36" r:id="rId23" display="http://www.cedc.ro/confpippsibiu/pages/home/comitet-stiintific.php"/>
    <hyperlink ref="D40" r:id="rId24" display="http://www.antropology.ro/doc/2016/Bucuresti/RAINER%202016%20-%20comitet%20organizare.pdf"/>
    <hyperlink ref="D41" r:id="rId25" display="http://www.geosociety.ro/wp-content/uploads2/2016/01/8-th-CAAWG-brosura.pdf"/>
    <hyperlink ref="D42" r:id="rId26" display="http://ispri.ro/wp-content/uploads/2016/11/AGENDA-1.pdf"/>
    <hyperlink ref="D44" r:id="rId27" display="http://www.cedc.ro/confpippsibiu/pages/home/comitet-stiintific.php"/>
    <hyperlink ref="D45" r:id="rId28" display="http://sites.centers.ulbsibiu.ro/ccap/docs/JSCS_coperta.pdf"/>
    <hyperlink ref="D43" r:id="rId29" display="http://www.tribuna.ro/stiri/actualitate/gheorghe-lazar-omagiat-la-zilele-francisc-i-rainer-de-la-sibiu-121301.html"/>
    <hyperlink ref="D46" r:id="rId30" display="http://www.ulbsibiu.ro/ro/evenimente/events.php?news_id=2638"/>
    <hyperlink ref="D49" r:id="rId31" display="http://cercetare.ulbsibiu.ro/nc.php"/>
    <hyperlink ref="D50" r:id="rId32" display="http://www.ulbsibiu.ro/ro/evenimente/events.php?news_id=2638"/>
    <hyperlink ref="D51" r:id="rId33" display="http://www.cedc.ro/confpippsibiu/media/Revista%20PIPP/Revista%20Conf.%20Nationale%20Studentesti_PIPP%202016.pdf"/>
    <hyperlink ref="D52" r:id="rId34" display="http://cercetare.ulbsibiu.ro/nc.php"/>
    <hyperlink ref="D53" r:id="rId35" display="http://sites.centers.ulbsibiu.ro/ccap/docs/JSCS_coperta.pdf "/>
    <hyperlink ref="D47" r:id="rId36" display="http://noapteacercetatorilor.eu/"/>
    <hyperlink ref="D48" r:id="rId37" display="http://www.ulbsibiu.ro/ro/evenimente/events.php?news_id=2638"/>
  </hyperlinks>
  <printOptions/>
  <pageMargins left="0.511811023622047" right="0.31496062992126" top="0" bottom="0" header="0" footer="0"/>
  <pageSetup horizontalDpi="200" verticalDpi="200" orientation="landscape" paperSize="9" r:id="rId38"/>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selection activeCell="J8" sqref="J8"/>
    </sheetView>
  </sheetViews>
  <sheetFormatPr defaultColWidth="8.8515625" defaultRowHeight="15"/>
  <cols>
    <col min="1" max="1" width="40.00390625" style="2" customWidth="1"/>
    <col min="2" max="2" width="19.7109375" style="2" customWidth="1"/>
    <col min="3" max="3" width="18.140625" style="2" customWidth="1"/>
    <col min="4" max="4" width="16.57421875" style="7" customWidth="1"/>
    <col min="5" max="5" width="16.140625" style="7" customWidth="1"/>
    <col min="6" max="6" width="16.140625" style="1" customWidth="1"/>
    <col min="7" max="7" width="9.28125" style="0" customWidth="1"/>
  </cols>
  <sheetData>
    <row r="2" spans="1:7" s="4" customFormat="1" ht="15" customHeight="1">
      <c r="A2" s="884" t="s">
        <v>866</v>
      </c>
      <c r="B2" s="884"/>
      <c r="C2" s="884"/>
      <c r="D2" s="884"/>
      <c r="E2" s="884"/>
      <c r="F2" s="884"/>
      <c r="G2" s="884"/>
    </row>
    <row r="3" spans="1:7" s="4" customFormat="1" ht="15" customHeight="1">
      <c r="A3" s="52"/>
      <c r="B3" s="52"/>
      <c r="C3" s="52"/>
      <c r="D3" s="52"/>
      <c r="E3" s="52"/>
      <c r="F3" s="52"/>
      <c r="G3" s="52"/>
    </row>
    <row r="4" spans="1:7" s="4" customFormat="1" ht="15">
      <c r="A4" s="856" t="s">
        <v>621</v>
      </c>
      <c r="B4" s="856"/>
      <c r="C4" s="856"/>
      <c r="D4" s="856"/>
      <c r="E4" s="856"/>
      <c r="F4" s="856"/>
      <c r="G4" s="856"/>
    </row>
    <row r="5" spans="1:7" s="4" customFormat="1" ht="35.25" customHeight="1">
      <c r="A5" s="849" t="s">
        <v>876</v>
      </c>
      <c r="B5" s="849"/>
      <c r="C5" s="849"/>
      <c r="D5" s="849"/>
      <c r="E5" s="849"/>
      <c r="F5" s="849"/>
      <c r="G5" s="849"/>
    </row>
    <row r="6" spans="1:7" s="4" customFormat="1" ht="15">
      <c r="A6" s="21"/>
      <c r="B6" s="21"/>
      <c r="C6" s="21"/>
      <c r="D6" s="22"/>
      <c r="E6" s="22"/>
      <c r="F6" s="21"/>
      <c r="G6" s="21"/>
    </row>
    <row r="7" spans="1:7" ht="44.25" customHeight="1">
      <c r="A7" s="75" t="s">
        <v>582</v>
      </c>
      <c r="B7" s="75" t="s">
        <v>592</v>
      </c>
      <c r="C7" s="75" t="s">
        <v>620</v>
      </c>
      <c r="D7" s="77" t="s">
        <v>871</v>
      </c>
      <c r="E7" s="75" t="s">
        <v>623</v>
      </c>
      <c r="F7" s="76" t="s">
        <v>624</v>
      </c>
      <c r="G7" s="76" t="s">
        <v>596</v>
      </c>
    </row>
    <row r="8" spans="1:7" ht="63.75">
      <c r="A8" s="163" t="s">
        <v>2203</v>
      </c>
      <c r="B8" s="163" t="s">
        <v>2204</v>
      </c>
      <c r="C8" s="163" t="s">
        <v>2205</v>
      </c>
      <c r="D8" s="163" t="s">
        <v>1125</v>
      </c>
      <c r="E8" s="627">
        <v>42614</v>
      </c>
      <c r="F8" s="600">
        <v>42644</v>
      </c>
      <c r="G8" s="192">
        <v>27</v>
      </c>
    </row>
    <row r="9" spans="1:7" ht="38.25">
      <c r="A9" s="319" t="s">
        <v>2206</v>
      </c>
      <c r="B9" s="201" t="s">
        <v>2207</v>
      </c>
      <c r="C9" s="556" t="s">
        <v>2208</v>
      </c>
      <c r="D9" s="319" t="s">
        <v>1125</v>
      </c>
      <c r="E9" s="752">
        <v>42614</v>
      </c>
      <c r="F9" s="753">
        <v>42644</v>
      </c>
      <c r="G9" s="754">
        <v>27</v>
      </c>
    </row>
    <row r="10" spans="1:7" ht="25.5">
      <c r="A10" s="163" t="s">
        <v>2209</v>
      </c>
      <c r="B10" s="163" t="s">
        <v>1076</v>
      </c>
      <c r="C10" s="163" t="s">
        <v>1074</v>
      </c>
      <c r="D10" s="163" t="s">
        <v>1125</v>
      </c>
      <c r="E10" s="163" t="s">
        <v>1627</v>
      </c>
      <c r="F10" s="137" t="s">
        <v>151</v>
      </c>
      <c r="G10" s="192">
        <v>27</v>
      </c>
    </row>
    <row r="11" spans="1:7" ht="63.75">
      <c r="A11" s="163" t="s">
        <v>2210</v>
      </c>
      <c r="B11" s="163" t="s">
        <v>2211</v>
      </c>
      <c r="C11" s="163" t="s">
        <v>2212</v>
      </c>
      <c r="D11" s="163" t="s">
        <v>1125</v>
      </c>
      <c r="E11" s="755">
        <v>42552</v>
      </c>
      <c r="F11" s="599">
        <v>42719</v>
      </c>
      <c r="G11" s="192">
        <v>100</v>
      </c>
    </row>
    <row r="12" spans="1:7" ht="25.5">
      <c r="A12" s="163" t="s">
        <v>2213</v>
      </c>
      <c r="B12" s="163" t="s">
        <v>2214</v>
      </c>
      <c r="C12" s="163" t="s">
        <v>2215</v>
      </c>
      <c r="D12" s="163" t="s">
        <v>1125</v>
      </c>
      <c r="E12" s="163" t="s">
        <v>1627</v>
      </c>
      <c r="F12" s="137" t="s">
        <v>151</v>
      </c>
      <c r="G12" s="192">
        <v>30.5</v>
      </c>
    </row>
    <row r="13" spans="1:7" ht="15">
      <c r="A13" s="136"/>
      <c r="B13" s="136"/>
      <c r="C13" s="136"/>
      <c r="D13" s="137"/>
      <c r="E13" s="138"/>
      <c r="F13" s="138"/>
      <c r="G13" s="194"/>
    </row>
    <row r="14" spans="1:7" ht="15">
      <c r="A14" s="136"/>
      <c r="B14" s="136"/>
      <c r="C14" s="136"/>
      <c r="D14" s="137"/>
      <c r="E14" s="138"/>
      <c r="F14" s="138"/>
      <c r="G14" s="194"/>
    </row>
    <row r="15" spans="1:7" ht="15">
      <c r="A15" s="136"/>
      <c r="B15" s="136"/>
      <c r="C15" s="136"/>
      <c r="D15" s="137"/>
      <c r="E15" s="138"/>
      <c r="F15" s="138"/>
      <c r="G15" s="194"/>
    </row>
    <row r="16" spans="1:7" ht="15">
      <c r="A16" s="136"/>
      <c r="B16" s="136"/>
      <c r="C16" s="136"/>
      <c r="D16" s="137"/>
      <c r="E16" s="138"/>
      <c r="F16" s="138"/>
      <c r="G16" s="194"/>
    </row>
    <row r="17" spans="1:7" ht="15">
      <c r="A17" s="136"/>
      <c r="B17" s="136"/>
      <c r="C17" s="136"/>
      <c r="D17" s="137"/>
      <c r="E17" s="137"/>
      <c r="F17" s="137"/>
      <c r="G17" s="192"/>
    </row>
    <row r="18" spans="1:7" ht="15">
      <c r="A18" s="507"/>
      <c r="B18" s="163"/>
      <c r="C18" s="136"/>
      <c r="D18" s="535"/>
      <c r="E18" s="599"/>
      <c r="F18" s="138"/>
      <c r="G18" s="194"/>
    </row>
    <row r="19" spans="1:7" ht="15">
      <c r="A19" s="136"/>
      <c r="B19" s="163"/>
      <c r="C19" s="136"/>
      <c r="D19" s="535"/>
      <c r="E19" s="137"/>
      <c r="F19" s="600"/>
      <c r="G19" s="192"/>
    </row>
    <row r="20" spans="1:7" ht="15">
      <c r="A20" s="414"/>
      <c r="B20" s="319"/>
      <c r="C20" s="136"/>
      <c r="D20" s="535"/>
      <c r="E20" s="601"/>
      <c r="F20" s="601"/>
      <c r="G20" s="192"/>
    </row>
    <row r="21" spans="1:7" ht="15">
      <c r="A21" s="414"/>
      <c r="B21" s="319"/>
      <c r="C21" s="136"/>
      <c r="D21" s="535"/>
      <c r="E21" s="601"/>
      <c r="F21" s="601"/>
      <c r="G21" s="194"/>
    </row>
    <row r="22" spans="1:7" ht="15">
      <c r="A22" s="136"/>
      <c r="B22" s="163"/>
      <c r="C22" s="136"/>
      <c r="D22" s="535"/>
      <c r="E22" s="137"/>
      <c r="F22" s="137"/>
      <c r="G22" s="194"/>
    </row>
    <row r="23" spans="1:7" ht="15">
      <c r="A23" s="136"/>
      <c r="B23" s="136"/>
      <c r="C23" s="136"/>
      <c r="D23" s="136"/>
      <c r="E23" s="136"/>
      <c r="F23" s="136"/>
      <c r="G23" s="192"/>
    </row>
    <row r="24" spans="1:7" ht="15">
      <c r="A24" s="136"/>
      <c r="B24" s="136"/>
      <c r="C24" s="136"/>
      <c r="D24" s="136"/>
      <c r="E24" s="136"/>
      <c r="F24" s="136"/>
      <c r="G24" s="192"/>
    </row>
    <row r="25" spans="1:7" ht="15">
      <c r="A25" s="136"/>
      <c r="B25" s="136"/>
      <c r="C25" s="136"/>
      <c r="D25" s="136"/>
      <c r="E25" s="136"/>
      <c r="F25" s="136"/>
      <c r="G25" s="192"/>
    </row>
    <row r="26" spans="1:7" ht="15">
      <c r="A26" s="136"/>
      <c r="B26" s="136"/>
      <c r="C26" s="136"/>
      <c r="D26" s="136"/>
      <c r="E26" s="136"/>
      <c r="F26" s="136"/>
      <c r="G26" s="192"/>
    </row>
    <row r="27" spans="1:7" ht="15">
      <c r="A27" s="136"/>
      <c r="B27" s="136"/>
      <c r="C27" s="136"/>
      <c r="D27" s="136"/>
      <c r="E27" s="136"/>
      <c r="F27" s="136"/>
      <c r="G27" s="192"/>
    </row>
    <row r="28" spans="1:7" ht="15">
      <c r="A28" s="136"/>
      <c r="B28" s="136"/>
      <c r="C28" s="136"/>
      <c r="D28" s="136"/>
      <c r="E28" s="136"/>
      <c r="F28" s="136"/>
      <c r="G28" s="192"/>
    </row>
    <row r="29" spans="1:7" ht="15">
      <c r="A29" s="136"/>
      <c r="B29" s="136"/>
      <c r="C29" s="136"/>
      <c r="D29" s="136"/>
      <c r="E29" s="136"/>
      <c r="F29" s="136"/>
      <c r="G29" s="192"/>
    </row>
    <row r="30" spans="1:7" ht="15">
      <c r="A30" s="136"/>
      <c r="B30" s="136"/>
      <c r="C30" s="136"/>
      <c r="D30" s="136"/>
      <c r="E30" s="136"/>
      <c r="F30" s="136"/>
      <c r="G30" s="192"/>
    </row>
    <row r="31" spans="1:7" ht="15">
      <c r="A31" s="136"/>
      <c r="B31" s="136"/>
      <c r="C31" s="136"/>
      <c r="D31" s="136"/>
      <c r="E31" s="136"/>
      <c r="F31" s="136"/>
      <c r="G31" s="192"/>
    </row>
    <row r="32" spans="1:7" ht="15">
      <c r="A32" s="136"/>
      <c r="B32" s="136"/>
      <c r="C32" s="136"/>
      <c r="D32" s="136"/>
      <c r="E32" s="136"/>
      <c r="F32" s="136"/>
      <c r="G32" s="192"/>
    </row>
    <row r="33" spans="1:7" ht="15">
      <c r="A33" s="136"/>
      <c r="B33" s="136"/>
      <c r="C33" s="136"/>
      <c r="D33" s="136"/>
      <c r="E33" s="136"/>
      <c r="F33" s="136"/>
      <c r="G33" s="192"/>
    </row>
    <row r="34" spans="1:7" ht="15">
      <c r="A34" s="136"/>
      <c r="B34" s="136"/>
      <c r="C34" s="136"/>
      <c r="D34" s="136"/>
      <c r="E34" s="136"/>
      <c r="F34" s="136"/>
      <c r="G34" s="192"/>
    </row>
    <row r="35" spans="1:7" ht="15">
      <c r="A35" s="136"/>
      <c r="B35" s="136"/>
      <c r="C35" s="136"/>
      <c r="D35" s="136"/>
      <c r="E35" s="136"/>
      <c r="F35" s="136"/>
      <c r="G35" s="192"/>
    </row>
    <row r="36" spans="1:7" ht="15">
      <c r="A36" s="136"/>
      <c r="B36" s="136"/>
      <c r="C36" s="136"/>
      <c r="D36" s="136"/>
      <c r="E36" s="136"/>
      <c r="F36" s="136"/>
      <c r="G36" s="192"/>
    </row>
    <row r="37" spans="1:7" ht="15">
      <c r="A37" s="136"/>
      <c r="B37" s="136"/>
      <c r="C37" s="136"/>
      <c r="D37" s="136"/>
      <c r="E37" s="136"/>
      <c r="F37" s="136"/>
      <c r="G37" s="192"/>
    </row>
    <row r="38" spans="1:7" ht="15">
      <c r="A38" s="136"/>
      <c r="B38" s="136"/>
      <c r="C38" s="136"/>
      <c r="D38" s="136"/>
      <c r="E38" s="136"/>
      <c r="F38" s="136"/>
      <c r="G38" s="192"/>
    </row>
    <row r="39" spans="1:7" ht="15">
      <c r="A39" s="136"/>
      <c r="B39" s="136"/>
      <c r="C39" s="136"/>
      <c r="D39" s="136"/>
      <c r="E39" s="136"/>
      <c r="F39" s="136"/>
      <c r="G39" s="192"/>
    </row>
    <row r="40" spans="1:7" ht="15">
      <c r="A40" s="136"/>
      <c r="B40" s="136"/>
      <c r="C40" s="136"/>
      <c r="D40" s="136"/>
      <c r="E40" s="136"/>
      <c r="F40" s="136"/>
      <c r="G40" s="192"/>
    </row>
    <row r="41" spans="1:7" ht="15">
      <c r="A41" s="136"/>
      <c r="B41" s="136"/>
      <c r="C41" s="136"/>
      <c r="D41" s="136"/>
      <c r="E41" s="136"/>
      <c r="F41" s="136"/>
      <c r="G41" s="192"/>
    </row>
    <row r="42" spans="1:7" ht="15">
      <c r="A42" s="136"/>
      <c r="B42" s="136"/>
      <c r="C42" s="136"/>
      <c r="D42" s="136"/>
      <c r="E42" s="136"/>
      <c r="F42" s="136"/>
      <c r="G42" s="192"/>
    </row>
    <row r="43" spans="1:7" ht="15">
      <c r="A43" s="136"/>
      <c r="B43" s="136"/>
      <c r="C43" s="136"/>
      <c r="D43" s="136"/>
      <c r="E43" s="136"/>
      <c r="F43" s="136"/>
      <c r="G43" s="192"/>
    </row>
    <row r="44" spans="1:7" ht="15">
      <c r="A44" s="136"/>
      <c r="B44" s="136"/>
      <c r="C44" s="136"/>
      <c r="D44" s="136"/>
      <c r="E44" s="136"/>
      <c r="F44" s="136"/>
      <c r="G44" s="192"/>
    </row>
    <row r="45" spans="1:7" ht="15">
      <c r="A45" s="136"/>
      <c r="B45" s="136"/>
      <c r="C45" s="136"/>
      <c r="D45" s="136"/>
      <c r="E45" s="136"/>
      <c r="F45" s="136"/>
      <c r="G45" s="192"/>
    </row>
    <row r="46" spans="1:7" ht="15">
      <c r="A46" s="136"/>
      <c r="B46" s="136"/>
      <c r="C46" s="136"/>
      <c r="D46" s="136"/>
      <c r="E46" s="136"/>
      <c r="F46" s="136"/>
      <c r="G46" s="192"/>
    </row>
    <row r="47" spans="1:7" ht="15">
      <c r="A47" s="136"/>
      <c r="B47" s="136"/>
      <c r="C47" s="136"/>
      <c r="D47" s="136"/>
      <c r="E47" s="136"/>
      <c r="F47" s="136"/>
      <c r="G47" s="192"/>
    </row>
    <row r="48" spans="1:7" ht="15">
      <c r="A48" s="136"/>
      <c r="B48" s="136"/>
      <c r="C48" s="136"/>
      <c r="D48" s="136"/>
      <c r="E48" s="136"/>
      <c r="F48" s="136"/>
      <c r="G48" s="192"/>
    </row>
    <row r="49" spans="1:7" ht="15">
      <c r="A49" s="136"/>
      <c r="B49" s="136"/>
      <c r="C49" s="136"/>
      <c r="D49" s="136"/>
      <c r="E49" s="136"/>
      <c r="F49" s="136"/>
      <c r="G49" s="192"/>
    </row>
    <row r="50" spans="1:7" ht="15">
      <c r="A50" s="136"/>
      <c r="B50" s="136"/>
      <c r="C50" s="136"/>
      <c r="D50" s="137"/>
      <c r="E50" s="138"/>
      <c r="F50" s="138"/>
      <c r="G50" s="194"/>
    </row>
    <row r="51" spans="1:7" ht="15">
      <c r="A51" s="136"/>
      <c r="B51" s="136"/>
      <c r="C51" s="136"/>
      <c r="D51" s="137"/>
      <c r="E51" s="138"/>
      <c r="F51" s="138"/>
      <c r="G51" s="194"/>
    </row>
    <row r="52" spans="1:7" ht="15">
      <c r="A52" s="136"/>
      <c r="B52" s="136"/>
      <c r="C52" s="136"/>
      <c r="D52" s="137"/>
      <c r="E52" s="138"/>
      <c r="F52" s="138"/>
      <c r="G52" s="194"/>
    </row>
    <row r="53" spans="1:7" ht="15">
      <c r="A53" s="136"/>
      <c r="B53" s="136"/>
      <c r="C53" s="136"/>
      <c r="D53" s="137"/>
      <c r="E53" s="138"/>
      <c r="F53" s="138"/>
      <c r="G53" s="194"/>
    </row>
    <row r="54" spans="1:7" ht="15">
      <c r="A54" s="136"/>
      <c r="B54" s="136"/>
      <c r="C54" s="136"/>
      <c r="D54" s="137"/>
      <c r="E54" s="138"/>
      <c r="F54" s="138"/>
      <c r="G54" s="194"/>
    </row>
    <row r="55" spans="1:11" ht="15" customHeight="1">
      <c r="A55" s="136"/>
      <c r="B55" s="136"/>
      <c r="C55" s="136"/>
      <c r="D55" s="137"/>
      <c r="E55" s="138"/>
      <c r="F55" s="138"/>
      <c r="G55" s="194"/>
      <c r="H55" s="1"/>
      <c r="I55" s="1"/>
      <c r="J55" s="1"/>
      <c r="K55" s="1"/>
    </row>
    <row r="56" spans="1:7" ht="15">
      <c r="A56" s="136"/>
      <c r="B56" s="136"/>
      <c r="C56" s="136"/>
      <c r="D56" s="137"/>
      <c r="E56" s="138"/>
      <c r="F56" s="138"/>
      <c r="G56" s="194"/>
    </row>
    <row r="57" spans="1:7" ht="15">
      <c r="A57" s="136"/>
      <c r="B57" s="136"/>
      <c r="C57" s="136"/>
      <c r="D57" s="137"/>
      <c r="E57" s="138"/>
      <c r="F57" s="138"/>
      <c r="G57" s="194"/>
    </row>
    <row r="58" spans="1:7" ht="15">
      <c r="A58" s="100" t="s">
        <v>579</v>
      </c>
      <c r="G58" s="97">
        <f>SUM(G8:G57)</f>
        <v>211.5</v>
      </c>
    </row>
    <row r="59" ht="15">
      <c r="G59" s="1"/>
    </row>
    <row r="61" spans="1:3" ht="15">
      <c r="A61" s="17"/>
      <c r="B61" s="17"/>
      <c r="C61" s="17"/>
    </row>
  </sheetData>
  <sheetProtection/>
  <mergeCells count="3">
    <mergeCell ref="A2:G2"/>
    <mergeCell ref="A5:G5"/>
    <mergeCell ref="A4:G4"/>
  </mergeCells>
  <printOptions/>
  <pageMargins left="0.511811023622047" right="0.31496062992126" top="0.19" bottom="0"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2:I62"/>
  <sheetViews>
    <sheetView zoomScalePageLayoutView="0" workbookViewId="0" topLeftCell="A1">
      <selection activeCell="L30" sqref="L30"/>
    </sheetView>
  </sheetViews>
  <sheetFormatPr defaultColWidth="8.8515625" defaultRowHeight="15"/>
  <cols>
    <col min="1" max="1" width="29.421875" style="2" customWidth="1"/>
    <col min="2" max="2" width="21.8515625" style="2" customWidth="1"/>
    <col min="3" max="3" width="15.00390625" style="7" customWidth="1"/>
    <col min="4" max="4" width="19.421875" style="7" customWidth="1"/>
    <col min="5" max="5" width="9.28125" style="7" customWidth="1"/>
    <col min="6" max="6" width="14.00390625" style="1" customWidth="1"/>
    <col min="7" max="7" width="9.7109375" style="1" customWidth="1"/>
    <col min="8" max="8" width="9.140625" style="1" customWidth="1"/>
    <col min="9" max="9" width="9.140625" style="56" customWidth="1"/>
  </cols>
  <sheetData>
    <row r="2" spans="1:9" s="4" customFormat="1" ht="15" customHeight="1">
      <c r="A2" s="885" t="s">
        <v>867</v>
      </c>
      <c r="B2" s="886"/>
      <c r="C2" s="886"/>
      <c r="D2" s="886"/>
      <c r="E2" s="886"/>
      <c r="F2" s="886"/>
      <c r="G2" s="886"/>
      <c r="H2" s="886"/>
      <c r="I2" s="887"/>
    </row>
    <row r="3" spans="1:9" s="4" customFormat="1" ht="15" customHeight="1">
      <c r="A3" s="52"/>
      <c r="B3" s="52"/>
      <c r="C3" s="52"/>
      <c r="D3" s="52"/>
      <c r="E3" s="52"/>
      <c r="F3" s="52"/>
      <c r="G3" s="52"/>
      <c r="H3" s="53"/>
      <c r="I3" s="54"/>
    </row>
    <row r="4" spans="1:9" s="4" customFormat="1" ht="15">
      <c r="A4" s="856" t="s">
        <v>627</v>
      </c>
      <c r="B4" s="856"/>
      <c r="C4" s="856"/>
      <c r="D4" s="856"/>
      <c r="E4" s="856"/>
      <c r="F4" s="856"/>
      <c r="G4" s="856"/>
      <c r="H4" s="856"/>
      <c r="I4" s="856"/>
    </row>
    <row r="5" spans="1:9" s="4" customFormat="1" ht="27" customHeight="1">
      <c r="A5" s="856" t="s">
        <v>731</v>
      </c>
      <c r="B5" s="856"/>
      <c r="C5" s="856"/>
      <c r="D5" s="856"/>
      <c r="E5" s="856"/>
      <c r="F5" s="856"/>
      <c r="G5" s="856"/>
      <c r="H5" s="856"/>
      <c r="I5" s="856"/>
    </row>
    <row r="6" spans="1:9" s="4" customFormat="1" ht="15">
      <c r="A6" s="5"/>
      <c r="B6" s="5"/>
      <c r="C6" s="6"/>
      <c r="D6" s="6"/>
      <c r="E6" s="6"/>
      <c r="F6" s="3"/>
      <c r="I6" s="55"/>
    </row>
    <row r="7" spans="1:9" s="4" customFormat="1" ht="51">
      <c r="A7" s="78" t="s">
        <v>582</v>
      </c>
      <c r="B7" s="78" t="s">
        <v>719</v>
      </c>
      <c r="C7" s="78" t="s">
        <v>592</v>
      </c>
      <c r="D7" s="76" t="s">
        <v>620</v>
      </c>
      <c r="E7" s="77" t="s">
        <v>871</v>
      </c>
      <c r="F7" s="78" t="s">
        <v>720</v>
      </c>
      <c r="G7" s="78" t="s">
        <v>721</v>
      </c>
      <c r="H7" s="78" t="s">
        <v>722</v>
      </c>
      <c r="I7" s="84" t="s">
        <v>596</v>
      </c>
    </row>
    <row r="8" spans="1:9" s="4" customFormat="1" ht="114.75">
      <c r="A8" s="163" t="s">
        <v>1326</v>
      </c>
      <c r="B8" s="201" t="s">
        <v>1327</v>
      </c>
      <c r="C8" s="201" t="s">
        <v>70</v>
      </c>
      <c r="D8" s="163" t="s">
        <v>1328</v>
      </c>
      <c r="E8" s="163" t="s">
        <v>71</v>
      </c>
      <c r="F8" s="338" t="s">
        <v>1329</v>
      </c>
      <c r="G8" s="163">
        <v>2016</v>
      </c>
      <c r="H8" s="163"/>
      <c r="I8" s="192">
        <v>50</v>
      </c>
    </row>
    <row r="9" spans="1:9" s="4" customFormat="1" ht="63.75">
      <c r="A9" s="163" t="s">
        <v>1330</v>
      </c>
      <c r="B9" s="201" t="s">
        <v>1331</v>
      </c>
      <c r="C9" s="201" t="s">
        <v>70</v>
      </c>
      <c r="D9" s="163" t="s">
        <v>1332</v>
      </c>
      <c r="E9" s="163" t="s">
        <v>71</v>
      </c>
      <c r="F9" s="651" t="s">
        <v>1333</v>
      </c>
      <c r="G9" s="163">
        <v>2016</v>
      </c>
      <c r="H9" s="163"/>
      <c r="I9" s="192">
        <v>50</v>
      </c>
    </row>
    <row r="10" spans="1:9" s="4" customFormat="1" ht="63.75">
      <c r="A10" s="201" t="s">
        <v>1829</v>
      </c>
      <c r="B10" s="201" t="s">
        <v>1830</v>
      </c>
      <c r="C10" s="201" t="s">
        <v>1831</v>
      </c>
      <c r="D10" s="201" t="s">
        <v>1832</v>
      </c>
      <c r="E10" s="201" t="s">
        <v>1621</v>
      </c>
      <c r="F10" s="637" t="s">
        <v>1833</v>
      </c>
      <c r="G10" s="201">
        <v>2016</v>
      </c>
      <c r="H10" s="201" t="s">
        <v>1627</v>
      </c>
      <c r="I10" s="335">
        <v>500</v>
      </c>
    </row>
    <row r="11" spans="1:9" s="4" customFormat="1" ht="25.5">
      <c r="A11" s="201" t="s">
        <v>1834</v>
      </c>
      <c r="B11" s="201" t="s">
        <v>828</v>
      </c>
      <c r="C11" s="201" t="s">
        <v>1835</v>
      </c>
      <c r="D11" s="201" t="s">
        <v>1621</v>
      </c>
      <c r="E11" s="201" t="s">
        <v>1836</v>
      </c>
      <c r="F11" s="201" t="s">
        <v>1837</v>
      </c>
      <c r="G11" s="685"/>
      <c r="H11" s="201"/>
      <c r="I11" s="335">
        <v>166</v>
      </c>
    </row>
    <row r="12" spans="1:9" s="4" customFormat="1" ht="51">
      <c r="A12" s="201" t="s">
        <v>1041</v>
      </c>
      <c r="B12" s="201" t="s">
        <v>1042</v>
      </c>
      <c r="C12" s="201" t="s">
        <v>1043</v>
      </c>
      <c r="D12" s="201" t="s">
        <v>1044</v>
      </c>
      <c r="E12" s="686" t="s">
        <v>1621</v>
      </c>
      <c r="F12" s="687"/>
      <c r="G12" s="686" t="s">
        <v>1045</v>
      </c>
      <c r="H12" s="686">
        <v>42979</v>
      </c>
      <c r="I12" s="335">
        <v>167</v>
      </c>
    </row>
    <row r="13" spans="1:9" s="4" customFormat="1" ht="51">
      <c r="A13" s="201" t="s">
        <v>1041</v>
      </c>
      <c r="B13" s="201" t="s">
        <v>1042</v>
      </c>
      <c r="C13" s="201" t="s">
        <v>1043</v>
      </c>
      <c r="D13" s="201" t="s">
        <v>1044</v>
      </c>
      <c r="E13" s="686" t="s">
        <v>1621</v>
      </c>
      <c r="F13" s="687"/>
      <c r="G13" s="686" t="s">
        <v>1045</v>
      </c>
      <c r="H13" s="686">
        <v>42979</v>
      </c>
      <c r="I13" s="335">
        <v>166</v>
      </c>
    </row>
    <row r="14" spans="1:9" s="4" customFormat="1" ht="63.75">
      <c r="A14" s="163" t="s">
        <v>2216</v>
      </c>
      <c r="B14" s="201" t="s">
        <v>2217</v>
      </c>
      <c r="C14" s="201" t="s">
        <v>2218</v>
      </c>
      <c r="D14" s="163" t="s">
        <v>2219</v>
      </c>
      <c r="E14" s="163" t="s">
        <v>1125</v>
      </c>
      <c r="F14" s="163" t="s">
        <v>2220</v>
      </c>
      <c r="G14" s="163">
        <v>2016</v>
      </c>
      <c r="H14" s="756">
        <v>42510</v>
      </c>
      <c r="I14" s="192">
        <v>200</v>
      </c>
    </row>
    <row r="15" spans="1:9" s="4" customFormat="1" ht="75">
      <c r="A15" s="136" t="s">
        <v>2221</v>
      </c>
      <c r="B15" s="124" t="s">
        <v>2222</v>
      </c>
      <c r="C15" s="124" t="s">
        <v>1993</v>
      </c>
      <c r="D15" s="136" t="s">
        <v>2223</v>
      </c>
      <c r="E15" s="136" t="s">
        <v>1125</v>
      </c>
      <c r="F15" s="757" t="s">
        <v>2224</v>
      </c>
      <c r="G15" s="758">
        <v>2016</v>
      </c>
      <c r="H15" s="136" t="s">
        <v>348</v>
      </c>
      <c r="I15" s="192">
        <v>25</v>
      </c>
    </row>
    <row r="16" spans="1:9" s="4" customFormat="1" ht="63.75">
      <c r="A16" s="136" t="s">
        <v>2221</v>
      </c>
      <c r="B16" s="124" t="s">
        <v>2222</v>
      </c>
      <c r="C16" s="124" t="s">
        <v>1993</v>
      </c>
      <c r="D16" s="136" t="s">
        <v>2223</v>
      </c>
      <c r="E16" s="136" t="s">
        <v>1125</v>
      </c>
      <c r="F16" s="136" t="s">
        <v>2224</v>
      </c>
      <c r="G16" s="758">
        <v>2016</v>
      </c>
      <c r="H16" s="136" t="s">
        <v>348</v>
      </c>
      <c r="I16" s="192">
        <v>25</v>
      </c>
    </row>
    <row r="17" spans="1:9" s="4" customFormat="1" ht="63.75">
      <c r="A17" s="136" t="s">
        <v>2225</v>
      </c>
      <c r="B17" s="124" t="s">
        <v>2222</v>
      </c>
      <c r="C17" s="124" t="s">
        <v>1993</v>
      </c>
      <c r="D17" s="136" t="s">
        <v>2223</v>
      </c>
      <c r="E17" s="136" t="s">
        <v>1125</v>
      </c>
      <c r="F17" s="136" t="s">
        <v>2224</v>
      </c>
      <c r="G17" s="758">
        <v>2016</v>
      </c>
      <c r="H17" s="136" t="s">
        <v>348</v>
      </c>
      <c r="I17" s="192">
        <v>25</v>
      </c>
    </row>
    <row r="18" spans="1:9" s="4" customFormat="1" ht="25.5">
      <c r="A18" s="136" t="s">
        <v>2226</v>
      </c>
      <c r="B18" s="124" t="s">
        <v>2227</v>
      </c>
      <c r="C18" s="124" t="s">
        <v>1448</v>
      </c>
      <c r="D18" s="136" t="s">
        <v>2228</v>
      </c>
      <c r="E18" s="136" t="s">
        <v>1125</v>
      </c>
      <c r="F18" s="136"/>
      <c r="G18" s="758">
        <v>2016</v>
      </c>
      <c r="H18" s="136" t="s">
        <v>1627</v>
      </c>
      <c r="I18" s="192">
        <v>500</v>
      </c>
    </row>
    <row r="19" spans="1:9" s="4" customFormat="1" ht="51">
      <c r="A19" s="136" t="s">
        <v>2229</v>
      </c>
      <c r="B19" s="136" t="s">
        <v>2230</v>
      </c>
      <c r="C19" s="136" t="s">
        <v>2231</v>
      </c>
      <c r="D19" s="136" t="s">
        <v>2232</v>
      </c>
      <c r="E19" s="137" t="s">
        <v>1089</v>
      </c>
      <c r="F19" s="137"/>
      <c r="G19" s="137">
        <v>2016</v>
      </c>
      <c r="H19" s="137" t="s">
        <v>1589</v>
      </c>
      <c r="I19" s="194">
        <v>200</v>
      </c>
    </row>
    <row r="20" spans="1:9" s="4" customFormat="1" ht="63.75">
      <c r="A20" s="759" t="s">
        <v>2233</v>
      </c>
      <c r="B20" s="760" t="s">
        <v>2234</v>
      </c>
      <c r="C20" s="761" t="s">
        <v>2218</v>
      </c>
      <c r="D20" s="759" t="s">
        <v>2235</v>
      </c>
      <c r="E20" s="759" t="s">
        <v>1125</v>
      </c>
      <c r="F20" s="762" t="s">
        <v>2236</v>
      </c>
      <c r="G20" s="759">
        <v>2016</v>
      </c>
      <c r="H20" s="763">
        <v>42510</v>
      </c>
      <c r="I20" s="419">
        <v>300</v>
      </c>
    </row>
    <row r="21" spans="1:9" s="4" customFormat="1" ht="63.75">
      <c r="A21" s="136" t="s">
        <v>2221</v>
      </c>
      <c r="B21" s="124" t="s">
        <v>2222</v>
      </c>
      <c r="C21" s="124" t="s">
        <v>1993</v>
      </c>
      <c r="D21" s="136" t="s">
        <v>2223</v>
      </c>
      <c r="E21" s="136" t="s">
        <v>1125</v>
      </c>
      <c r="F21" s="136" t="s">
        <v>2224</v>
      </c>
      <c r="G21" s="758">
        <v>2016</v>
      </c>
      <c r="H21" s="136" t="s">
        <v>348</v>
      </c>
      <c r="I21" s="192">
        <v>25</v>
      </c>
    </row>
    <row r="22" spans="1:9" s="4" customFormat="1" ht="114.75">
      <c r="A22" s="124" t="s">
        <v>2229</v>
      </c>
      <c r="B22" s="124" t="s">
        <v>2237</v>
      </c>
      <c r="C22" s="124" t="s">
        <v>2109</v>
      </c>
      <c r="D22" s="136" t="s">
        <v>2238</v>
      </c>
      <c r="E22" s="136" t="s">
        <v>1125</v>
      </c>
      <c r="F22" s="136" t="s">
        <v>2239</v>
      </c>
      <c r="G22" s="758">
        <v>2016</v>
      </c>
      <c r="H22" s="136" t="s">
        <v>1585</v>
      </c>
      <c r="I22" s="192">
        <v>300</v>
      </c>
    </row>
    <row r="23" spans="1:9" s="4" customFormat="1" ht="76.5">
      <c r="A23" s="124" t="s">
        <v>2240</v>
      </c>
      <c r="B23" s="417" t="s">
        <v>2241</v>
      </c>
      <c r="C23" s="124" t="s">
        <v>2109</v>
      </c>
      <c r="D23" s="136" t="s">
        <v>2242</v>
      </c>
      <c r="E23" s="136" t="s">
        <v>1125</v>
      </c>
      <c r="F23" s="418" t="s">
        <v>2243</v>
      </c>
      <c r="G23" s="418">
        <v>2016</v>
      </c>
      <c r="H23" s="418" t="s">
        <v>425</v>
      </c>
      <c r="I23" s="416">
        <v>100</v>
      </c>
    </row>
    <row r="24" spans="1:9" s="4" customFormat="1" ht="102">
      <c r="A24" s="136" t="s">
        <v>2869</v>
      </c>
      <c r="B24" s="136" t="s">
        <v>2244</v>
      </c>
      <c r="C24" s="136" t="s">
        <v>2245</v>
      </c>
      <c r="D24" s="136" t="s">
        <v>2246</v>
      </c>
      <c r="E24" s="137" t="s">
        <v>1089</v>
      </c>
      <c r="F24" s="764"/>
      <c r="G24" s="138" t="s">
        <v>1192</v>
      </c>
      <c r="H24" s="194"/>
      <c r="I24" s="194">
        <v>150</v>
      </c>
    </row>
    <row r="25" spans="1:9" s="4" customFormat="1" ht="51">
      <c r="A25" s="136" t="s">
        <v>2247</v>
      </c>
      <c r="B25" s="136" t="s">
        <v>2248</v>
      </c>
      <c r="C25" s="136" t="s">
        <v>1955</v>
      </c>
      <c r="D25" s="136" t="s">
        <v>2249</v>
      </c>
      <c r="E25" s="136" t="s">
        <v>1956</v>
      </c>
      <c r="F25" s="765" t="s">
        <v>2250</v>
      </c>
      <c r="G25" s="136">
        <v>2016</v>
      </c>
      <c r="H25" s="137" t="s">
        <v>425</v>
      </c>
      <c r="I25" s="194">
        <f>500*0.7</f>
        <v>350</v>
      </c>
    </row>
    <row r="26" spans="1:9" s="4" customFormat="1" ht="25.5">
      <c r="A26" s="320" t="s">
        <v>3045</v>
      </c>
      <c r="B26" s="608" t="s">
        <v>3046</v>
      </c>
      <c r="C26" s="608" t="s">
        <v>3047</v>
      </c>
      <c r="D26" s="320" t="s">
        <v>3048</v>
      </c>
      <c r="E26" s="320" t="s">
        <v>3293</v>
      </c>
      <c r="F26" s="806" t="s">
        <v>3049</v>
      </c>
      <c r="G26" s="807">
        <v>2016</v>
      </c>
      <c r="H26" s="320" t="s">
        <v>348</v>
      </c>
      <c r="I26" s="317">
        <v>500</v>
      </c>
    </row>
    <row r="27" spans="1:9" s="4" customFormat="1" ht="15">
      <c r="A27" s="602"/>
      <c r="B27" s="602"/>
      <c r="C27" s="163"/>
      <c r="D27" s="163"/>
      <c r="E27" s="137"/>
      <c r="F27" s="603"/>
      <c r="G27" s="163"/>
      <c r="H27" s="136"/>
      <c r="I27" s="194"/>
    </row>
    <row r="28" spans="1:9" s="4" customFormat="1" ht="15">
      <c r="A28" s="136"/>
      <c r="B28" s="136"/>
      <c r="C28" s="136"/>
      <c r="D28" s="136"/>
      <c r="E28" s="137"/>
      <c r="F28" s="316"/>
      <c r="G28" s="137"/>
      <c r="H28" s="136"/>
      <c r="I28" s="194"/>
    </row>
    <row r="29" spans="1:9" s="4" customFormat="1" ht="15">
      <c r="A29" s="136"/>
      <c r="B29" s="136"/>
      <c r="C29" s="136"/>
      <c r="D29" s="136"/>
      <c r="E29" s="137"/>
      <c r="F29" s="316"/>
      <c r="G29" s="137"/>
      <c r="H29" s="136"/>
      <c r="I29" s="194"/>
    </row>
    <row r="30" spans="1:9" s="4" customFormat="1" ht="15">
      <c r="A30" s="136"/>
      <c r="B30" s="136"/>
      <c r="C30" s="136"/>
      <c r="D30" s="136"/>
      <c r="E30" s="137"/>
      <c r="F30" s="137"/>
      <c r="G30" s="137"/>
      <c r="H30" s="136"/>
      <c r="I30" s="194"/>
    </row>
    <row r="31" spans="1:9" s="4" customFormat="1" ht="15">
      <c r="A31" s="136"/>
      <c r="B31" s="136"/>
      <c r="C31" s="136"/>
      <c r="D31" s="136"/>
      <c r="E31" s="137"/>
      <c r="F31" s="316"/>
      <c r="G31" s="137"/>
      <c r="H31" s="136"/>
      <c r="I31" s="194"/>
    </row>
    <row r="32" spans="1:9" s="4" customFormat="1" ht="15">
      <c r="A32" s="136"/>
      <c r="B32" s="136"/>
      <c r="C32" s="136"/>
      <c r="D32" s="136"/>
      <c r="E32" s="137"/>
      <c r="F32" s="316"/>
      <c r="G32" s="137"/>
      <c r="H32" s="136"/>
      <c r="I32" s="194"/>
    </row>
    <row r="33" spans="1:9" s="4" customFormat="1" ht="15">
      <c r="A33" s="136"/>
      <c r="B33" s="136"/>
      <c r="C33" s="136"/>
      <c r="D33" s="136"/>
      <c r="E33" s="137"/>
      <c r="F33" s="316"/>
      <c r="G33" s="137"/>
      <c r="H33" s="136"/>
      <c r="I33" s="194"/>
    </row>
    <row r="34" spans="1:9" s="4" customFormat="1" ht="15">
      <c r="A34" s="136"/>
      <c r="B34" s="136"/>
      <c r="C34" s="136"/>
      <c r="D34" s="136"/>
      <c r="E34" s="137"/>
      <c r="F34" s="316"/>
      <c r="G34" s="137"/>
      <c r="H34" s="136"/>
      <c r="I34" s="194"/>
    </row>
    <row r="35" spans="1:9" s="4" customFormat="1" ht="15">
      <c r="A35" s="219"/>
      <c r="B35" s="220"/>
      <c r="C35" s="220"/>
      <c r="D35" s="219"/>
      <c r="E35" s="219"/>
      <c r="F35" s="219"/>
      <c r="G35" s="221"/>
      <c r="H35" s="219"/>
      <c r="I35" s="222"/>
    </row>
    <row r="36" spans="1:9" s="4" customFormat="1" ht="15">
      <c r="A36" s="219"/>
      <c r="B36" s="220"/>
      <c r="C36" s="220"/>
      <c r="D36" s="219"/>
      <c r="E36" s="219"/>
      <c r="F36" s="219"/>
      <c r="G36" s="221"/>
      <c r="H36" s="219"/>
      <c r="I36" s="222"/>
    </row>
    <row r="37" spans="1:9" s="4" customFormat="1" ht="15">
      <c r="A37" s="219"/>
      <c r="B37" s="220"/>
      <c r="C37" s="220"/>
      <c r="D37" s="219"/>
      <c r="E37" s="219"/>
      <c r="F37" s="219"/>
      <c r="G37" s="221"/>
      <c r="H37" s="219"/>
      <c r="I37" s="222"/>
    </row>
    <row r="38" spans="1:9" s="4" customFormat="1" ht="15">
      <c r="A38" s="219"/>
      <c r="B38" s="220"/>
      <c r="C38" s="220"/>
      <c r="D38" s="219"/>
      <c r="E38" s="219"/>
      <c r="F38" s="219"/>
      <c r="G38" s="221"/>
      <c r="H38" s="219"/>
      <c r="I38" s="222"/>
    </row>
    <row r="39" spans="1:9" s="4" customFormat="1" ht="15">
      <c r="A39" s="219"/>
      <c r="B39" s="220"/>
      <c r="C39" s="220"/>
      <c r="D39" s="219"/>
      <c r="E39" s="219"/>
      <c r="F39" s="219"/>
      <c r="G39" s="221"/>
      <c r="H39" s="219"/>
      <c r="I39" s="222"/>
    </row>
    <row r="40" spans="1:9" s="4" customFormat="1" ht="15">
      <c r="A40" s="219"/>
      <c r="B40" s="220"/>
      <c r="C40" s="220"/>
      <c r="D40" s="219"/>
      <c r="E40" s="219"/>
      <c r="F40" s="219"/>
      <c r="G40" s="221"/>
      <c r="H40" s="219"/>
      <c r="I40" s="222"/>
    </row>
    <row r="41" spans="1:9" s="4" customFormat="1" ht="15">
      <c r="A41" s="219"/>
      <c r="B41" s="220"/>
      <c r="C41" s="220"/>
      <c r="D41" s="219"/>
      <c r="E41" s="219"/>
      <c r="F41" s="219"/>
      <c r="G41" s="221"/>
      <c r="H41" s="219"/>
      <c r="I41" s="222"/>
    </row>
    <row r="42" spans="1:9" s="4" customFormat="1" ht="15">
      <c r="A42" s="219"/>
      <c r="B42" s="220"/>
      <c r="C42" s="220"/>
      <c r="D42" s="219"/>
      <c r="E42" s="219"/>
      <c r="F42" s="219"/>
      <c r="G42" s="221"/>
      <c r="H42" s="219"/>
      <c r="I42" s="222"/>
    </row>
    <row r="43" spans="1:9" s="4" customFormat="1" ht="15">
      <c r="A43" s="219"/>
      <c r="B43" s="220"/>
      <c r="C43" s="220"/>
      <c r="D43" s="219"/>
      <c r="E43" s="219"/>
      <c r="F43" s="219"/>
      <c r="G43" s="221"/>
      <c r="H43" s="219"/>
      <c r="I43" s="222"/>
    </row>
    <row r="44" spans="1:9" s="4" customFormat="1" ht="15">
      <c r="A44" s="219"/>
      <c r="B44" s="220"/>
      <c r="C44" s="220"/>
      <c r="D44" s="219"/>
      <c r="E44" s="219"/>
      <c r="F44" s="219"/>
      <c r="G44" s="221"/>
      <c r="H44" s="219"/>
      <c r="I44" s="222"/>
    </row>
    <row r="45" spans="1:9" s="4" customFormat="1" ht="15">
      <c r="A45" s="219"/>
      <c r="B45" s="220"/>
      <c r="C45" s="220"/>
      <c r="D45" s="219"/>
      <c r="E45" s="219"/>
      <c r="F45" s="219"/>
      <c r="G45" s="221"/>
      <c r="H45" s="219"/>
      <c r="I45" s="222"/>
    </row>
    <row r="46" spans="1:9" s="4" customFormat="1" ht="15">
      <c r="A46" s="219"/>
      <c r="B46" s="220"/>
      <c r="C46" s="220"/>
      <c r="D46" s="219"/>
      <c r="E46" s="219"/>
      <c r="F46" s="219"/>
      <c r="G46" s="221"/>
      <c r="H46" s="219"/>
      <c r="I46" s="222"/>
    </row>
    <row r="47" spans="1:9" s="4" customFormat="1" ht="15">
      <c r="A47" s="219"/>
      <c r="B47" s="220"/>
      <c r="C47" s="220"/>
      <c r="D47" s="219"/>
      <c r="E47" s="219"/>
      <c r="F47" s="219"/>
      <c r="G47" s="221"/>
      <c r="H47" s="219"/>
      <c r="I47" s="222"/>
    </row>
    <row r="48" spans="1:9" s="4" customFormat="1" ht="15">
      <c r="A48" s="219"/>
      <c r="B48" s="220"/>
      <c r="C48" s="220"/>
      <c r="D48" s="219"/>
      <c r="E48" s="219"/>
      <c r="F48" s="219"/>
      <c r="G48" s="221"/>
      <c r="H48" s="219"/>
      <c r="I48" s="222"/>
    </row>
    <row r="49" spans="1:9" s="4" customFormat="1" ht="15">
      <c r="A49" s="219"/>
      <c r="B49" s="220"/>
      <c r="C49" s="220"/>
      <c r="D49" s="219"/>
      <c r="E49" s="219"/>
      <c r="F49" s="219"/>
      <c r="G49" s="221"/>
      <c r="H49" s="219"/>
      <c r="I49" s="222"/>
    </row>
    <row r="50" spans="1:9" s="4" customFormat="1" ht="15">
      <c r="A50" s="219"/>
      <c r="B50" s="220"/>
      <c r="C50" s="220"/>
      <c r="D50" s="219"/>
      <c r="E50" s="219"/>
      <c r="F50" s="219"/>
      <c r="G50" s="221"/>
      <c r="H50" s="219"/>
      <c r="I50" s="222"/>
    </row>
    <row r="51" spans="1:9" s="4" customFormat="1" ht="15">
      <c r="A51" s="219"/>
      <c r="B51" s="220"/>
      <c r="C51" s="220"/>
      <c r="D51" s="219"/>
      <c r="E51" s="219"/>
      <c r="F51" s="219"/>
      <c r="G51" s="221"/>
      <c r="H51" s="219"/>
      <c r="I51" s="222"/>
    </row>
    <row r="52" spans="1:9" s="4" customFormat="1" ht="15">
      <c r="A52" s="219"/>
      <c r="B52" s="220"/>
      <c r="C52" s="220"/>
      <c r="D52" s="219"/>
      <c r="E52" s="219"/>
      <c r="F52" s="219"/>
      <c r="G52" s="221"/>
      <c r="H52" s="219"/>
      <c r="I52" s="222"/>
    </row>
    <row r="53" spans="1:9" s="4" customFormat="1" ht="15">
      <c r="A53" s="219"/>
      <c r="B53" s="220"/>
      <c r="C53" s="220"/>
      <c r="D53" s="219"/>
      <c r="E53" s="219"/>
      <c r="F53" s="219"/>
      <c r="G53" s="221"/>
      <c r="H53" s="219"/>
      <c r="I53" s="222"/>
    </row>
    <row r="54" spans="1:9" s="4" customFormat="1" ht="15">
      <c r="A54" s="219"/>
      <c r="B54" s="220"/>
      <c r="C54" s="220"/>
      <c r="D54" s="219"/>
      <c r="E54" s="219"/>
      <c r="F54" s="219"/>
      <c r="G54" s="221"/>
      <c r="H54" s="219"/>
      <c r="I54" s="222"/>
    </row>
    <row r="55" spans="1:9" s="4" customFormat="1" ht="15">
      <c r="A55" s="219"/>
      <c r="B55" s="220"/>
      <c r="C55" s="220"/>
      <c r="D55" s="219"/>
      <c r="E55" s="219"/>
      <c r="F55" s="219"/>
      <c r="G55" s="221"/>
      <c r="H55" s="219"/>
      <c r="I55" s="222"/>
    </row>
    <row r="56" spans="1:9" s="4" customFormat="1" ht="15">
      <c r="A56" s="219"/>
      <c r="B56" s="220"/>
      <c r="C56" s="220"/>
      <c r="D56" s="219"/>
      <c r="E56" s="219"/>
      <c r="F56" s="219"/>
      <c r="G56" s="221"/>
      <c r="H56" s="219"/>
      <c r="I56" s="222"/>
    </row>
    <row r="57" spans="1:9" s="4" customFormat="1" ht="15">
      <c r="A57" s="219"/>
      <c r="B57" s="220"/>
      <c r="C57" s="220"/>
      <c r="D57" s="219"/>
      <c r="E57" s="219"/>
      <c r="F57" s="219"/>
      <c r="G57" s="221"/>
      <c r="H57" s="219"/>
      <c r="I57" s="222"/>
    </row>
    <row r="58" spans="1:9" ht="15">
      <c r="A58" s="100" t="s">
        <v>579</v>
      </c>
      <c r="B58" s="100"/>
      <c r="I58" s="97">
        <f>SUM(I8:I57)</f>
        <v>3799</v>
      </c>
    </row>
    <row r="59" ht="15">
      <c r="H59"/>
    </row>
    <row r="62" spans="1:2" ht="15">
      <c r="A62" s="17"/>
      <c r="B62" s="17"/>
    </row>
  </sheetData>
  <sheetProtection password="CF7A" sheet="1"/>
  <mergeCells count="3">
    <mergeCell ref="A2:I2"/>
    <mergeCell ref="A4:I4"/>
    <mergeCell ref="A5:I5"/>
  </mergeCells>
  <hyperlinks>
    <hyperlink ref="F8" r:id="rId1" display="http://old.uefiscdi.ro/userfiles/file/PNCDI%20III/P3_Proiecte%20mobilitati/RO_Moldova_2016/Lista%20de%20propuneri%20depuse%20Romania-Moldova%20.pdf ."/>
    <hyperlink ref="F10" r:id="rId2" display="http://cercetare.ulbsibiu.ro/obj/documents/Listaproiecteinternationalecontractate2016.pdf"/>
    <hyperlink ref="F15" r:id="rId3" display="http://old.uefiscdi.ro/articole/4680/Rezultate-finale.html"/>
    <hyperlink ref="F25" r:id="rId4" display="http://www.see-burse.ro/docs/Lista_selectie_PC_17.06.2016.pdf"/>
    <hyperlink ref="F26" r:id="rId5" display="https://www.bildung.erasmusplus.at/fileadmin/lll_erasmus/dateien/Downloads_und_Dokumente/Auswahllisten/2016_KA2/2016_Auswahlliste_KA2_SB_Innovation_WEBSEITE.pdf"/>
  </hyperlinks>
  <printOptions/>
  <pageMargins left="0.511811023622047" right="0.31496062992126" top="0" bottom="0" header="0" footer="0"/>
  <pageSetup horizontalDpi="200" verticalDpi="200" orientation="landscape" paperSize="9" r:id="rId6"/>
</worksheet>
</file>

<file path=xl/worksheets/sheet24.xml><?xml version="1.0" encoding="utf-8"?>
<worksheet xmlns="http://schemas.openxmlformats.org/spreadsheetml/2006/main" xmlns:r="http://schemas.openxmlformats.org/officeDocument/2006/relationships">
  <dimension ref="A2:N61"/>
  <sheetViews>
    <sheetView zoomScalePageLayoutView="0" workbookViewId="0" topLeftCell="A1">
      <selection activeCell="Q5" sqref="Q5"/>
    </sheetView>
  </sheetViews>
  <sheetFormatPr defaultColWidth="8.8515625" defaultRowHeight="15"/>
  <cols>
    <col min="1" max="1" width="25.57421875" style="2" customWidth="1"/>
    <col min="2" max="2" width="8.140625" style="2" customWidth="1"/>
    <col min="3" max="3" width="14.00390625" style="7" customWidth="1"/>
    <col min="4" max="4" width="18.28125" style="1" customWidth="1"/>
    <col min="5" max="5" width="11.28125" style="1" customWidth="1"/>
    <col min="6" max="6" width="8.421875" style="1" bestFit="1" customWidth="1"/>
    <col min="7" max="8" width="8.421875" style="1" customWidth="1"/>
    <col min="9" max="9" width="7.28125" style="1" customWidth="1"/>
    <col min="10" max="12" width="9.140625" style="1" customWidth="1"/>
  </cols>
  <sheetData>
    <row r="2" spans="1:12" s="4" customFormat="1" ht="15" customHeight="1">
      <c r="A2" s="854" t="s">
        <v>2</v>
      </c>
      <c r="B2" s="850"/>
      <c r="C2" s="850"/>
      <c r="D2" s="850"/>
      <c r="E2" s="850"/>
      <c r="F2" s="850"/>
      <c r="G2" s="850"/>
      <c r="H2" s="850"/>
      <c r="I2" s="850"/>
      <c r="J2" s="850"/>
      <c r="K2" s="850"/>
      <c r="L2" s="850"/>
    </row>
    <row r="3" spans="1:12" s="4" customFormat="1" ht="15">
      <c r="A3" s="11"/>
      <c r="B3" s="11"/>
      <c r="C3" s="11"/>
      <c r="D3" s="11"/>
      <c r="E3" s="11"/>
      <c r="F3" s="11"/>
      <c r="G3" s="11"/>
      <c r="H3" s="3"/>
      <c r="I3" s="3"/>
      <c r="J3" s="3"/>
      <c r="K3" s="3"/>
      <c r="L3" s="3"/>
    </row>
    <row r="4" spans="1:12" s="4" customFormat="1" ht="15">
      <c r="A4" s="849" t="s">
        <v>726</v>
      </c>
      <c r="B4" s="849"/>
      <c r="C4" s="849"/>
      <c r="D4" s="849"/>
      <c r="E4" s="849"/>
      <c r="F4" s="849"/>
      <c r="G4" s="849"/>
      <c r="H4" s="849"/>
      <c r="I4" s="849"/>
      <c r="J4" s="849"/>
      <c r="K4" s="849"/>
      <c r="L4" s="849"/>
    </row>
    <row r="5" spans="1:12" s="4" customFormat="1" ht="15" customHeight="1">
      <c r="A5" s="849" t="s">
        <v>645</v>
      </c>
      <c r="B5" s="849"/>
      <c r="C5" s="849"/>
      <c r="D5" s="849"/>
      <c r="E5" s="849"/>
      <c r="F5" s="849"/>
      <c r="G5" s="849"/>
      <c r="H5" s="849"/>
      <c r="I5" s="849"/>
      <c r="J5" s="849"/>
      <c r="K5" s="849"/>
      <c r="L5" s="65"/>
    </row>
    <row r="6" spans="1:12" s="4" customFormat="1" ht="27" customHeight="1">
      <c r="A6" s="856" t="s">
        <v>9</v>
      </c>
      <c r="B6" s="856"/>
      <c r="C6" s="856"/>
      <c r="D6" s="856"/>
      <c r="E6" s="856"/>
      <c r="F6" s="856"/>
      <c r="G6" s="856"/>
      <c r="H6" s="856"/>
      <c r="I6" s="856"/>
      <c r="J6" s="856"/>
      <c r="K6" s="856"/>
      <c r="L6" s="856"/>
    </row>
    <row r="7" spans="1:12" s="4" customFormat="1" ht="15">
      <c r="A7" s="5"/>
      <c r="B7" s="5"/>
      <c r="C7" s="6"/>
      <c r="D7" s="5"/>
      <c r="E7" s="5"/>
      <c r="F7" s="5"/>
      <c r="G7" s="5"/>
      <c r="H7" s="5"/>
      <c r="I7" s="5"/>
      <c r="J7" s="3"/>
      <c r="K7" s="3"/>
      <c r="L7" s="3"/>
    </row>
    <row r="8" spans="1:12" s="4" customFormat="1" ht="93" customHeight="1">
      <c r="A8" s="78" t="s">
        <v>574</v>
      </c>
      <c r="B8" s="77" t="s">
        <v>871</v>
      </c>
      <c r="C8" s="78" t="s">
        <v>632</v>
      </c>
      <c r="D8" s="83" t="s">
        <v>585</v>
      </c>
      <c r="E8" s="83" t="s">
        <v>589</v>
      </c>
      <c r="F8" s="83" t="s">
        <v>723</v>
      </c>
      <c r="G8" s="83" t="s">
        <v>724</v>
      </c>
      <c r="H8" s="83" t="s">
        <v>637</v>
      </c>
      <c r="I8" s="83" t="s">
        <v>638</v>
      </c>
      <c r="J8" s="78" t="s">
        <v>634</v>
      </c>
      <c r="K8" s="78" t="s">
        <v>584</v>
      </c>
      <c r="L8" s="78" t="s">
        <v>614</v>
      </c>
    </row>
    <row r="9" spans="1:12" ht="25.5">
      <c r="A9" s="223" t="s">
        <v>1334</v>
      </c>
      <c r="B9" s="134" t="s">
        <v>71</v>
      </c>
      <c r="C9" s="223" t="s">
        <v>241</v>
      </c>
      <c r="D9" s="223" t="s">
        <v>1335</v>
      </c>
      <c r="E9" s="125"/>
      <c r="F9" s="134" t="s">
        <v>1336</v>
      </c>
      <c r="G9" s="134" t="s">
        <v>1337</v>
      </c>
      <c r="H9" s="224">
        <v>2016</v>
      </c>
      <c r="I9" s="224"/>
      <c r="J9" s="130" t="s">
        <v>1338</v>
      </c>
      <c r="K9" s="140" t="s">
        <v>1339</v>
      </c>
      <c r="L9" s="194">
        <v>150</v>
      </c>
    </row>
    <row r="10" spans="1:12" ht="15">
      <c r="A10" s="223"/>
      <c r="B10" s="134"/>
      <c r="C10" s="223"/>
      <c r="D10" s="223"/>
      <c r="E10" s="125"/>
      <c r="F10" s="134"/>
      <c r="G10" s="134"/>
      <c r="H10" s="224"/>
      <c r="I10" s="224"/>
      <c r="J10" s="130"/>
      <c r="K10" s="140"/>
      <c r="L10" s="194"/>
    </row>
    <row r="11" spans="1:12" ht="15">
      <c r="A11" s="223"/>
      <c r="B11" s="134"/>
      <c r="C11" s="223"/>
      <c r="D11" s="223"/>
      <c r="E11" s="125"/>
      <c r="F11" s="134"/>
      <c r="G11" s="134"/>
      <c r="H11" s="224"/>
      <c r="I11" s="224"/>
      <c r="J11" s="130"/>
      <c r="K11" s="140"/>
      <c r="L11" s="194"/>
    </row>
    <row r="12" spans="1:12" ht="15">
      <c r="A12" s="223"/>
      <c r="B12" s="134"/>
      <c r="C12" s="223"/>
      <c r="D12" s="223"/>
      <c r="E12" s="125"/>
      <c r="F12" s="134"/>
      <c r="G12" s="134"/>
      <c r="H12" s="224"/>
      <c r="I12" s="224"/>
      <c r="J12" s="130"/>
      <c r="K12" s="140"/>
      <c r="L12" s="194"/>
    </row>
    <row r="13" spans="1:12" ht="15">
      <c r="A13" s="223"/>
      <c r="B13" s="134"/>
      <c r="C13" s="223"/>
      <c r="D13" s="223"/>
      <c r="E13" s="125"/>
      <c r="F13" s="134"/>
      <c r="G13" s="134"/>
      <c r="H13" s="224"/>
      <c r="I13" s="224"/>
      <c r="J13" s="130"/>
      <c r="K13" s="140"/>
      <c r="L13" s="194"/>
    </row>
    <row r="14" spans="1:12" ht="15">
      <c r="A14" s="223"/>
      <c r="B14" s="134"/>
      <c r="C14" s="223"/>
      <c r="D14" s="223"/>
      <c r="E14" s="125"/>
      <c r="F14" s="134"/>
      <c r="G14" s="134"/>
      <c r="H14" s="224"/>
      <c r="I14" s="224"/>
      <c r="J14" s="130"/>
      <c r="K14" s="140"/>
      <c r="L14" s="194"/>
    </row>
    <row r="15" spans="1:12" ht="15">
      <c r="A15" s="223"/>
      <c r="B15" s="134"/>
      <c r="C15" s="223"/>
      <c r="D15" s="223"/>
      <c r="E15" s="125"/>
      <c r="F15" s="134"/>
      <c r="G15" s="134"/>
      <c r="H15" s="224"/>
      <c r="I15" s="224"/>
      <c r="J15" s="130"/>
      <c r="K15" s="140"/>
      <c r="L15" s="194"/>
    </row>
    <row r="16" spans="1:12" ht="15">
      <c r="A16" s="223"/>
      <c r="B16" s="134"/>
      <c r="C16" s="223"/>
      <c r="D16" s="223"/>
      <c r="E16" s="125"/>
      <c r="F16" s="134"/>
      <c r="G16" s="134"/>
      <c r="H16" s="224"/>
      <c r="I16" s="224"/>
      <c r="J16" s="130"/>
      <c r="K16" s="140"/>
      <c r="L16" s="194"/>
    </row>
    <row r="17" spans="1:12" ht="15">
      <c r="A17" s="223"/>
      <c r="B17" s="134"/>
      <c r="C17" s="223"/>
      <c r="D17" s="223"/>
      <c r="E17" s="125"/>
      <c r="F17" s="134"/>
      <c r="G17" s="134"/>
      <c r="H17" s="224"/>
      <c r="I17" s="224"/>
      <c r="J17" s="130"/>
      <c r="K17" s="140"/>
      <c r="L17" s="194"/>
    </row>
    <row r="18" spans="1:12" ht="15">
      <c r="A18" s="223"/>
      <c r="B18" s="134"/>
      <c r="C18" s="223"/>
      <c r="D18" s="223"/>
      <c r="E18" s="125"/>
      <c r="F18" s="134"/>
      <c r="G18" s="134"/>
      <c r="H18" s="224"/>
      <c r="I18" s="224"/>
      <c r="J18" s="130"/>
      <c r="K18" s="140"/>
      <c r="L18" s="194"/>
    </row>
    <row r="19" spans="1:12" ht="15">
      <c r="A19" s="223"/>
      <c r="B19" s="134"/>
      <c r="C19" s="223"/>
      <c r="D19" s="223"/>
      <c r="E19" s="125"/>
      <c r="F19" s="134"/>
      <c r="G19" s="134"/>
      <c r="H19" s="224"/>
      <c r="I19" s="224"/>
      <c r="J19" s="130"/>
      <c r="K19" s="140"/>
      <c r="L19" s="194"/>
    </row>
    <row r="20" spans="1:12" ht="15">
      <c r="A20" s="223"/>
      <c r="B20" s="134"/>
      <c r="C20" s="223"/>
      <c r="D20" s="223"/>
      <c r="E20" s="125"/>
      <c r="F20" s="134"/>
      <c r="G20" s="134"/>
      <c r="H20" s="224"/>
      <c r="I20" s="224"/>
      <c r="J20" s="130"/>
      <c r="K20" s="140"/>
      <c r="L20" s="194"/>
    </row>
    <row r="21" spans="1:12" ht="15">
      <c r="A21" s="223"/>
      <c r="B21" s="134"/>
      <c r="C21" s="223"/>
      <c r="D21" s="223"/>
      <c r="E21" s="125"/>
      <c r="F21" s="134"/>
      <c r="G21" s="134"/>
      <c r="H21" s="224"/>
      <c r="I21" s="224"/>
      <c r="J21" s="130"/>
      <c r="K21" s="140"/>
      <c r="L21" s="194"/>
    </row>
    <row r="22" spans="1:12" ht="15">
      <c r="A22" s="223"/>
      <c r="B22" s="134"/>
      <c r="C22" s="223"/>
      <c r="D22" s="223"/>
      <c r="E22" s="125"/>
      <c r="F22" s="134"/>
      <c r="G22" s="134"/>
      <c r="H22" s="224"/>
      <c r="I22" s="224"/>
      <c r="J22" s="130"/>
      <c r="K22" s="140"/>
      <c r="L22" s="194"/>
    </row>
    <row r="23" spans="1:12" ht="15">
      <c r="A23" s="223"/>
      <c r="B23" s="134"/>
      <c r="C23" s="223"/>
      <c r="D23" s="223"/>
      <c r="E23" s="125"/>
      <c r="F23" s="134"/>
      <c r="G23" s="134"/>
      <c r="H23" s="224"/>
      <c r="I23" s="224"/>
      <c r="J23" s="130"/>
      <c r="K23" s="140"/>
      <c r="L23" s="194"/>
    </row>
    <row r="24" spans="1:12" ht="15">
      <c r="A24" s="223"/>
      <c r="B24" s="134"/>
      <c r="C24" s="223"/>
      <c r="D24" s="223"/>
      <c r="E24" s="125"/>
      <c r="F24" s="134"/>
      <c r="G24" s="134"/>
      <c r="H24" s="224"/>
      <c r="I24" s="224"/>
      <c r="J24" s="130"/>
      <c r="K24" s="140"/>
      <c r="L24" s="194"/>
    </row>
    <row r="25" spans="1:12" ht="15">
      <c r="A25" s="223"/>
      <c r="B25" s="134"/>
      <c r="C25" s="223"/>
      <c r="D25" s="223"/>
      <c r="E25" s="125"/>
      <c r="F25" s="134"/>
      <c r="G25" s="134"/>
      <c r="H25" s="224"/>
      <c r="I25" s="224"/>
      <c r="J25" s="130"/>
      <c r="K25" s="140"/>
      <c r="L25" s="194"/>
    </row>
    <row r="26" spans="1:12" ht="15">
      <c r="A26" s="223"/>
      <c r="B26" s="134"/>
      <c r="C26" s="223"/>
      <c r="D26" s="223"/>
      <c r="E26" s="125"/>
      <c r="F26" s="134"/>
      <c r="G26" s="134"/>
      <c r="H26" s="224"/>
      <c r="I26" s="224"/>
      <c r="J26" s="130"/>
      <c r="K26" s="140"/>
      <c r="L26" s="194"/>
    </row>
    <row r="27" spans="1:12" ht="15">
      <c r="A27" s="223"/>
      <c r="B27" s="134"/>
      <c r="C27" s="223"/>
      <c r="D27" s="223"/>
      <c r="E27" s="125"/>
      <c r="F27" s="134"/>
      <c r="G27" s="134"/>
      <c r="H27" s="224"/>
      <c r="I27" s="224"/>
      <c r="J27" s="130"/>
      <c r="K27" s="140"/>
      <c r="L27" s="194"/>
    </row>
    <row r="28" spans="1:12" ht="15">
      <c r="A28" s="223"/>
      <c r="B28" s="134"/>
      <c r="C28" s="223"/>
      <c r="D28" s="223"/>
      <c r="E28" s="125"/>
      <c r="F28" s="134"/>
      <c r="G28" s="134"/>
      <c r="H28" s="224"/>
      <c r="I28" s="224"/>
      <c r="J28" s="130"/>
      <c r="K28" s="140"/>
      <c r="L28" s="194"/>
    </row>
    <row r="29" spans="1:12" ht="15">
      <c r="A29" s="223"/>
      <c r="B29" s="134"/>
      <c r="C29" s="223"/>
      <c r="D29" s="223"/>
      <c r="E29" s="125"/>
      <c r="F29" s="134"/>
      <c r="G29" s="134"/>
      <c r="H29" s="224"/>
      <c r="I29" s="224"/>
      <c r="J29" s="130"/>
      <c r="K29" s="140"/>
      <c r="L29" s="194"/>
    </row>
    <row r="30" spans="1:12" ht="15">
      <c r="A30" s="223"/>
      <c r="B30" s="134"/>
      <c r="C30" s="223"/>
      <c r="D30" s="223"/>
      <c r="E30" s="125"/>
      <c r="F30" s="134"/>
      <c r="G30" s="134"/>
      <c r="H30" s="224"/>
      <c r="I30" s="224"/>
      <c r="J30" s="130"/>
      <c r="K30" s="140"/>
      <c r="L30" s="194"/>
    </row>
    <row r="31" spans="1:12" ht="15">
      <c r="A31" s="223"/>
      <c r="B31" s="134"/>
      <c r="C31" s="223"/>
      <c r="D31" s="223"/>
      <c r="E31" s="125"/>
      <c r="F31" s="134"/>
      <c r="G31" s="134"/>
      <c r="H31" s="224"/>
      <c r="I31" s="224"/>
      <c r="J31" s="130"/>
      <c r="K31" s="140"/>
      <c r="L31" s="194"/>
    </row>
    <row r="32" spans="1:12" ht="15">
      <c r="A32" s="223"/>
      <c r="B32" s="134"/>
      <c r="C32" s="223"/>
      <c r="D32" s="223"/>
      <c r="E32" s="125"/>
      <c r="F32" s="134"/>
      <c r="G32" s="134"/>
      <c r="H32" s="224"/>
      <c r="I32" s="224"/>
      <c r="J32" s="130"/>
      <c r="K32" s="140"/>
      <c r="L32" s="194"/>
    </row>
    <row r="33" spans="1:12" ht="15">
      <c r="A33" s="223"/>
      <c r="B33" s="134"/>
      <c r="C33" s="223"/>
      <c r="D33" s="223"/>
      <c r="E33" s="125"/>
      <c r="F33" s="134"/>
      <c r="G33" s="134"/>
      <c r="H33" s="224"/>
      <c r="I33" s="224"/>
      <c r="J33" s="130"/>
      <c r="K33" s="140"/>
      <c r="L33" s="194"/>
    </row>
    <row r="34" spans="1:12" ht="15">
      <c r="A34" s="223"/>
      <c r="B34" s="134"/>
      <c r="C34" s="223"/>
      <c r="D34" s="223"/>
      <c r="E34" s="125"/>
      <c r="F34" s="134"/>
      <c r="G34" s="134"/>
      <c r="H34" s="224"/>
      <c r="I34" s="224"/>
      <c r="J34" s="130"/>
      <c r="K34" s="140"/>
      <c r="L34" s="194"/>
    </row>
    <row r="35" spans="1:12" ht="15">
      <c r="A35" s="223"/>
      <c r="B35" s="134"/>
      <c r="C35" s="223"/>
      <c r="D35" s="223"/>
      <c r="E35" s="125"/>
      <c r="F35" s="134"/>
      <c r="G35" s="134"/>
      <c r="H35" s="224"/>
      <c r="I35" s="224"/>
      <c r="J35" s="130"/>
      <c r="K35" s="140"/>
      <c r="L35" s="194"/>
    </row>
    <row r="36" spans="1:12" ht="15">
      <c r="A36" s="223"/>
      <c r="B36" s="134"/>
      <c r="C36" s="223"/>
      <c r="D36" s="223"/>
      <c r="E36" s="125"/>
      <c r="F36" s="134"/>
      <c r="G36" s="134"/>
      <c r="H36" s="224"/>
      <c r="I36" s="224"/>
      <c r="J36" s="130"/>
      <c r="K36" s="140"/>
      <c r="L36" s="194"/>
    </row>
    <row r="37" spans="1:12" ht="15">
      <c r="A37" s="223"/>
      <c r="B37" s="134"/>
      <c r="C37" s="223"/>
      <c r="D37" s="223"/>
      <c r="E37" s="125"/>
      <c r="F37" s="134"/>
      <c r="G37" s="134"/>
      <c r="H37" s="224"/>
      <c r="I37" s="224"/>
      <c r="J37" s="130"/>
      <c r="K37" s="140"/>
      <c r="L37" s="194"/>
    </row>
    <row r="38" spans="1:12" ht="15">
      <c r="A38" s="223"/>
      <c r="B38" s="134"/>
      <c r="C38" s="223"/>
      <c r="D38" s="223"/>
      <c r="E38" s="125"/>
      <c r="F38" s="134"/>
      <c r="G38" s="134"/>
      <c r="H38" s="224"/>
      <c r="I38" s="224"/>
      <c r="J38" s="130"/>
      <c r="K38" s="140"/>
      <c r="L38" s="194"/>
    </row>
    <row r="39" spans="1:12" ht="15">
      <c r="A39" s="223"/>
      <c r="B39" s="134"/>
      <c r="C39" s="223"/>
      <c r="D39" s="223"/>
      <c r="E39" s="125"/>
      <c r="F39" s="134"/>
      <c r="G39" s="134"/>
      <c r="H39" s="224"/>
      <c r="I39" s="224"/>
      <c r="J39" s="130"/>
      <c r="K39" s="140"/>
      <c r="L39" s="194"/>
    </row>
    <row r="40" spans="1:12" ht="15">
      <c r="A40" s="223"/>
      <c r="B40" s="134"/>
      <c r="C40" s="223"/>
      <c r="D40" s="223"/>
      <c r="E40" s="125"/>
      <c r="F40" s="134"/>
      <c r="G40" s="134"/>
      <c r="H40" s="224"/>
      <c r="I40" s="224"/>
      <c r="J40" s="130"/>
      <c r="K40" s="140"/>
      <c r="L40" s="194"/>
    </row>
    <row r="41" spans="1:12" ht="15">
      <c r="A41" s="223"/>
      <c r="B41" s="134"/>
      <c r="C41" s="223"/>
      <c r="D41" s="223"/>
      <c r="E41" s="125"/>
      <c r="F41" s="134"/>
      <c r="G41" s="134"/>
      <c r="H41" s="224"/>
      <c r="I41" s="224"/>
      <c r="J41" s="130"/>
      <c r="K41" s="140"/>
      <c r="L41" s="194"/>
    </row>
    <row r="42" spans="1:12" ht="15">
      <c r="A42" s="223"/>
      <c r="B42" s="134"/>
      <c r="C42" s="223"/>
      <c r="D42" s="223"/>
      <c r="E42" s="125"/>
      <c r="F42" s="134"/>
      <c r="G42" s="134"/>
      <c r="H42" s="224"/>
      <c r="I42" s="224"/>
      <c r="J42" s="130"/>
      <c r="K42" s="140"/>
      <c r="L42" s="194"/>
    </row>
    <row r="43" spans="1:12" ht="15">
      <c r="A43" s="223"/>
      <c r="B43" s="134"/>
      <c r="C43" s="223"/>
      <c r="D43" s="223"/>
      <c r="E43" s="125"/>
      <c r="F43" s="134"/>
      <c r="G43" s="134"/>
      <c r="H43" s="224"/>
      <c r="I43" s="224"/>
      <c r="J43" s="130"/>
      <c r="K43" s="140"/>
      <c r="L43" s="194"/>
    </row>
    <row r="44" spans="1:12" ht="15">
      <c r="A44" s="223"/>
      <c r="B44" s="134"/>
      <c r="C44" s="223"/>
      <c r="D44" s="223"/>
      <c r="E44" s="125"/>
      <c r="F44" s="134"/>
      <c r="G44" s="134"/>
      <c r="H44" s="224"/>
      <c r="I44" s="224"/>
      <c r="J44" s="130"/>
      <c r="K44" s="140"/>
      <c r="L44" s="194"/>
    </row>
    <row r="45" spans="1:12" ht="15">
      <c r="A45" s="223"/>
      <c r="B45" s="134"/>
      <c r="C45" s="223"/>
      <c r="D45" s="223"/>
      <c r="E45" s="125"/>
      <c r="F45" s="134"/>
      <c r="G45" s="134"/>
      <c r="H45" s="224"/>
      <c r="I45" s="224"/>
      <c r="J45" s="130"/>
      <c r="K45" s="140"/>
      <c r="L45" s="194"/>
    </row>
    <row r="46" spans="1:12" ht="15">
      <c r="A46" s="223"/>
      <c r="B46" s="134"/>
      <c r="C46" s="223"/>
      <c r="D46" s="223"/>
      <c r="E46" s="125"/>
      <c r="F46" s="134"/>
      <c r="G46" s="134"/>
      <c r="H46" s="224"/>
      <c r="I46" s="224"/>
      <c r="J46" s="130"/>
      <c r="K46" s="140"/>
      <c r="L46" s="194"/>
    </row>
    <row r="47" spans="1:12" ht="15">
      <c r="A47" s="223"/>
      <c r="B47" s="134"/>
      <c r="C47" s="223"/>
      <c r="D47" s="223"/>
      <c r="E47" s="125"/>
      <c r="F47" s="134"/>
      <c r="G47" s="134"/>
      <c r="H47" s="224"/>
      <c r="I47" s="224"/>
      <c r="J47" s="130"/>
      <c r="K47" s="140"/>
      <c r="L47" s="194"/>
    </row>
    <row r="48" spans="1:12" ht="15">
      <c r="A48" s="223"/>
      <c r="B48" s="134"/>
      <c r="C48" s="223"/>
      <c r="D48" s="223"/>
      <c r="E48" s="125"/>
      <c r="F48" s="134"/>
      <c r="G48" s="134"/>
      <c r="H48" s="224"/>
      <c r="I48" s="224"/>
      <c r="J48" s="130"/>
      <c r="K48" s="140"/>
      <c r="L48" s="194"/>
    </row>
    <row r="49" spans="1:12" ht="15">
      <c r="A49" s="223"/>
      <c r="B49" s="134"/>
      <c r="C49" s="223"/>
      <c r="D49" s="223"/>
      <c r="E49" s="125"/>
      <c r="F49" s="134"/>
      <c r="G49" s="134"/>
      <c r="H49" s="224"/>
      <c r="I49" s="224"/>
      <c r="J49" s="130"/>
      <c r="K49" s="140"/>
      <c r="L49" s="194"/>
    </row>
    <row r="50" spans="1:12" ht="15">
      <c r="A50" s="223"/>
      <c r="B50" s="134"/>
      <c r="C50" s="223"/>
      <c r="D50" s="223"/>
      <c r="E50" s="125"/>
      <c r="F50" s="134"/>
      <c r="G50" s="134"/>
      <c r="H50" s="224"/>
      <c r="I50" s="224"/>
      <c r="J50" s="130"/>
      <c r="K50" s="140"/>
      <c r="L50" s="194"/>
    </row>
    <row r="51" spans="1:12" ht="15">
      <c r="A51" s="223"/>
      <c r="B51" s="134"/>
      <c r="C51" s="223"/>
      <c r="D51" s="223"/>
      <c r="E51" s="125"/>
      <c r="F51" s="134"/>
      <c r="G51" s="134"/>
      <c r="H51" s="224"/>
      <c r="I51" s="224"/>
      <c r="J51" s="130"/>
      <c r="K51" s="140"/>
      <c r="L51" s="194"/>
    </row>
    <row r="52" spans="1:12" ht="15">
      <c r="A52" s="225"/>
      <c r="B52" s="138"/>
      <c r="C52" s="138"/>
      <c r="D52" s="138"/>
      <c r="E52" s="137"/>
      <c r="F52" s="138"/>
      <c r="G52" s="138"/>
      <c r="H52" s="139"/>
      <c r="I52" s="139"/>
      <c r="J52" s="137"/>
      <c r="K52" s="140"/>
      <c r="L52" s="194"/>
    </row>
    <row r="53" spans="1:12" ht="15">
      <c r="A53" s="225"/>
      <c r="B53" s="138"/>
      <c r="C53" s="138"/>
      <c r="D53" s="138"/>
      <c r="E53" s="137"/>
      <c r="F53" s="138"/>
      <c r="G53" s="138"/>
      <c r="H53" s="139"/>
      <c r="I53" s="139"/>
      <c r="J53" s="137"/>
      <c r="K53" s="140"/>
      <c r="L53" s="194"/>
    </row>
    <row r="54" spans="1:12" ht="15">
      <c r="A54" s="225"/>
      <c r="B54" s="138"/>
      <c r="C54" s="138"/>
      <c r="D54" s="138"/>
      <c r="E54" s="137"/>
      <c r="F54" s="138"/>
      <c r="G54" s="138"/>
      <c r="H54" s="139"/>
      <c r="I54" s="139"/>
      <c r="J54" s="137"/>
      <c r="K54" s="140"/>
      <c r="L54" s="194"/>
    </row>
    <row r="55" spans="1:12" ht="15">
      <c r="A55" s="225"/>
      <c r="B55" s="138"/>
      <c r="C55" s="138"/>
      <c r="D55" s="138"/>
      <c r="E55" s="137"/>
      <c r="F55" s="138"/>
      <c r="G55" s="138"/>
      <c r="H55" s="139"/>
      <c r="I55" s="139"/>
      <c r="J55" s="137"/>
      <c r="K55" s="140"/>
      <c r="L55" s="194"/>
    </row>
    <row r="56" spans="1:12" ht="15">
      <c r="A56" s="225"/>
      <c r="B56" s="138"/>
      <c r="C56" s="138"/>
      <c r="D56" s="138"/>
      <c r="E56" s="137"/>
      <c r="F56" s="138"/>
      <c r="G56" s="138"/>
      <c r="H56" s="139"/>
      <c r="I56" s="139"/>
      <c r="J56" s="137"/>
      <c r="K56" s="140"/>
      <c r="L56" s="194"/>
    </row>
    <row r="57" spans="1:12" ht="15">
      <c r="A57" s="225"/>
      <c r="B57" s="138"/>
      <c r="C57" s="138"/>
      <c r="D57" s="138"/>
      <c r="E57" s="137"/>
      <c r="F57" s="138"/>
      <c r="G57" s="138"/>
      <c r="H57" s="139"/>
      <c r="I57" s="139"/>
      <c r="J57" s="137"/>
      <c r="K57" s="140"/>
      <c r="L57" s="194"/>
    </row>
    <row r="58" spans="1:12" ht="15">
      <c r="A58" s="225"/>
      <c r="B58" s="138"/>
      <c r="C58" s="138"/>
      <c r="D58" s="138"/>
      <c r="E58" s="137"/>
      <c r="F58" s="138"/>
      <c r="G58" s="138"/>
      <c r="H58" s="139"/>
      <c r="I58" s="139"/>
      <c r="J58" s="137"/>
      <c r="K58" s="140"/>
      <c r="L58" s="194"/>
    </row>
    <row r="59" spans="1:14" ht="15" customHeight="1">
      <c r="A59" s="100" t="s">
        <v>579</v>
      </c>
      <c r="B59" s="100"/>
      <c r="D59" s="7"/>
      <c r="E59" s="7"/>
      <c r="K59" s="103"/>
      <c r="L59" s="98">
        <f>SUM(L9:L58)</f>
        <v>150</v>
      </c>
      <c r="M59" s="1"/>
      <c r="N59" s="1"/>
    </row>
    <row r="60" spans="4:5" ht="15">
      <c r="D60" s="7"/>
      <c r="E60" s="7"/>
    </row>
    <row r="61" spans="1:5" ht="15">
      <c r="A61" s="878"/>
      <c r="B61" s="878"/>
      <c r="C61" s="878"/>
      <c r="D61" s="878"/>
      <c r="E61" s="10"/>
    </row>
  </sheetData>
  <sheetProtection password="CF7A" sheet="1"/>
  <mergeCells count="5">
    <mergeCell ref="A2:L2"/>
    <mergeCell ref="A61:D61"/>
    <mergeCell ref="A6:L6"/>
    <mergeCell ref="A4:L4"/>
    <mergeCell ref="A5:K5"/>
  </mergeCells>
  <printOptions/>
  <pageMargins left="0.511811023622047" right="0.31496062992126" top="0.27" bottom="0" header="0" footer="0"/>
  <pageSetup horizontalDpi="200" verticalDpi="200" orientation="landscape" paperSize="9" r:id="rId1"/>
</worksheet>
</file>

<file path=xl/worksheets/sheet25.xml><?xml version="1.0" encoding="utf-8"?>
<worksheet xmlns="http://schemas.openxmlformats.org/spreadsheetml/2006/main" xmlns:r="http://schemas.openxmlformats.org/officeDocument/2006/relationships">
  <dimension ref="A2:L68"/>
  <sheetViews>
    <sheetView zoomScalePageLayoutView="0" workbookViewId="0" topLeftCell="A48">
      <selection activeCell="O55" sqref="O55"/>
    </sheetView>
  </sheetViews>
  <sheetFormatPr defaultColWidth="8.8515625" defaultRowHeight="15"/>
  <cols>
    <col min="1" max="1" width="25.7109375" style="2" customWidth="1"/>
    <col min="2" max="2" width="8.7109375" style="2" customWidth="1"/>
    <col min="3" max="3" width="13.28125" style="7" customWidth="1"/>
    <col min="4" max="4" width="22.28125" style="1" customWidth="1"/>
    <col min="5" max="5" width="10.00390625" style="1" customWidth="1"/>
    <col min="6" max="6" width="8.00390625" style="1" customWidth="1"/>
    <col min="7" max="7" width="8.421875" style="1" customWidth="1"/>
    <col min="8" max="8" width="7.8515625" style="1" customWidth="1"/>
    <col min="9" max="9" width="7.421875" style="1" customWidth="1"/>
    <col min="10" max="10" width="9.140625" style="1" customWidth="1"/>
    <col min="11" max="11" width="6.8515625" style="0" bestFit="1" customWidth="1"/>
  </cols>
  <sheetData>
    <row r="2" spans="1:12" ht="15" customHeight="1">
      <c r="A2" s="850" t="s">
        <v>868</v>
      </c>
      <c r="B2" s="850"/>
      <c r="C2" s="850"/>
      <c r="D2" s="850"/>
      <c r="E2" s="850"/>
      <c r="F2" s="850"/>
      <c r="G2" s="850"/>
      <c r="H2" s="850"/>
      <c r="I2" s="850"/>
      <c r="J2" s="850"/>
      <c r="K2" s="850"/>
      <c r="L2" s="850"/>
    </row>
    <row r="3" spans="1:12" ht="15">
      <c r="A3" s="11"/>
      <c r="B3" s="11"/>
      <c r="C3" s="11"/>
      <c r="D3" s="11"/>
      <c r="E3" s="11"/>
      <c r="F3" s="11"/>
      <c r="G3" s="11"/>
      <c r="H3" s="3"/>
      <c r="I3" s="3"/>
      <c r="J3" s="3"/>
      <c r="K3" s="3"/>
      <c r="L3" s="3"/>
    </row>
    <row r="4" spans="1:12" ht="15" customHeight="1">
      <c r="A4" s="853" t="s">
        <v>645</v>
      </c>
      <c r="B4" s="853"/>
      <c r="C4" s="853"/>
      <c r="D4" s="853"/>
      <c r="E4" s="853"/>
      <c r="F4" s="853"/>
      <c r="G4" s="853"/>
      <c r="H4" s="853"/>
      <c r="I4" s="853"/>
      <c r="J4" s="853"/>
      <c r="K4" s="853"/>
      <c r="L4" s="862"/>
    </row>
    <row r="5" spans="1:12" ht="15" customHeight="1">
      <c r="A5" s="853" t="s">
        <v>869</v>
      </c>
      <c r="B5" s="853"/>
      <c r="C5" s="853"/>
      <c r="D5" s="853"/>
      <c r="E5" s="853"/>
      <c r="F5" s="853"/>
      <c r="G5" s="853"/>
      <c r="H5" s="853"/>
      <c r="I5" s="853"/>
      <c r="J5" s="853"/>
      <c r="K5" s="853"/>
      <c r="L5" s="862"/>
    </row>
    <row r="6" spans="1:12" ht="15">
      <c r="A6" s="5"/>
      <c r="B6" s="5"/>
      <c r="C6" s="6"/>
      <c r="D6" s="5"/>
      <c r="E6" s="5"/>
      <c r="F6" s="5"/>
      <c r="G6" s="5"/>
      <c r="H6" s="5"/>
      <c r="I6" s="5"/>
      <c r="J6" s="3"/>
      <c r="K6" s="3"/>
      <c r="L6" s="3"/>
    </row>
    <row r="7" spans="1:12" ht="110.25" customHeight="1">
      <c r="A7" s="78" t="s">
        <v>574</v>
      </c>
      <c r="B7" s="77" t="s">
        <v>871</v>
      </c>
      <c r="C7" s="78" t="s">
        <v>632</v>
      </c>
      <c r="D7" s="83" t="s">
        <v>585</v>
      </c>
      <c r="E7" s="83" t="s">
        <v>589</v>
      </c>
      <c r="F7" s="83" t="s">
        <v>723</v>
      </c>
      <c r="G7" s="83" t="s">
        <v>724</v>
      </c>
      <c r="H7" s="83" t="s">
        <v>637</v>
      </c>
      <c r="I7" s="83" t="s">
        <v>638</v>
      </c>
      <c r="J7" s="78" t="s">
        <v>634</v>
      </c>
      <c r="K7" s="78" t="s">
        <v>584</v>
      </c>
      <c r="L7" s="78" t="s">
        <v>614</v>
      </c>
    </row>
    <row r="8" spans="1:12" ht="51">
      <c r="A8" s="163" t="s">
        <v>1340</v>
      </c>
      <c r="B8" s="309"/>
      <c r="C8" s="652" t="s">
        <v>1341</v>
      </c>
      <c r="D8" s="163" t="s">
        <v>1342</v>
      </c>
      <c r="E8" s="163"/>
      <c r="F8" s="309" t="s">
        <v>1343</v>
      </c>
      <c r="G8" s="163" t="s">
        <v>1344</v>
      </c>
      <c r="H8" s="653">
        <v>2016</v>
      </c>
      <c r="I8" s="615"/>
      <c r="J8" s="612" t="s">
        <v>1345</v>
      </c>
      <c r="K8" s="140">
        <v>20</v>
      </c>
      <c r="L8" s="194">
        <v>10</v>
      </c>
    </row>
    <row r="9" spans="1:12" ht="63.75">
      <c r="A9" s="163" t="s">
        <v>1346</v>
      </c>
      <c r="B9" s="309"/>
      <c r="C9" s="652" t="s">
        <v>1347</v>
      </c>
      <c r="D9" s="163" t="s">
        <v>1348</v>
      </c>
      <c r="E9" s="654"/>
      <c r="F9" s="309" t="s">
        <v>1349</v>
      </c>
      <c r="G9" s="655" t="s">
        <v>1350</v>
      </c>
      <c r="H9" s="163">
        <v>2016</v>
      </c>
      <c r="I9" s="654"/>
      <c r="J9" s="656" t="s">
        <v>1351</v>
      </c>
      <c r="K9" s="657">
        <v>20</v>
      </c>
      <c r="L9" s="192">
        <v>10</v>
      </c>
    </row>
    <row r="10" spans="1:12" ht="25.5">
      <c r="A10" s="163" t="s">
        <v>1352</v>
      </c>
      <c r="B10" s="163"/>
      <c r="C10" s="652" t="s">
        <v>1353</v>
      </c>
      <c r="D10" s="163" t="s">
        <v>1354</v>
      </c>
      <c r="E10" s="163"/>
      <c r="F10" s="309" t="s">
        <v>1192</v>
      </c>
      <c r="G10" s="309" t="s">
        <v>1355</v>
      </c>
      <c r="H10" s="658">
        <v>2016</v>
      </c>
      <c r="I10" s="658"/>
      <c r="J10" s="658" t="s">
        <v>1356</v>
      </c>
      <c r="K10" s="140">
        <v>20</v>
      </c>
      <c r="L10" s="194">
        <v>20</v>
      </c>
    </row>
    <row r="11" spans="1:12" ht="25.5">
      <c r="A11" s="163" t="s">
        <v>1357</v>
      </c>
      <c r="B11" s="163"/>
      <c r="C11" s="163" t="s">
        <v>1353</v>
      </c>
      <c r="D11" s="163" t="s">
        <v>1354</v>
      </c>
      <c r="E11" s="163"/>
      <c r="F11" s="309" t="s">
        <v>1192</v>
      </c>
      <c r="G11" s="309" t="s">
        <v>1358</v>
      </c>
      <c r="H11" s="658">
        <v>2016</v>
      </c>
      <c r="I11" s="658"/>
      <c r="J11" s="658" t="s">
        <v>1356</v>
      </c>
      <c r="K11" s="140">
        <v>20</v>
      </c>
      <c r="L11" s="194">
        <v>20</v>
      </c>
    </row>
    <row r="12" spans="1:12" ht="25.5">
      <c r="A12" s="163" t="s">
        <v>1359</v>
      </c>
      <c r="B12" s="163"/>
      <c r="C12" s="163" t="s">
        <v>1360</v>
      </c>
      <c r="D12" s="163" t="s">
        <v>1354</v>
      </c>
      <c r="E12" s="163"/>
      <c r="F12" s="309" t="s">
        <v>1192</v>
      </c>
      <c r="G12" s="309" t="s">
        <v>1361</v>
      </c>
      <c r="H12" s="658">
        <v>2016</v>
      </c>
      <c r="I12" s="658"/>
      <c r="J12" s="658" t="s">
        <v>1356</v>
      </c>
      <c r="K12" s="140">
        <v>20</v>
      </c>
      <c r="L12" s="194">
        <v>20</v>
      </c>
    </row>
    <row r="13" spans="1:12" ht="51">
      <c r="A13" s="201" t="s">
        <v>1362</v>
      </c>
      <c r="B13" s="201" t="s">
        <v>71</v>
      </c>
      <c r="C13" s="201" t="s">
        <v>125</v>
      </c>
      <c r="D13" s="201" t="s">
        <v>1363</v>
      </c>
      <c r="E13" s="637" t="s">
        <v>1364</v>
      </c>
      <c r="F13" s="230" t="s">
        <v>1365</v>
      </c>
      <c r="G13" s="230" t="s">
        <v>1366</v>
      </c>
      <c r="H13" s="625">
        <v>2016</v>
      </c>
      <c r="I13" s="625" t="s">
        <v>1367</v>
      </c>
      <c r="J13" s="348" t="s">
        <v>1368</v>
      </c>
      <c r="K13" s="140">
        <v>20</v>
      </c>
      <c r="L13" s="194">
        <v>20</v>
      </c>
    </row>
    <row r="14" spans="1:12" ht="51">
      <c r="A14" s="201" t="s">
        <v>1369</v>
      </c>
      <c r="B14" s="201" t="s">
        <v>71</v>
      </c>
      <c r="C14" s="201" t="s">
        <v>155</v>
      </c>
      <c r="D14" s="201" t="s">
        <v>1370</v>
      </c>
      <c r="E14" s="201"/>
      <c r="F14" s="230" t="s">
        <v>1371</v>
      </c>
      <c r="G14" s="230" t="s">
        <v>1372</v>
      </c>
      <c r="H14" s="625">
        <v>2016</v>
      </c>
      <c r="I14" s="625"/>
      <c r="J14" s="348" t="s">
        <v>1373</v>
      </c>
      <c r="K14" s="140">
        <v>20</v>
      </c>
      <c r="L14" s="194">
        <v>20</v>
      </c>
    </row>
    <row r="15" spans="1:12" ht="76.5">
      <c r="A15" s="201" t="s">
        <v>1374</v>
      </c>
      <c r="B15" s="201" t="s">
        <v>1375</v>
      </c>
      <c r="C15" s="201" t="s">
        <v>1219</v>
      </c>
      <c r="D15" s="201" t="s">
        <v>1376</v>
      </c>
      <c r="E15" s="637" t="s">
        <v>1377</v>
      </c>
      <c r="F15" s="230" t="s">
        <v>1378</v>
      </c>
      <c r="G15" s="230" t="s">
        <v>1379</v>
      </c>
      <c r="H15" s="625">
        <v>2016</v>
      </c>
      <c r="I15" s="625">
        <v>12</v>
      </c>
      <c r="J15" s="348" t="s">
        <v>1380</v>
      </c>
      <c r="K15" s="140">
        <v>20</v>
      </c>
      <c r="L15" s="194">
        <v>20</v>
      </c>
    </row>
    <row r="16" spans="1:12" ht="38.25">
      <c r="A16" s="201" t="s">
        <v>1381</v>
      </c>
      <c r="B16" s="201"/>
      <c r="C16" s="201" t="s">
        <v>1382</v>
      </c>
      <c r="D16" s="201" t="s">
        <v>1383</v>
      </c>
      <c r="E16" s="201"/>
      <c r="F16" s="230"/>
      <c r="G16" s="230"/>
      <c r="H16" s="625">
        <v>2016</v>
      </c>
      <c r="I16" s="625"/>
      <c r="J16" s="348"/>
      <c r="K16" s="140">
        <v>20</v>
      </c>
      <c r="L16" s="194">
        <v>10</v>
      </c>
    </row>
    <row r="17" spans="1:12" ht="89.25">
      <c r="A17" s="225" t="s">
        <v>2251</v>
      </c>
      <c r="B17" s="225" t="s">
        <v>1448</v>
      </c>
      <c r="C17" s="198" t="s">
        <v>1125</v>
      </c>
      <c r="D17" s="136" t="s">
        <v>2252</v>
      </c>
      <c r="E17" s="766" t="s">
        <v>2253</v>
      </c>
      <c r="F17" s="766">
        <v>1</v>
      </c>
      <c r="G17" s="767" t="s">
        <v>2254</v>
      </c>
      <c r="H17" s="198">
        <v>2016</v>
      </c>
      <c r="I17" s="198" t="s">
        <v>425</v>
      </c>
      <c r="J17" s="768" t="s">
        <v>2255</v>
      </c>
      <c r="K17" s="140">
        <v>20</v>
      </c>
      <c r="L17" s="194">
        <v>20</v>
      </c>
    </row>
    <row r="18" spans="1:12" ht="38.25">
      <c r="A18" s="201" t="s">
        <v>3050</v>
      </c>
      <c r="B18" s="201" t="s">
        <v>3293</v>
      </c>
      <c r="C18" s="201" t="s">
        <v>3277</v>
      </c>
      <c r="D18" s="201" t="s">
        <v>3051</v>
      </c>
      <c r="E18" s="201"/>
      <c r="F18" s="230" t="s">
        <v>3052</v>
      </c>
      <c r="G18" s="230" t="s">
        <v>3053</v>
      </c>
      <c r="H18" s="625">
        <v>2016</v>
      </c>
      <c r="I18" s="625" t="s">
        <v>145</v>
      </c>
      <c r="J18" s="658" t="s">
        <v>3054</v>
      </c>
      <c r="K18" s="140">
        <v>20</v>
      </c>
      <c r="L18" s="194">
        <v>20</v>
      </c>
    </row>
    <row r="19" spans="1:12" ht="195">
      <c r="A19" s="201" t="s">
        <v>3055</v>
      </c>
      <c r="B19" s="163" t="s">
        <v>3293</v>
      </c>
      <c r="C19" s="163" t="s">
        <v>2521</v>
      </c>
      <c r="D19" s="163" t="s">
        <v>3056</v>
      </c>
      <c r="E19" s="808" t="s">
        <v>3012</v>
      </c>
      <c r="F19" s="309" t="s">
        <v>3057</v>
      </c>
      <c r="G19" s="809" t="s">
        <v>3058</v>
      </c>
      <c r="H19" s="309" t="s">
        <v>1192</v>
      </c>
      <c r="I19" s="810" t="s">
        <v>1627</v>
      </c>
      <c r="J19" s="658" t="s">
        <v>3059</v>
      </c>
      <c r="K19" s="194">
        <v>20</v>
      </c>
      <c r="L19" s="140">
        <v>20</v>
      </c>
    </row>
    <row r="20" spans="1:12" ht="165">
      <c r="A20" s="201" t="s">
        <v>3060</v>
      </c>
      <c r="B20" s="201" t="s">
        <v>3293</v>
      </c>
      <c r="C20" s="201" t="s">
        <v>3061</v>
      </c>
      <c r="D20" s="201" t="s">
        <v>3062</v>
      </c>
      <c r="E20" s="799" t="s">
        <v>3063</v>
      </c>
      <c r="F20" s="230" t="s">
        <v>3064</v>
      </c>
      <c r="G20" s="230" t="s">
        <v>3065</v>
      </c>
      <c r="H20" s="625">
        <v>2016</v>
      </c>
      <c r="I20" s="625"/>
      <c r="J20" s="348" t="s">
        <v>3066</v>
      </c>
      <c r="K20" s="751">
        <v>20</v>
      </c>
      <c r="L20" s="614">
        <v>10</v>
      </c>
    </row>
    <row r="21" spans="1:12" ht="15">
      <c r="A21" s="124"/>
      <c r="B21" s="125"/>
      <c r="C21" s="124"/>
      <c r="D21" s="124"/>
      <c r="E21" s="125"/>
      <c r="F21" s="134"/>
      <c r="G21" s="134"/>
      <c r="H21" s="224"/>
      <c r="I21" s="224"/>
      <c r="J21" s="131"/>
      <c r="K21" s="140"/>
      <c r="L21" s="194"/>
    </row>
    <row r="22" spans="1:12" ht="15">
      <c r="A22" s="124"/>
      <c r="B22" s="125"/>
      <c r="C22" s="124"/>
      <c r="D22" s="124"/>
      <c r="E22" s="125"/>
      <c r="F22" s="134"/>
      <c r="G22" s="134"/>
      <c r="H22" s="224"/>
      <c r="I22" s="224"/>
      <c r="J22" s="131"/>
      <c r="K22" s="140"/>
      <c r="L22" s="194"/>
    </row>
    <row r="23" spans="1:12" ht="15">
      <c r="A23" s="124"/>
      <c r="B23" s="125"/>
      <c r="C23" s="124"/>
      <c r="D23" s="124"/>
      <c r="E23" s="125"/>
      <c r="F23" s="134"/>
      <c r="G23" s="134"/>
      <c r="H23" s="224"/>
      <c r="I23" s="224"/>
      <c r="J23" s="131"/>
      <c r="K23" s="140"/>
      <c r="L23" s="194"/>
    </row>
    <row r="24" spans="1:12" ht="15">
      <c r="A24" s="124"/>
      <c r="B24" s="125"/>
      <c r="C24" s="124"/>
      <c r="D24" s="124"/>
      <c r="E24" s="125"/>
      <c r="F24" s="134"/>
      <c r="G24" s="134"/>
      <c r="H24" s="224"/>
      <c r="I24" s="224"/>
      <c r="J24" s="131"/>
      <c r="K24" s="140"/>
      <c r="L24" s="194"/>
    </row>
    <row r="25" spans="1:12" ht="15">
      <c r="A25" s="124"/>
      <c r="B25" s="125"/>
      <c r="C25" s="124"/>
      <c r="D25" s="124"/>
      <c r="E25" s="125"/>
      <c r="F25" s="134"/>
      <c r="G25" s="134"/>
      <c r="H25" s="224"/>
      <c r="I25" s="224"/>
      <c r="J25" s="131"/>
      <c r="K25" s="140"/>
      <c r="L25" s="194"/>
    </row>
    <row r="26" spans="1:12" ht="15">
      <c r="A26" s="124"/>
      <c r="B26" s="125"/>
      <c r="C26" s="124"/>
      <c r="D26" s="124"/>
      <c r="E26" s="125"/>
      <c r="F26" s="134"/>
      <c r="G26" s="134"/>
      <c r="H26" s="224"/>
      <c r="I26" s="224"/>
      <c r="J26" s="131"/>
      <c r="K26" s="140"/>
      <c r="L26" s="194"/>
    </row>
    <row r="27" spans="1:12" ht="15">
      <c r="A27" s="124"/>
      <c r="B27" s="125"/>
      <c r="C27" s="124"/>
      <c r="D27" s="124"/>
      <c r="E27" s="125"/>
      <c r="F27" s="134"/>
      <c r="G27" s="134"/>
      <c r="H27" s="224"/>
      <c r="I27" s="224"/>
      <c r="J27" s="131"/>
      <c r="K27" s="140"/>
      <c r="L27" s="194"/>
    </row>
    <row r="28" spans="1:12" ht="15">
      <c r="A28" s="124"/>
      <c r="B28" s="125"/>
      <c r="C28" s="124"/>
      <c r="D28" s="124"/>
      <c r="E28" s="125"/>
      <c r="F28" s="134"/>
      <c r="G28" s="134"/>
      <c r="H28" s="224"/>
      <c r="I28" s="224"/>
      <c r="J28" s="131"/>
      <c r="K28" s="140"/>
      <c r="L28" s="194"/>
    </row>
    <row r="29" spans="1:12" ht="15">
      <c r="A29" s="124"/>
      <c r="B29" s="125"/>
      <c r="C29" s="124"/>
      <c r="D29" s="124"/>
      <c r="E29" s="125"/>
      <c r="F29" s="134"/>
      <c r="G29" s="134"/>
      <c r="H29" s="224"/>
      <c r="I29" s="224"/>
      <c r="J29" s="131"/>
      <c r="K29" s="140"/>
      <c r="L29" s="194"/>
    </row>
    <row r="30" spans="1:12" ht="15">
      <c r="A30" s="124"/>
      <c r="B30" s="125"/>
      <c r="C30" s="124"/>
      <c r="D30" s="124"/>
      <c r="E30" s="125"/>
      <c r="F30" s="134"/>
      <c r="G30" s="134"/>
      <c r="H30" s="224"/>
      <c r="I30" s="224"/>
      <c r="J30" s="131"/>
      <c r="K30" s="140"/>
      <c r="L30" s="194"/>
    </row>
    <row r="31" spans="1:12" ht="15">
      <c r="A31" s="124"/>
      <c r="B31" s="125"/>
      <c r="C31" s="124"/>
      <c r="D31" s="124"/>
      <c r="E31" s="125"/>
      <c r="F31" s="134"/>
      <c r="G31" s="134"/>
      <c r="H31" s="224"/>
      <c r="I31" s="224"/>
      <c r="J31" s="131"/>
      <c r="K31" s="140"/>
      <c r="L31" s="194"/>
    </row>
    <row r="32" spans="1:12" ht="15">
      <c r="A32" s="124"/>
      <c r="B32" s="125"/>
      <c r="C32" s="124"/>
      <c r="D32" s="124"/>
      <c r="E32" s="125"/>
      <c r="F32" s="134"/>
      <c r="G32" s="134"/>
      <c r="H32" s="224"/>
      <c r="I32" s="224"/>
      <c r="J32" s="131"/>
      <c r="K32" s="140"/>
      <c r="L32" s="194"/>
    </row>
    <row r="33" spans="1:12" ht="15">
      <c r="A33" s="124"/>
      <c r="B33" s="125"/>
      <c r="C33" s="124"/>
      <c r="D33" s="124"/>
      <c r="E33" s="125"/>
      <c r="F33" s="134"/>
      <c r="G33" s="134"/>
      <c r="H33" s="224"/>
      <c r="I33" s="224"/>
      <c r="J33" s="131"/>
      <c r="K33" s="140"/>
      <c r="L33" s="194"/>
    </row>
    <row r="34" spans="1:12" ht="15">
      <c r="A34" s="124"/>
      <c r="B34" s="125"/>
      <c r="C34" s="124"/>
      <c r="D34" s="124"/>
      <c r="E34" s="125"/>
      <c r="F34" s="134"/>
      <c r="G34" s="134"/>
      <c r="H34" s="224"/>
      <c r="I34" s="224"/>
      <c r="J34" s="131"/>
      <c r="K34" s="140"/>
      <c r="L34" s="194"/>
    </row>
    <row r="35" spans="1:12" ht="15">
      <c r="A35" s="124"/>
      <c r="B35" s="125"/>
      <c r="C35" s="124"/>
      <c r="D35" s="124"/>
      <c r="E35" s="125"/>
      <c r="F35" s="134"/>
      <c r="G35" s="134"/>
      <c r="H35" s="224"/>
      <c r="I35" s="224"/>
      <c r="J35" s="131"/>
      <c r="K35" s="140"/>
      <c r="L35" s="194"/>
    </row>
    <row r="36" spans="1:12" ht="15">
      <c r="A36" s="124"/>
      <c r="B36" s="125"/>
      <c r="C36" s="124"/>
      <c r="D36" s="124"/>
      <c r="E36" s="125"/>
      <c r="F36" s="134"/>
      <c r="G36" s="134"/>
      <c r="H36" s="224"/>
      <c r="I36" s="224"/>
      <c r="J36" s="131"/>
      <c r="K36" s="140"/>
      <c r="L36" s="194"/>
    </row>
    <row r="37" spans="1:12" ht="15">
      <c r="A37" s="124"/>
      <c r="B37" s="125"/>
      <c r="C37" s="124"/>
      <c r="D37" s="124"/>
      <c r="E37" s="125"/>
      <c r="F37" s="134"/>
      <c r="G37" s="134"/>
      <c r="H37" s="224"/>
      <c r="I37" s="224"/>
      <c r="J37" s="131"/>
      <c r="K37" s="140"/>
      <c r="L37" s="194"/>
    </row>
    <row r="38" spans="1:12" ht="15">
      <c r="A38" s="124"/>
      <c r="B38" s="125"/>
      <c r="C38" s="124"/>
      <c r="D38" s="124"/>
      <c r="E38" s="125"/>
      <c r="F38" s="134"/>
      <c r="G38" s="134"/>
      <c r="H38" s="224"/>
      <c r="I38" s="224"/>
      <c r="J38" s="131"/>
      <c r="K38" s="140"/>
      <c r="L38" s="194"/>
    </row>
    <row r="39" spans="1:12" ht="15">
      <c r="A39" s="124"/>
      <c r="B39" s="125"/>
      <c r="C39" s="124"/>
      <c r="D39" s="124"/>
      <c r="E39" s="125"/>
      <c r="F39" s="134"/>
      <c r="G39" s="134"/>
      <c r="H39" s="224"/>
      <c r="I39" s="224"/>
      <c r="J39" s="131"/>
      <c r="K39" s="140"/>
      <c r="L39" s="194"/>
    </row>
    <row r="40" spans="1:12" ht="15">
      <c r="A40" s="124"/>
      <c r="B40" s="125"/>
      <c r="C40" s="124"/>
      <c r="D40" s="124"/>
      <c r="E40" s="125"/>
      <c r="F40" s="134"/>
      <c r="G40" s="134"/>
      <c r="H40" s="224"/>
      <c r="I40" s="224"/>
      <c r="J40" s="131"/>
      <c r="K40" s="140"/>
      <c r="L40" s="194"/>
    </row>
    <row r="41" spans="1:12" ht="15">
      <c r="A41" s="124"/>
      <c r="B41" s="125"/>
      <c r="C41" s="124"/>
      <c r="D41" s="124"/>
      <c r="E41" s="125"/>
      <c r="F41" s="134"/>
      <c r="G41" s="134"/>
      <c r="H41" s="224"/>
      <c r="I41" s="224"/>
      <c r="J41" s="131"/>
      <c r="K41" s="140"/>
      <c r="L41" s="194"/>
    </row>
    <row r="42" spans="1:12" ht="15">
      <c r="A42" s="124"/>
      <c r="B42" s="125"/>
      <c r="C42" s="124"/>
      <c r="D42" s="124"/>
      <c r="E42" s="125"/>
      <c r="F42" s="134"/>
      <c r="G42" s="134"/>
      <c r="H42" s="224"/>
      <c r="I42" s="224"/>
      <c r="J42" s="131"/>
      <c r="K42" s="140"/>
      <c r="L42" s="194"/>
    </row>
    <row r="43" spans="1:12" ht="15">
      <c r="A43" s="124"/>
      <c r="B43" s="125"/>
      <c r="C43" s="124"/>
      <c r="D43" s="124"/>
      <c r="E43" s="125"/>
      <c r="F43" s="134"/>
      <c r="G43" s="134"/>
      <c r="H43" s="224"/>
      <c r="I43" s="224"/>
      <c r="J43" s="131"/>
      <c r="K43" s="140"/>
      <c r="L43" s="194"/>
    </row>
    <row r="44" spans="1:12" ht="15">
      <c r="A44" s="124"/>
      <c r="B44" s="125"/>
      <c r="C44" s="124"/>
      <c r="D44" s="124"/>
      <c r="E44" s="125"/>
      <c r="F44" s="134"/>
      <c r="G44" s="134"/>
      <c r="H44" s="224"/>
      <c r="I44" s="224"/>
      <c r="J44" s="131"/>
      <c r="K44" s="140"/>
      <c r="L44" s="194"/>
    </row>
    <row r="45" spans="1:12" ht="15">
      <c r="A45" s="124"/>
      <c r="B45" s="125"/>
      <c r="C45" s="124"/>
      <c r="D45" s="124"/>
      <c r="E45" s="125"/>
      <c r="F45" s="134"/>
      <c r="G45" s="134"/>
      <c r="H45" s="224"/>
      <c r="I45" s="224"/>
      <c r="J45" s="131"/>
      <c r="K45" s="140"/>
      <c r="L45" s="194"/>
    </row>
    <row r="46" spans="1:12" ht="15">
      <c r="A46" s="124"/>
      <c r="B46" s="125"/>
      <c r="C46" s="124"/>
      <c r="D46" s="124"/>
      <c r="E46" s="125"/>
      <c r="F46" s="134"/>
      <c r="G46" s="134"/>
      <c r="H46" s="224"/>
      <c r="I46" s="224"/>
      <c r="J46" s="131"/>
      <c r="K46" s="140"/>
      <c r="L46" s="194"/>
    </row>
    <row r="47" spans="1:12" ht="15">
      <c r="A47" s="124"/>
      <c r="B47" s="125"/>
      <c r="C47" s="124"/>
      <c r="D47" s="124"/>
      <c r="E47" s="125"/>
      <c r="F47" s="134"/>
      <c r="G47" s="134"/>
      <c r="H47" s="224"/>
      <c r="I47" s="224"/>
      <c r="J47" s="131"/>
      <c r="K47" s="140"/>
      <c r="L47" s="194"/>
    </row>
    <row r="48" spans="1:12" ht="15">
      <c r="A48" s="124"/>
      <c r="B48" s="125"/>
      <c r="C48" s="124"/>
      <c r="D48" s="124"/>
      <c r="E48" s="125"/>
      <c r="F48" s="134"/>
      <c r="G48" s="134"/>
      <c r="H48" s="224"/>
      <c r="I48" s="224"/>
      <c r="J48" s="131"/>
      <c r="K48" s="140"/>
      <c r="L48" s="194"/>
    </row>
    <row r="49" spans="1:12" ht="15">
      <c r="A49" s="124"/>
      <c r="B49" s="125"/>
      <c r="C49" s="124"/>
      <c r="D49" s="124"/>
      <c r="E49" s="125"/>
      <c r="F49" s="134"/>
      <c r="G49" s="134"/>
      <c r="H49" s="224"/>
      <c r="I49" s="224"/>
      <c r="J49" s="131"/>
      <c r="K49" s="140"/>
      <c r="L49" s="194"/>
    </row>
    <row r="50" spans="1:12" ht="15">
      <c r="A50" s="124"/>
      <c r="B50" s="125"/>
      <c r="C50" s="124"/>
      <c r="D50" s="124"/>
      <c r="E50" s="125"/>
      <c r="F50" s="134"/>
      <c r="G50" s="134"/>
      <c r="H50" s="224"/>
      <c r="I50" s="224"/>
      <c r="J50" s="131"/>
      <c r="K50" s="140"/>
      <c r="L50" s="194"/>
    </row>
    <row r="51" spans="1:12" ht="15">
      <c r="A51" s="124"/>
      <c r="B51" s="125"/>
      <c r="C51" s="124"/>
      <c r="D51" s="124"/>
      <c r="E51" s="125"/>
      <c r="F51" s="134"/>
      <c r="G51" s="134"/>
      <c r="H51" s="224"/>
      <c r="I51" s="224"/>
      <c r="J51" s="131"/>
      <c r="K51" s="140"/>
      <c r="L51" s="194"/>
    </row>
    <row r="52" spans="1:12" ht="15">
      <c r="A52" s="124"/>
      <c r="B52" s="125"/>
      <c r="C52" s="124"/>
      <c r="D52" s="124"/>
      <c r="E52" s="125"/>
      <c r="F52" s="134"/>
      <c r="G52" s="134"/>
      <c r="H52" s="224"/>
      <c r="I52" s="224"/>
      <c r="J52" s="131"/>
      <c r="K52" s="140"/>
      <c r="L52" s="194"/>
    </row>
    <row r="53" spans="1:12" ht="15">
      <c r="A53" s="124"/>
      <c r="B53" s="125"/>
      <c r="C53" s="124"/>
      <c r="D53" s="124"/>
      <c r="E53" s="125"/>
      <c r="F53" s="134"/>
      <c r="G53" s="134"/>
      <c r="H53" s="224"/>
      <c r="I53" s="224"/>
      <c r="J53" s="131"/>
      <c r="K53" s="140"/>
      <c r="L53" s="194"/>
    </row>
    <row r="54" spans="1:12" ht="15">
      <c r="A54" s="124"/>
      <c r="B54" s="125"/>
      <c r="C54" s="124"/>
      <c r="D54" s="124"/>
      <c r="E54" s="125"/>
      <c r="F54" s="134"/>
      <c r="G54" s="134"/>
      <c r="H54" s="224"/>
      <c r="I54" s="224"/>
      <c r="J54" s="131"/>
      <c r="K54" s="140"/>
      <c r="L54" s="194"/>
    </row>
    <row r="55" spans="1:12" ht="15">
      <c r="A55" s="124"/>
      <c r="B55" s="125"/>
      <c r="C55" s="124"/>
      <c r="D55" s="124"/>
      <c r="E55" s="125"/>
      <c r="F55" s="134"/>
      <c r="G55" s="134"/>
      <c r="H55" s="224"/>
      <c r="I55" s="224"/>
      <c r="J55" s="131"/>
      <c r="K55" s="140"/>
      <c r="L55" s="194"/>
    </row>
    <row r="56" spans="1:12" ht="15">
      <c r="A56" s="124"/>
      <c r="B56" s="125"/>
      <c r="C56" s="124"/>
      <c r="D56" s="124"/>
      <c r="E56" s="125"/>
      <c r="F56" s="134"/>
      <c r="G56" s="134"/>
      <c r="H56" s="224"/>
      <c r="I56" s="224"/>
      <c r="J56" s="131"/>
      <c r="K56" s="140"/>
      <c r="L56" s="194"/>
    </row>
    <row r="57" spans="1:12" ht="15">
      <c r="A57" s="124"/>
      <c r="B57" s="125"/>
      <c r="C57" s="124"/>
      <c r="D57" s="124"/>
      <c r="E57" s="125"/>
      <c r="F57" s="134"/>
      <c r="G57" s="134"/>
      <c r="H57" s="224"/>
      <c r="I57" s="224"/>
      <c r="J57" s="131"/>
      <c r="K57" s="140"/>
      <c r="L57" s="194"/>
    </row>
    <row r="58" spans="1:12" ht="15">
      <c r="A58" s="124"/>
      <c r="B58" s="125"/>
      <c r="C58" s="124"/>
      <c r="D58" s="124"/>
      <c r="E58" s="125"/>
      <c r="F58" s="134"/>
      <c r="G58" s="134"/>
      <c r="H58" s="224"/>
      <c r="I58" s="224"/>
      <c r="J58" s="131"/>
      <c r="K58" s="140"/>
      <c r="L58" s="194"/>
    </row>
    <row r="59" spans="1:12" ht="15">
      <c r="A59" s="124"/>
      <c r="B59" s="125"/>
      <c r="C59" s="124"/>
      <c r="D59" s="124"/>
      <c r="E59" s="125"/>
      <c r="F59" s="134"/>
      <c r="G59" s="134"/>
      <c r="H59" s="224"/>
      <c r="I59" s="224"/>
      <c r="J59" s="131"/>
      <c r="K59" s="140"/>
      <c r="L59" s="194"/>
    </row>
    <row r="60" spans="1:12" ht="15">
      <c r="A60" s="124"/>
      <c r="B60" s="125"/>
      <c r="C60" s="124"/>
      <c r="D60" s="124"/>
      <c r="E60" s="125"/>
      <c r="F60" s="134"/>
      <c r="G60" s="134"/>
      <c r="H60" s="224"/>
      <c r="I60" s="224"/>
      <c r="J60" s="131"/>
      <c r="K60" s="140"/>
      <c r="L60" s="194"/>
    </row>
    <row r="61" spans="1:12" ht="15">
      <c r="A61" s="124"/>
      <c r="B61" s="125"/>
      <c r="C61" s="124"/>
      <c r="D61" s="124"/>
      <c r="E61" s="125"/>
      <c r="F61" s="134"/>
      <c r="G61" s="134"/>
      <c r="H61" s="224"/>
      <c r="I61" s="224"/>
      <c r="J61" s="131"/>
      <c r="K61" s="140"/>
      <c r="L61" s="194"/>
    </row>
    <row r="62" spans="1:12" ht="15">
      <c r="A62" s="124"/>
      <c r="B62" s="125"/>
      <c r="C62" s="124"/>
      <c r="D62" s="124"/>
      <c r="E62" s="125"/>
      <c r="F62" s="134"/>
      <c r="G62" s="134"/>
      <c r="H62" s="224"/>
      <c r="I62" s="224"/>
      <c r="J62" s="131"/>
      <c r="K62" s="140"/>
      <c r="L62" s="194"/>
    </row>
    <row r="63" spans="1:12" ht="15">
      <c r="A63" s="124"/>
      <c r="B63" s="125"/>
      <c r="C63" s="124"/>
      <c r="D63" s="124"/>
      <c r="E63" s="125"/>
      <c r="F63" s="134"/>
      <c r="G63" s="134"/>
      <c r="H63" s="224"/>
      <c r="I63" s="224"/>
      <c r="J63" s="131"/>
      <c r="K63" s="195"/>
      <c r="L63" s="194"/>
    </row>
    <row r="64" spans="1:12" ht="15">
      <c r="A64" s="136"/>
      <c r="B64" s="137"/>
      <c r="C64" s="137"/>
      <c r="D64" s="137"/>
      <c r="E64" s="137"/>
      <c r="F64" s="138"/>
      <c r="G64" s="138"/>
      <c r="H64" s="139"/>
      <c r="I64" s="139"/>
      <c r="J64" s="139"/>
      <c r="K64" s="195"/>
      <c r="L64" s="194"/>
    </row>
    <row r="65" spans="1:12" ht="15">
      <c r="A65" s="136"/>
      <c r="B65" s="137"/>
      <c r="C65" s="137"/>
      <c r="D65" s="137"/>
      <c r="E65" s="137"/>
      <c r="F65" s="138"/>
      <c r="G65" s="138"/>
      <c r="H65" s="139"/>
      <c r="I65" s="139"/>
      <c r="J65" s="139"/>
      <c r="K65" s="195"/>
      <c r="L65" s="194"/>
    </row>
    <row r="66" spans="1:12" ht="15">
      <c r="A66" s="136"/>
      <c r="B66" s="137"/>
      <c r="C66" s="137"/>
      <c r="D66" s="137"/>
      <c r="E66" s="137"/>
      <c r="F66" s="138"/>
      <c r="G66" s="138"/>
      <c r="H66" s="139"/>
      <c r="I66" s="139"/>
      <c r="J66" s="139"/>
      <c r="K66" s="195"/>
      <c r="L66" s="194"/>
    </row>
    <row r="67" spans="1:12" ht="15">
      <c r="A67" s="9" t="s">
        <v>579</v>
      </c>
      <c r="B67" s="9"/>
      <c r="D67" s="7"/>
      <c r="E67" s="7"/>
      <c r="K67" s="103"/>
      <c r="L67" s="98">
        <f>SUM(L8:L20)</f>
        <v>220</v>
      </c>
    </row>
    <row r="68" spans="4:12" ht="15">
      <c r="D68" s="7"/>
      <c r="E68" s="7"/>
      <c r="K68" s="1"/>
      <c r="L68" s="1"/>
    </row>
  </sheetData>
  <sheetProtection/>
  <mergeCells count="3">
    <mergeCell ref="A5:L5"/>
    <mergeCell ref="A2:L2"/>
    <mergeCell ref="A4:L4"/>
  </mergeCells>
  <hyperlinks>
    <hyperlink ref="E13" r:id="rId1" display="http://www.revista-mozaicul.ro/index.html"/>
    <hyperlink ref="E15" r:id="rId2" display="https://drive.google.com/file/d/0BxFsi7bE_5lVN1BMSE5rVHBmcmc/view"/>
    <hyperlink ref="E19" r:id="rId3" display="http://www.cedc.ro/confpippsibiu/media/Revista%20PIPP/Revista%20Conf.%20Nationale%20Studentesti_PIPP%202016.pdf"/>
    <hyperlink ref="E20" r:id="rId4" display="http://www.cedc.ro/confpippsibiu/pages/home/revistele-conferintei-nationale-pipp.php"/>
  </hyperlinks>
  <printOptions/>
  <pageMargins left="0.511811023622047" right="0.31496062992126" top="0.19" bottom="0" header="0" footer="0"/>
  <pageSetup horizontalDpi="200" verticalDpi="200" orientation="landscape" paperSize="9" r:id="rId5"/>
</worksheet>
</file>

<file path=xl/worksheets/sheet26.xml><?xml version="1.0" encoding="utf-8"?>
<worksheet xmlns="http://schemas.openxmlformats.org/spreadsheetml/2006/main" xmlns:r="http://schemas.openxmlformats.org/officeDocument/2006/relationships">
  <dimension ref="A2:K293"/>
  <sheetViews>
    <sheetView zoomScalePageLayoutView="0" workbookViewId="0" topLeftCell="A169">
      <selection activeCell="N8" sqref="N8"/>
    </sheetView>
  </sheetViews>
  <sheetFormatPr defaultColWidth="8.8515625" defaultRowHeight="15"/>
  <cols>
    <col min="1" max="1" width="31.28125" style="16" customWidth="1"/>
    <col min="2" max="2" width="16.8515625" style="16" customWidth="1"/>
    <col min="3" max="3" width="9.8515625" style="14" customWidth="1"/>
    <col min="4" max="4" width="24.28125" style="14" customWidth="1"/>
    <col min="5" max="5" width="5.7109375" style="14" customWidth="1"/>
    <col min="6" max="7" width="7.421875" style="15" customWidth="1"/>
    <col min="8" max="8" width="12.421875" style="15" customWidth="1"/>
    <col min="9" max="9" width="8.7109375" style="819" customWidth="1"/>
    <col min="10" max="10" width="11.8515625" style="819" customWidth="1"/>
  </cols>
  <sheetData>
    <row r="2" spans="1:10" ht="15.75">
      <c r="A2" s="874" t="s">
        <v>628</v>
      </c>
      <c r="B2" s="875"/>
      <c r="C2" s="875"/>
      <c r="D2" s="875"/>
      <c r="E2" s="875"/>
      <c r="F2" s="875"/>
      <c r="G2" s="875"/>
      <c r="H2" s="875"/>
      <c r="I2" s="875"/>
      <c r="J2" s="876"/>
    </row>
    <row r="3" spans="1:10" ht="15">
      <c r="A3" s="27"/>
      <c r="B3" s="27"/>
      <c r="C3" s="27"/>
      <c r="D3" s="27"/>
      <c r="E3" s="27"/>
      <c r="F3" s="27"/>
      <c r="G3" s="27"/>
      <c r="H3" s="27"/>
      <c r="I3" s="27"/>
      <c r="J3" s="27"/>
    </row>
    <row r="4" spans="1:10" ht="15">
      <c r="A4" s="857" t="s">
        <v>879</v>
      </c>
      <c r="B4" s="857"/>
      <c r="C4" s="857"/>
      <c r="D4" s="857"/>
      <c r="E4" s="857"/>
      <c r="F4" s="857"/>
      <c r="G4" s="857"/>
      <c r="H4" s="857"/>
      <c r="I4" s="857"/>
      <c r="J4" s="857"/>
    </row>
    <row r="5" spans="1:10" ht="15" customHeight="1">
      <c r="A5" s="889" t="s">
        <v>645</v>
      </c>
      <c r="B5" s="889"/>
      <c r="C5" s="889"/>
      <c r="D5" s="889"/>
      <c r="E5" s="889"/>
      <c r="F5" s="889"/>
      <c r="G5" s="889"/>
      <c r="H5" s="889"/>
      <c r="I5" s="889"/>
      <c r="J5" s="889"/>
    </row>
    <row r="6" spans="1:10" ht="15" customHeight="1">
      <c r="A6" s="889" t="s">
        <v>622</v>
      </c>
      <c r="B6" s="889"/>
      <c r="C6" s="889"/>
      <c r="D6" s="889"/>
      <c r="E6" s="889"/>
      <c r="F6" s="889"/>
      <c r="G6" s="889"/>
      <c r="H6" s="889"/>
      <c r="I6" s="889"/>
      <c r="J6" s="889"/>
    </row>
    <row r="7" spans="1:10" ht="15">
      <c r="A7" s="24"/>
      <c r="B7" s="24"/>
      <c r="C7" s="25"/>
      <c r="D7" s="25"/>
      <c r="E7" s="25"/>
      <c r="F7" s="25"/>
      <c r="G7" s="25"/>
      <c r="H7" s="25"/>
      <c r="I7" s="815"/>
      <c r="J7" s="820"/>
    </row>
    <row r="8" spans="1:11" ht="69.75" customHeight="1">
      <c r="A8" s="78" t="s">
        <v>574</v>
      </c>
      <c r="B8" s="81" t="s">
        <v>632</v>
      </c>
      <c r="C8" s="77" t="s">
        <v>871</v>
      </c>
      <c r="D8" s="82" t="s">
        <v>616</v>
      </c>
      <c r="E8" s="82" t="s">
        <v>587</v>
      </c>
      <c r="F8" s="82" t="s">
        <v>629</v>
      </c>
      <c r="G8" s="82" t="s">
        <v>877</v>
      </c>
      <c r="H8" s="82" t="s">
        <v>636</v>
      </c>
      <c r="I8" s="81" t="s">
        <v>584</v>
      </c>
      <c r="J8" s="82" t="s">
        <v>615</v>
      </c>
      <c r="K8" s="1"/>
    </row>
    <row r="9" spans="1:11" ht="38.25">
      <c r="A9" s="201" t="s">
        <v>1384</v>
      </c>
      <c r="B9" s="163" t="s">
        <v>82</v>
      </c>
      <c r="C9" s="163" t="s">
        <v>71</v>
      </c>
      <c r="D9" s="163" t="s">
        <v>1385</v>
      </c>
      <c r="E9" s="163">
        <v>2016</v>
      </c>
      <c r="F9" s="163" t="s">
        <v>1386</v>
      </c>
      <c r="G9" s="163"/>
      <c r="H9" s="658"/>
      <c r="I9" s="226" t="s">
        <v>1387</v>
      </c>
      <c r="J9" s="419">
        <v>20</v>
      </c>
      <c r="K9" s="1"/>
    </row>
    <row r="10" spans="1:11" ht="165.75">
      <c r="A10" s="201" t="s">
        <v>1388</v>
      </c>
      <c r="B10" s="163" t="s">
        <v>82</v>
      </c>
      <c r="C10" s="163" t="s">
        <v>71</v>
      </c>
      <c r="D10" s="163" t="s">
        <v>1389</v>
      </c>
      <c r="E10" s="658">
        <v>2016</v>
      </c>
      <c r="F10" s="163" t="s">
        <v>1390</v>
      </c>
      <c r="G10" s="309"/>
      <c r="H10" s="309"/>
      <c r="I10" s="226" t="s">
        <v>1387</v>
      </c>
      <c r="J10" s="194">
        <v>20</v>
      </c>
      <c r="K10" s="1"/>
    </row>
    <row r="11" spans="1:11" ht="89.25">
      <c r="A11" s="163" t="s">
        <v>1391</v>
      </c>
      <c r="B11" s="163" t="s">
        <v>82</v>
      </c>
      <c r="C11" s="163" t="s">
        <v>71</v>
      </c>
      <c r="D11" s="163" t="s">
        <v>1392</v>
      </c>
      <c r="E11" s="658">
        <v>2016</v>
      </c>
      <c r="F11" s="163" t="s">
        <v>1393</v>
      </c>
      <c r="G11" s="309"/>
      <c r="H11" s="309"/>
      <c r="I11" s="226" t="s">
        <v>1387</v>
      </c>
      <c r="J11" s="194">
        <v>20</v>
      </c>
      <c r="K11" s="1"/>
    </row>
    <row r="12" spans="1:11" ht="51">
      <c r="A12" s="163" t="s">
        <v>1394</v>
      </c>
      <c r="B12" s="163"/>
      <c r="C12" s="163"/>
      <c r="D12" s="163" t="s">
        <v>1395</v>
      </c>
      <c r="E12" s="658">
        <v>2016</v>
      </c>
      <c r="F12" s="163" t="s">
        <v>1393</v>
      </c>
      <c r="G12" s="309"/>
      <c r="H12" s="309"/>
      <c r="I12" s="226" t="s">
        <v>1387</v>
      </c>
      <c r="J12" s="194">
        <v>20</v>
      </c>
      <c r="K12" s="1"/>
    </row>
    <row r="13" spans="1:11" ht="102">
      <c r="A13" s="163" t="s">
        <v>1396</v>
      </c>
      <c r="B13" s="163" t="s">
        <v>1397</v>
      </c>
      <c r="C13" s="163" t="s">
        <v>71</v>
      </c>
      <c r="D13" s="163" t="s">
        <v>1398</v>
      </c>
      <c r="E13" s="658">
        <v>2016</v>
      </c>
      <c r="F13" s="163" t="s">
        <v>1399</v>
      </c>
      <c r="G13" s="309"/>
      <c r="H13" s="309"/>
      <c r="I13" s="226" t="s">
        <v>1387</v>
      </c>
      <c r="J13" s="194">
        <v>10</v>
      </c>
      <c r="K13" s="1"/>
    </row>
    <row r="14" spans="1:11" ht="38.25">
      <c r="A14" s="163" t="s">
        <v>1400</v>
      </c>
      <c r="B14" s="163" t="s">
        <v>82</v>
      </c>
      <c r="C14" s="163" t="s">
        <v>71</v>
      </c>
      <c r="D14" s="163" t="s">
        <v>1401</v>
      </c>
      <c r="E14" s="658">
        <v>2016</v>
      </c>
      <c r="F14" s="163" t="s">
        <v>423</v>
      </c>
      <c r="G14" s="309"/>
      <c r="H14" s="309"/>
      <c r="I14" s="226" t="s">
        <v>1387</v>
      </c>
      <c r="J14" s="194">
        <v>20</v>
      </c>
      <c r="K14" s="1"/>
    </row>
    <row r="15" spans="1:11" ht="114.75">
      <c r="A15" s="163" t="s">
        <v>1402</v>
      </c>
      <c r="B15" s="163" t="s">
        <v>82</v>
      </c>
      <c r="C15" s="163" t="s">
        <v>71</v>
      </c>
      <c r="D15" s="163" t="s">
        <v>464</v>
      </c>
      <c r="E15" s="658">
        <v>2016</v>
      </c>
      <c r="F15" s="163" t="s">
        <v>423</v>
      </c>
      <c r="G15" s="309"/>
      <c r="H15" s="309"/>
      <c r="I15" s="226" t="s">
        <v>1387</v>
      </c>
      <c r="J15" s="194">
        <v>20</v>
      </c>
      <c r="K15" s="1"/>
    </row>
    <row r="16" spans="1:11" ht="89.25">
      <c r="A16" s="163" t="s">
        <v>465</v>
      </c>
      <c r="B16" s="163" t="s">
        <v>82</v>
      </c>
      <c r="C16" s="163" t="s">
        <v>71</v>
      </c>
      <c r="D16" s="163" t="s">
        <v>466</v>
      </c>
      <c r="E16" s="658">
        <v>2016</v>
      </c>
      <c r="F16" s="163" t="s">
        <v>1204</v>
      </c>
      <c r="G16" s="309"/>
      <c r="H16" s="309"/>
      <c r="I16" s="226" t="s">
        <v>1387</v>
      </c>
      <c r="J16" s="194">
        <v>20</v>
      </c>
      <c r="K16" s="1"/>
    </row>
    <row r="17" spans="1:11" ht="38.25">
      <c r="A17" s="659" t="s">
        <v>467</v>
      </c>
      <c r="B17" s="163" t="s">
        <v>468</v>
      </c>
      <c r="C17" s="163" t="s">
        <v>71</v>
      </c>
      <c r="D17" s="163" t="s">
        <v>469</v>
      </c>
      <c r="E17" s="658">
        <v>2016</v>
      </c>
      <c r="F17" s="163">
        <v>4</v>
      </c>
      <c r="G17" s="309"/>
      <c r="H17" s="309"/>
      <c r="I17" s="226" t="s">
        <v>1387</v>
      </c>
      <c r="J17" s="194">
        <v>13.33</v>
      </c>
      <c r="K17" s="1"/>
    </row>
    <row r="18" spans="1:11" ht="153">
      <c r="A18" s="659" t="s">
        <v>470</v>
      </c>
      <c r="B18" s="163" t="s">
        <v>471</v>
      </c>
      <c r="C18" s="163" t="s">
        <v>71</v>
      </c>
      <c r="D18" s="163" t="s">
        <v>472</v>
      </c>
      <c r="E18" s="658">
        <v>2016</v>
      </c>
      <c r="F18" s="163">
        <v>5</v>
      </c>
      <c r="G18" s="309"/>
      <c r="H18" s="309"/>
      <c r="I18" s="226" t="s">
        <v>1387</v>
      </c>
      <c r="J18" s="194">
        <v>20</v>
      </c>
      <c r="K18" s="1"/>
    </row>
    <row r="19" spans="1:11" ht="102">
      <c r="A19" s="163" t="s">
        <v>473</v>
      </c>
      <c r="B19" s="163" t="s">
        <v>471</v>
      </c>
      <c r="C19" s="163" t="s">
        <v>71</v>
      </c>
      <c r="D19" s="163" t="s">
        <v>474</v>
      </c>
      <c r="E19" s="658">
        <v>2016</v>
      </c>
      <c r="F19" s="163">
        <v>5</v>
      </c>
      <c r="G19" s="309"/>
      <c r="H19" s="309"/>
      <c r="I19" s="226" t="s">
        <v>1387</v>
      </c>
      <c r="J19" s="194">
        <v>20</v>
      </c>
      <c r="K19" s="1"/>
    </row>
    <row r="20" spans="1:11" ht="38.25">
      <c r="A20" s="163" t="s">
        <v>475</v>
      </c>
      <c r="B20" s="163" t="s">
        <v>471</v>
      </c>
      <c r="C20" s="163" t="s">
        <v>71</v>
      </c>
      <c r="D20" s="163" t="s">
        <v>476</v>
      </c>
      <c r="E20" s="658">
        <v>2016</v>
      </c>
      <c r="F20" s="163">
        <v>5</v>
      </c>
      <c r="G20" s="309"/>
      <c r="H20" s="309"/>
      <c r="I20" s="226" t="s">
        <v>1387</v>
      </c>
      <c r="J20" s="194">
        <v>20</v>
      </c>
      <c r="K20" s="1"/>
    </row>
    <row r="21" spans="1:11" ht="38.25">
      <c r="A21" s="163" t="s">
        <v>477</v>
      </c>
      <c r="B21" s="163" t="s">
        <v>471</v>
      </c>
      <c r="C21" s="163" t="s">
        <v>71</v>
      </c>
      <c r="D21" s="163" t="s">
        <v>476</v>
      </c>
      <c r="E21" s="658">
        <v>2016</v>
      </c>
      <c r="F21" s="163">
        <v>11</v>
      </c>
      <c r="G21" s="309"/>
      <c r="H21" s="309"/>
      <c r="I21" s="226" t="s">
        <v>1387</v>
      </c>
      <c r="J21" s="194">
        <v>20</v>
      </c>
      <c r="K21" s="1"/>
    </row>
    <row r="22" spans="1:11" ht="38.25">
      <c r="A22" s="163" t="s">
        <v>478</v>
      </c>
      <c r="B22" s="163" t="s">
        <v>471</v>
      </c>
      <c r="C22" s="163" t="s">
        <v>71</v>
      </c>
      <c r="D22" s="163" t="s">
        <v>479</v>
      </c>
      <c r="E22" s="658">
        <v>2016</v>
      </c>
      <c r="F22" s="163">
        <v>9</v>
      </c>
      <c r="G22" s="309"/>
      <c r="H22" s="309"/>
      <c r="I22" s="226" t="s">
        <v>1387</v>
      </c>
      <c r="J22" s="194">
        <v>20</v>
      </c>
      <c r="K22" s="1"/>
    </row>
    <row r="23" spans="1:11" ht="26.25">
      <c r="A23" s="163" t="s">
        <v>480</v>
      </c>
      <c r="B23" s="163" t="s">
        <v>471</v>
      </c>
      <c r="C23" s="163" t="s">
        <v>71</v>
      </c>
      <c r="D23" s="618" t="s">
        <v>481</v>
      </c>
      <c r="E23" s="658">
        <v>2016</v>
      </c>
      <c r="F23" s="163">
        <v>11</v>
      </c>
      <c r="G23" s="309"/>
      <c r="H23" s="309"/>
      <c r="I23" s="226" t="s">
        <v>1387</v>
      </c>
      <c r="J23" s="194">
        <v>20</v>
      </c>
      <c r="K23" s="1"/>
    </row>
    <row r="24" spans="1:11" ht="51.75">
      <c r="A24" s="615" t="s">
        <v>482</v>
      </c>
      <c r="B24" s="163" t="s">
        <v>483</v>
      </c>
      <c r="C24" s="163"/>
      <c r="D24" s="163" t="s">
        <v>484</v>
      </c>
      <c r="E24" s="163">
        <v>2016</v>
      </c>
      <c r="F24" s="612" t="s">
        <v>485</v>
      </c>
      <c r="G24" s="656"/>
      <c r="H24" s="163"/>
      <c r="I24" s="226" t="s">
        <v>1387</v>
      </c>
      <c r="J24" s="192">
        <v>20</v>
      </c>
      <c r="K24" s="1"/>
    </row>
    <row r="25" spans="1:11" ht="51">
      <c r="A25" s="163" t="s">
        <v>486</v>
      </c>
      <c r="B25" s="163" t="s">
        <v>483</v>
      </c>
      <c r="C25" s="163"/>
      <c r="D25" s="163" t="s">
        <v>487</v>
      </c>
      <c r="E25" s="163">
        <v>2016</v>
      </c>
      <c r="F25" s="612">
        <v>43042</v>
      </c>
      <c r="G25" s="656"/>
      <c r="H25" s="163"/>
      <c r="I25" s="226" t="s">
        <v>1387</v>
      </c>
      <c r="J25" s="192">
        <v>20</v>
      </c>
      <c r="K25" s="1"/>
    </row>
    <row r="26" spans="1:11" ht="63.75">
      <c r="A26" s="163" t="s">
        <v>488</v>
      </c>
      <c r="B26" s="163" t="s">
        <v>1353</v>
      </c>
      <c r="C26" s="163"/>
      <c r="D26" s="163" t="s">
        <v>489</v>
      </c>
      <c r="E26" s="163">
        <v>2016</v>
      </c>
      <c r="F26" s="163" t="s">
        <v>490</v>
      </c>
      <c r="G26" s="656"/>
      <c r="H26" s="163"/>
      <c r="I26" s="226" t="s">
        <v>1387</v>
      </c>
      <c r="J26" s="192">
        <v>20</v>
      </c>
      <c r="K26" s="1"/>
    </row>
    <row r="27" spans="1:11" ht="51">
      <c r="A27" s="163" t="s">
        <v>491</v>
      </c>
      <c r="B27" s="163" t="s">
        <v>1353</v>
      </c>
      <c r="C27" s="163"/>
      <c r="D27" s="163" t="s">
        <v>492</v>
      </c>
      <c r="E27" s="163">
        <v>2016</v>
      </c>
      <c r="F27" s="163" t="s">
        <v>493</v>
      </c>
      <c r="G27" s="656"/>
      <c r="H27" s="163"/>
      <c r="I27" s="226" t="s">
        <v>1387</v>
      </c>
      <c r="J27" s="192">
        <v>20</v>
      </c>
      <c r="K27" s="1"/>
    </row>
    <row r="28" spans="1:11" ht="63.75">
      <c r="A28" s="163" t="s">
        <v>494</v>
      </c>
      <c r="B28" s="163" t="s">
        <v>495</v>
      </c>
      <c r="C28" s="163"/>
      <c r="D28" s="163" t="s">
        <v>489</v>
      </c>
      <c r="E28" s="163">
        <v>2016</v>
      </c>
      <c r="F28" s="615" t="s">
        <v>490</v>
      </c>
      <c r="G28" s="656"/>
      <c r="H28" s="163"/>
      <c r="I28" s="226" t="s">
        <v>1387</v>
      </c>
      <c r="J28" s="192">
        <v>4</v>
      </c>
      <c r="K28" s="1"/>
    </row>
    <row r="29" spans="1:11" ht="89.25">
      <c r="A29" s="163" t="s">
        <v>496</v>
      </c>
      <c r="B29" s="163" t="s">
        <v>497</v>
      </c>
      <c r="C29" s="163"/>
      <c r="D29" s="163" t="s">
        <v>498</v>
      </c>
      <c r="E29" s="163">
        <v>2016</v>
      </c>
      <c r="F29" s="612" t="s">
        <v>499</v>
      </c>
      <c r="G29" s="318"/>
      <c r="H29" s="318"/>
      <c r="I29" s="226" t="s">
        <v>1387</v>
      </c>
      <c r="J29" s="356">
        <v>10</v>
      </c>
      <c r="K29" s="1"/>
    </row>
    <row r="30" spans="1:11" ht="89.25">
      <c r="A30" s="163" t="s">
        <v>500</v>
      </c>
      <c r="B30" s="163" t="s">
        <v>1353</v>
      </c>
      <c r="C30" s="163"/>
      <c r="D30" s="163" t="s">
        <v>501</v>
      </c>
      <c r="E30" s="658">
        <v>2016</v>
      </c>
      <c r="F30" s="163" t="s">
        <v>502</v>
      </c>
      <c r="G30" s="309"/>
      <c r="H30" s="309"/>
      <c r="I30" s="226" t="s">
        <v>1387</v>
      </c>
      <c r="J30" s="194">
        <v>20</v>
      </c>
      <c r="K30" s="1"/>
    </row>
    <row r="31" spans="1:11" ht="25.5">
      <c r="A31" s="201" t="s">
        <v>503</v>
      </c>
      <c r="B31" s="163" t="s">
        <v>504</v>
      </c>
      <c r="C31" s="163" t="s">
        <v>71</v>
      </c>
      <c r="D31" s="163" t="s">
        <v>505</v>
      </c>
      <c r="E31" s="163">
        <v>2016</v>
      </c>
      <c r="F31" s="163" t="s">
        <v>1208</v>
      </c>
      <c r="G31" s="163"/>
      <c r="H31" s="658"/>
      <c r="I31" s="226" t="s">
        <v>1387</v>
      </c>
      <c r="J31" s="419">
        <v>10</v>
      </c>
      <c r="K31" s="1"/>
    </row>
    <row r="32" spans="1:11" ht="25.5">
      <c r="A32" s="201" t="s">
        <v>506</v>
      </c>
      <c r="B32" s="163" t="s">
        <v>125</v>
      </c>
      <c r="C32" s="163" t="s">
        <v>71</v>
      </c>
      <c r="D32" s="163" t="s">
        <v>505</v>
      </c>
      <c r="E32" s="658">
        <v>2016</v>
      </c>
      <c r="F32" s="163" t="s">
        <v>1208</v>
      </c>
      <c r="G32" s="309"/>
      <c r="H32" s="309"/>
      <c r="I32" s="226" t="s">
        <v>1387</v>
      </c>
      <c r="J32" s="194">
        <v>20</v>
      </c>
      <c r="K32" s="1"/>
    </row>
    <row r="33" spans="1:11" ht="38.25">
      <c r="A33" s="163" t="s">
        <v>507</v>
      </c>
      <c r="B33" s="163" t="s">
        <v>125</v>
      </c>
      <c r="C33" s="163" t="s">
        <v>71</v>
      </c>
      <c r="D33" s="163" t="s">
        <v>508</v>
      </c>
      <c r="E33" s="658">
        <v>2016</v>
      </c>
      <c r="F33" s="163" t="s">
        <v>151</v>
      </c>
      <c r="G33" s="309"/>
      <c r="H33" s="309"/>
      <c r="I33" s="226" t="s">
        <v>1387</v>
      </c>
      <c r="J33" s="194">
        <v>20</v>
      </c>
      <c r="K33" s="1"/>
    </row>
    <row r="34" spans="1:11" ht="51">
      <c r="A34" s="163" t="s">
        <v>509</v>
      </c>
      <c r="B34" s="163" t="s">
        <v>125</v>
      </c>
      <c r="C34" s="163" t="s">
        <v>71</v>
      </c>
      <c r="D34" s="163" t="s">
        <v>510</v>
      </c>
      <c r="E34" s="658">
        <v>2016</v>
      </c>
      <c r="F34" s="163" t="s">
        <v>317</v>
      </c>
      <c r="G34" s="309"/>
      <c r="H34" s="309"/>
      <c r="I34" s="226" t="s">
        <v>1387</v>
      </c>
      <c r="J34" s="194">
        <v>20</v>
      </c>
      <c r="K34" s="1"/>
    </row>
    <row r="35" spans="1:11" ht="102">
      <c r="A35" s="201" t="s">
        <v>511</v>
      </c>
      <c r="B35" s="163" t="s">
        <v>150</v>
      </c>
      <c r="C35" s="163" t="s">
        <v>71</v>
      </c>
      <c r="D35" s="163" t="s">
        <v>461</v>
      </c>
      <c r="E35" s="163">
        <v>2016</v>
      </c>
      <c r="F35" s="163" t="s">
        <v>512</v>
      </c>
      <c r="G35" s="163"/>
      <c r="H35" s="658"/>
      <c r="I35" s="226" t="s">
        <v>1387</v>
      </c>
      <c r="J35" s="419">
        <v>20</v>
      </c>
      <c r="K35" s="1"/>
    </row>
    <row r="36" spans="1:11" ht="63.75">
      <c r="A36" s="201" t="s">
        <v>513</v>
      </c>
      <c r="B36" s="163" t="s">
        <v>150</v>
      </c>
      <c r="C36" s="163" t="s">
        <v>71</v>
      </c>
      <c r="D36" s="163" t="s">
        <v>514</v>
      </c>
      <c r="E36" s="658">
        <v>2016</v>
      </c>
      <c r="F36" s="163" t="s">
        <v>515</v>
      </c>
      <c r="G36" s="309"/>
      <c r="H36" s="309"/>
      <c r="I36" s="226" t="s">
        <v>1387</v>
      </c>
      <c r="J36" s="194">
        <v>20</v>
      </c>
      <c r="K36" s="1"/>
    </row>
    <row r="37" spans="1:11" ht="63.75">
      <c r="A37" s="163" t="s">
        <v>516</v>
      </c>
      <c r="B37" s="163" t="s">
        <v>150</v>
      </c>
      <c r="C37" s="163" t="s">
        <v>71</v>
      </c>
      <c r="D37" s="163" t="s">
        <v>517</v>
      </c>
      <c r="E37" s="658">
        <v>2016</v>
      </c>
      <c r="F37" s="163" t="s">
        <v>518</v>
      </c>
      <c r="G37" s="309"/>
      <c r="H37" s="309"/>
      <c r="I37" s="226" t="s">
        <v>1387</v>
      </c>
      <c r="J37" s="194">
        <v>20</v>
      </c>
      <c r="K37" s="1"/>
    </row>
    <row r="38" spans="1:11" ht="51">
      <c r="A38" s="163" t="s">
        <v>519</v>
      </c>
      <c r="B38" s="163" t="s">
        <v>150</v>
      </c>
      <c r="C38" s="163" t="s">
        <v>71</v>
      </c>
      <c r="D38" s="163" t="s">
        <v>520</v>
      </c>
      <c r="E38" s="658">
        <v>2016</v>
      </c>
      <c r="F38" s="163" t="s">
        <v>521</v>
      </c>
      <c r="G38" s="309"/>
      <c r="H38" s="309"/>
      <c r="I38" s="226" t="s">
        <v>1387</v>
      </c>
      <c r="J38" s="194">
        <v>20</v>
      </c>
      <c r="K38" s="1"/>
    </row>
    <row r="39" spans="1:11" ht="102">
      <c r="A39" s="201" t="s">
        <v>522</v>
      </c>
      <c r="B39" s="163" t="s">
        <v>155</v>
      </c>
      <c r="C39" s="163" t="s">
        <v>71</v>
      </c>
      <c r="D39" s="163" t="s">
        <v>523</v>
      </c>
      <c r="E39" s="163">
        <v>2016</v>
      </c>
      <c r="F39" s="163" t="s">
        <v>524</v>
      </c>
      <c r="G39" s="163"/>
      <c r="H39" s="658"/>
      <c r="I39" s="226" t="s">
        <v>1387</v>
      </c>
      <c r="J39" s="419">
        <v>20</v>
      </c>
      <c r="K39" s="1"/>
    </row>
    <row r="40" spans="1:11" ht="153">
      <c r="A40" s="201" t="s">
        <v>525</v>
      </c>
      <c r="B40" s="163" t="s">
        <v>155</v>
      </c>
      <c r="C40" s="163" t="s">
        <v>71</v>
      </c>
      <c r="D40" s="163" t="s">
        <v>526</v>
      </c>
      <c r="E40" s="658">
        <v>2016</v>
      </c>
      <c r="F40" s="163" t="s">
        <v>527</v>
      </c>
      <c r="G40" s="309"/>
      <c r="H40" s="309"/>
      <c r="I40" s="226" t="s">
        <v>1387</v>
      </c>
      <c r="J40" s="194">
        <v>20</v>
      </c>
      <c r="K40" s="1"/>
    </row>
    <row r="41" spans="1:11" ht="140.25">
      <c r="A41" s="163" t="s">
        <v>528</v>
      </c>
      <c r="B41" s="163" t="s">
        <v>155</v>
      </c>
      <c r="C41" s="163" t="s">
        <v>71</v>
      </c>
      <c r="D41" s="163" t="s">
        <v>529</v>
      </c>
      <c r="E41" s="658">
        <v>2016</v>
      </c>
      <c r="F41" s="163" t="s">
        <v>530</v>
      </c>
      <c r="G41" s="309"/>
      <c r="H41" s="309"/>
      <c r="I41" s="226" t="s">
        <v>1387</v>
      </c>
      <c r="J41" s="194">
        <v>20</v>
      </c>
      <c r="K41" s="1"/>
    </row>
    <row r="42" spans="1:11" ht="76.5">
      <c r="A42" s="163" t="s">
        <v>531</v>
      </c>
      <c r="B42" s="163" t="s">
        <v>155</v>
      </c>
      <c r="C42" s="163" t="s">
        <v>71</v>
      </c>
      <c r="D42" s="163" t="s">
        <v>532</v>
      </c>
      <c r="E42" s="658">
        <v>2016</v>
      </c>
      <c r="F42" s="163" t="s">
        <v>533</v>
      </c>
      <c r="G42" s="309" t="s">
        <v>534</v>
      </c>
      <c r="H42" s="309" t="s">
        <v>535</v>
      </c>
      <c r="I42" s="226" t="s">
        <v>1387</v>
      </c>
      <c r="J42" s="194">
        <v>20</v>
      </c>
      <c r="K42" s="1"/>
    </row>
    <row r="43" spans="1:11" ht="51">
      <c r="A43" s="163" t="s">
        <v>536</v>
      </c>
      <c r="B43" s="163" t="s">
        <v>155</v>
      </c>
      <c r="C43" s="163" t="s">
        <v>71</v>
      </c>
      <c r="D43" s="163" t="s">
        <v>537</v>
      </c>
      <c r="E43" s="658">
        <v>2016</v>
      </c>
      <c r="F43" s="163" t="s">
        <v>538</v>
      </c>
      <c r="G43" s="309"/>
      <c r="H43" s="309"/>
      <c r="I43" s="226" t="s">
        <v>1387</v>
      </c>
      <c r="J43" s="194">
        <v>20</v>
      </c>
      <c r="K43" s="1"/>
    </row>
    <row r="44" spans="1:11" ht="51">
      <c r="A44" s="163" t="s">
        <v>539</v>
      </c>
      <c r="B44" s="163" t="s">
        <v>155</v>
      </c>
      <c r="C44" s="163" t="s">
        <v>71</v>
      </c>
      <c r="D44" s="163" t="s">
        <v>540</v>
      </c>
      <c r="E44" s="658">
        <v>2016</v>
      </c>
      <c r="F44" s="163" t="s">
        <v>490</v>
      </c>
      <c r="G44" s="309"/>
      <c r="H44" s="309"/>
      <c r="I44" s="226" t="s">
        <v>1387</v>
      </c>
      <c r="J44" s="194">
        <v>4</v>
      </c>
      <c r="K44" s="1"/>
    </row>
    <row r="45" spans="1:11" ht="51">
      <c r="A45" s="163" t="s">
        <v>541</v>
      </c>
      <c r="B45" s="163" t="s">
        <v>155</v>
      </c>
      <c r="C45" s="163" t="s">
        <v>71</v>
      </c>
      <c r="D45" s="163" t="s">
        <v>540</v>
      </c>
      <c r="E45" s="658">
        <v>2016</v>
      </c>
      <c r="F45" s="163" t="s">
        <v>542</v>
      </c>
      <c r="G45" s="309"/>
      <c r="H45" s="309"/>
      <c r="I45" s="226" t="s">
        <v>1387</v>
      </c>
      <c r="J45" s="194">
        <v>20</v>
      </c>
      <c r="K45" s="1"/>
    </row>
    <row r="46" spans="1:11" ht="89.25">
      <c r="A46" s="660" t="s">
        <v>543</v>
      </c>
      <c r="B46" s="163" t="s">
        <v>54</v>
      </c>
      <c r="C46" s="163" t="s">
        <v>71</v>
      </c>
      <c r="D46" s="661" t="s">
        <v>544</v>
      </c>
      <c r="E46" s="163">
        <v>2016</v>
      </c>
      <c r="F46" s="163" t="s">
        <v>545</v>
      </c>
      <c r="G46" s="163"/>
      <c r="H46" s="658"/>
      <c r="I46" s="226" t="s">
        <v>1387</v>
      </c>
      <c r="J46" s="419">
        <v>20</v>
      </c>
      <c r="K46" s="1"/>
    </row>
    <row r="47" spans="1:11" ht="51.75">
      <c r="A47" s="618" t="s">
        <v>546</v>
      </c>
      <c r="B47" s="163" t="s">
        <v>54</v>
      </c>
      <c r="C47" s="163" t="s">
        <v>71</v>
      </c>
      <c r="D47" s="618" t="s">
        <v>547</v>
      </c>
      <c r="E47" s="658">
        <v>2016</v>
      </c>
      <c r="F47" s="163" t="s">
        <v>533</v>
      </c>
      <c r="G47" s="309"/>
      <c r="H47" s="309"/>
      <c r="I47" s="226" t="s">
        <v>1387</v>
      </c>
      <c r="J47" s="194">
        <v>20</v>
      </c>
      <c r="K47" s="1"/>
    </row>
    <row r="48" spans="1:11" ht="64.5">
      <c r="A48" s="618" t="s">
        <v>548</v>
      </c>
      <c r="B48" s="163" t="s">
        <v>54</v>
      </c>
      <c r="C48" s="163" t="s">
        <v>71</v>
      </c>
      <c r="D48" s="618" t="s">
        <v>549</v>
      </c>
      <c r="E48" s="658">
        <v>2016</v>
      </c>
      <c r="F48" s="163" t="s">
        <v>545</v>
      </c>
      <c r="G48" s="309"/>
      <c r="H48" s="309"/>
      <c r="I48" s="226" t="s">
        <v>1387</v>
      </c>
      <c r="J48" s="194">
        <v>20</v>
      </c>
      <c r="K48" s="1"/>
    </row>
    <row r="49" spans="1:11" ht="76.5">
      <c r="A49" s="201" t="s">
        <v>550</v>
      </c>
      <c r="B49" s="163" t="s">
        <v>70</v>
      </c>
      <c r="C49" s="163" t="s">
        <v>71</v>
      </c>
      <c r="D49" s="163" t="s">
        <v>551</v>
      </c>
      <c r="E49" s="163">
        <v>2016</v>
      </c>
      <c r="F49" s="163" t="s">
        <v>552</v>
      </c>
      <c r="G49" s="163"/>
      <c r="H49" s="658"/>
      <c r="I49" s="226" t="s">
        <v>1387</v>
      </c>
      <c r="J49" s="419">
        <v>20</v>
      </c>
      <c r="K49" s="1"/>
    </row>
    <row r="50" spans="1:11" ht="114.75">
      <c r="A50" s="613" t="s">
        <v>553</v>
      </c>
      <c r="B50" s="163" t="s">
        <v>70</v>
      </c>
      <c r="C50" s="163" t="s">
        <v>71</v>
      </c>
      <c r="D50" s="163" t="s">
        <v>554</v>
      </c>
      <c r="E50" s="658">
        <v>2016</v>
      </c>
      <c r="F50" s="163"/>
      <c r="G50" s="309" t="s">
        <v>555</v>
      </c>
      <c r="H50" s="309" t="s">
        <v>556</v>
      </c>
      <c r="I50" s="226" t="s">
        <v>1387</v>
      </c>
      <c r="J50" s="194">
        <v>20</v>
      </c>
      <c r="K50" s="1"/>
    </row>
    <row r="51" spans="1:11" ht="63.75">
      <c r="A51" s="373" t="s">
        <v>557</v>
      </c>
      <c r="B51" s="163" t="s">
        <v>70</v>
      </c>
      <c r="C51" s="163" t="s">
        <v>71</v>
      </c>
      <c r="D51" s="373" t="s">
        <v>558</v>
      </c>
      <c r="E51" s="658">
        <v>2016</v>
      </c>
      <c r="F51" s="163" t="s">
        <v>452</v>
      </c>
      <c r="G51" s="309"/>
      <c r="H51" s="309"/>
      <c r="I51" s="226" t="s">
        <v>1387</v>
      </c>
      <c r="J51" s="194">
        <v>20</v>
      </c>
      <c r="K51" s="1"/>
    </row>
    <row r="52" spans="1:11" ht="51">
      <c r="A52" s="163" t="s">
        <v>559</v>
      </c>
      <c r="B52" s="163" t="s">
        <v>70</v>
      </c>
      <c r="C52" s="163" t="s">
        <v>71</v>
      </c>
      <c r="D52" s="163" t="s">
        <v>560</v>
      </c>
      <c r="E52" s="658">
        <v>2016</v>
      </c>
      <c r="F52" s="163" t="s">
        <v>452</v>
      </c>
      <c r="G52" s="309"/>
      <c r="H52" s="309"/>
      <c r="I52" s="226" t="s">
        <v>1387</v>
      </c>
      <c r="J52" s="194">
        <v>20</v>
      </c>
      <c r="K52" s="1"/>
    </row>
    <row r="53" spans="1:11" ht="64.5">
      <c r="A53" s="618" t="s">
        <v>561</v>
      </c>
      <c r="B53" s="163" t="s">
        <v>416</v>
      </c>
      <c r="C53" s="163" t="s">
        <v>71</v>
      </c>
      <c r="D53" s="615" t="s">
        <v>562</v>
      </c>
      <c r="E53" s="163">
        <v>2016</v>
      </c>
      <c r="F53" s="163" t="s">
        <v>563</v>
      </c>
      <c r="G53" s="163"/>
      <c r="H53" s="658"/>
      <c r="I53" s="226" t="s">
        <v>1387</v>
      </c>
      <c r="J53" s="419">
        <v>20</v>
      </c>
      <c r="K53" s="1"/>
    </row>
    <row r="54" spans="1:11" ht="51.75">
      <c r="A54" s="618" t="s">
        <v>564</v>
      </c>
      <c r="B54" s="163" t="s">
        <v>416</v>
      </c>
      <c r="C54" s="163" t="s">
        <v>71</v>
      </c>
      <c r="D54" s="615" t="s">
        <v>565</v>
      </c>
      <c r="E54" s="658">
        <v>2016</v>
      </c>
      <c r="F54" s="163" t="s">
        <v>566</v>
      </c>
      <c r="G54" s="309"/>
      <c r="H54" s="309"/>
      <c r="I54" s="226" t="s">
        <v>1387</v>
      </c>
      <c r="J54" s="194">
        <v>20</v>
      </c>
      <c r="K54" s="1"/>
    </row>
    <row r="55" spans="1:11" ht="51">
      <c r="A55" s="201" t="s">
        <v>567</v>
      </c>
      <c r="B55" s="163" t="s">
        <v>57</v>
      </c>
      <c r="C55" s="163" t="s">
        <v>71</v>
      </c>
      <c r="D55" s="163" t="s">
        <v>568</v>
      </c>
      <c r="E55" s="163">
        <v>2016</v>
      </c>
      <c r="F55" s="163" t="s">
        <v>1163</v>
      </c>
      <c r="G55" s="163"/>
      <c r="H55" s="658"/>
      <c r="I55" s="226" t="s">
        <v>1387</v>
      </c>
      <c r="J55" s="419">
        <v>20</v>
      </c>
      <c r="K55" s="1"/>
    </row>
    <row r="56" spans="1:11" ht="76.5">
      <c r="A56" s="201" t="s">
        <v>569</v>
      </c>
      <c r="B56" s="163" t="s">
        <v>57</v>
      </c>
      <c r="C56" s="163" t="s">
        <v>71</v>
      </c>
      <c r="D56" s="163" t="s">
        <v>570</v>
      </c>
      <c r="E56" s="658">
        <v>2016</v>
      </c>
      <c r="F56" s="163" t="s">
        <v>151</v>
      </c>
      <c r="G56" s="309"/>
      <c r="H56" s="309"/>
      <c r="I56" s="226" t="s">
        <v>1387</v>
      </c>
      <c r="J56" s="194">
        <v>20</v>
      </c>
      <c r="K56" s="1"/>
    </row>
    <row r="57" spans="1:11" ht="89.25">
      <c r="A57" s="201" t="s">
        <v>571</v>
      </c>
      <c r="B57" s="163" t="s">
        <v>1219</v>
      </c>
      <c r="C57" s="163" t="s">
        <v>71</v>
      </c>
      <c r="D57" s="163" t="s">
        <v>572</v>
      </c>
      <c r="E57" s="163">
        <v>2016</v>
      </c>
      <c r="F57" s="163" t="s">
        <v>573</v>
      </c>
      <c r="G57" s="163"/>
      <c r="H57" s="658"/>
      <c r="I57" s="226" t="s">
        <v>1387</v>
      </c>
      <c r="J57" s="419">
        <v>40</v>
      </c>
      <c r="K57" s="1"/>
    </row>
    <row r="58" spans="1:11" ht="63.75">
      <c r="A58" s="201" t="s">
        <v>1471</v>
      </c>
      <c r="B58" s="163" t="s">
        <v>1219</v>
      </c>
      <c r="C58" s="163" t="s">
        <v>71</v>
      </c>
      <c r="D58" s="163" t="s">
        <v>1472</v>
      </c>
      <c r="E58" s="658">
        <v>2016</v>
      </c>
      <c r="F58" s="163" t="s">
        <v>1473</v>
      </c>
      <c r="G58" s="309"/>
      <c r="H58" s="309"/>
      <c r="I58" s="226" t="s">
        <v>1387</v>
      </c>
      <c r="J58" s="194">
        <v>20</v>
      </c>
      <c r="K58" s="1"/>
    </row>
    <row r="59" spans="1:10" ht="89.25">
      <c r="A59" s="258" t="s">
        <v>1474</v>
      </c>
      <c r="B59" s="258" t="s">
        <v>1219</v>
      </c>
      <c r="C59" s="258" t="s">
        <v>71</v>
      </c>
      <c r="D59" s="258" t="s">
        <v>1475</v>
      </c>
      <c r="E59" s="454">
        <v>2016</v>
      </c>
      <c r="F59" s="258" t="s">
        <v>1476</v>
      </c>
      <c r="G59" s="453"/>
      <c r="H59" s="453"/>
      <c r="I59" s="226" t="s">
        <v>1387</v>
      </c>
      <c r="J59" s="269">
        <v>20</v>
      </c>
    </row>
    <row r="60" spans="1:10" ht="51">
      <c r="A60" s="255" t="s">
        <v>1477</v>
      </c>
      <c r="B60" s="258" t="s">
        <v>1478</v>
      </c>
      <c r="C60" s="258" t="s">
        <v>71</v>
      </c>
      <c r="D60" s="258" t="s">
        <v>1479</v>
      </c>
      <c r="E60" s="258">
        <v>2016</v>
      </c>
      <c r="F60" s="258" t="s">
        <v>1480</v>
      </c>
      <c r="G60" s="258"/>
      <c r="H60" s="454"/>
      <c r="I60" s="226" t="s">
        <v>1387</v>
      </c>
      <c r="J60" s="662">
        <v>10</v>
      </c>
    </row>
    <row r="61" spans="1:10" ht="38.25">
      <c r="A61" s="255" t="s">
        <v>1481</v>
      </c>
      <c r="B61" s="258" t="s">
        <v>194</v>
      </c>
      <c r="C61" s="258" t="s">
        <v>71</v>
      </c>
      <c r="D61" s="258" t="s">
        <v>1482</v>
      </c>
      <c r="E61" s="454">
        <v>2016</v>
      </c>
      <c r="F61" s="258" t="s">
        <v>1483</v>
      </c>
      <c r="G61" s="453"/>
      <c r="H61" s="453"/>
      <c r="I61" s="226" t="s">
        <v>1387</v>
      </c>
      <c r="J61" s="269">
        <v>20</v>
      </c>
    </row>
    <row r="62" spans="1:10" ht="15">
      <c r="A62" s="663" t="s">
        <v>1484</v>
      </c>
      <c r="B62" s="258" t="s">
        <v>194</v>
      </c>
      <c r="C62" s="258" t="s">
        <v>71</v>
      </c>
      <c r="D62" s="663" t="s">
        <v>1485</v>
      </c>
      <c r="E62" s="454">
        <v>2016</v>
      </c>
      <c r="F62" s="258" t="s">
        <v>1486</v>
      </c>
      <c r="G62" s="453"/>
      <c r="H62" s="453"/>
      <c r="I62" s="226" t="s">
        <v>1387</v>
      </c>
      <c r="J62" s="269">
        <v>20</v>
      </c>
    </row>
    <row r="63" spans="1:10" ht="25.5">
      <c r="A63" s="258" t="s">
        <v>1487</v>
      </c>
      <c r="B63" s="258" t="s">
        <v>194</v>
      </c>
      <c r="C63" s="258" t="s">
        <v>71</v>
      </c>
      <c r="D63" s="258" t="s">
        <v>1488</v>
      </c>
      <c r="E63" s="454">
        <v>2016</v>
      </c>
      <c r="F63" s="258" t="s">
        <v>1489</v>
      </c>
      <c r="G63" s="453"/>
      <c r="H63" s="453"/>
      <c r="I63" s="226" t="s">
        <v>1387</v>
      </c>
      <c r="J63" s="269">
        <v>20</v>
      </c>
    </row>
    <row r="64" spans="1:10" ht="25.5">
      <c r="A64" s="664" t="s">
        <v>1490</v>
      </c>
      <c r="B64" s="258" t="s">
        <v>194</v>
      </c>
      <c r="C64" s="258" t="s">
        <v>71</v>
      </c>
      <c r="D64" s="665" t="s">
        <v>1491</v>
      </c>
      <c r="E64" s="454">
        <v>2016</v>
      </c>
      <c r="F64" s="258" t="s">
        <v>1489</v>
      </c>
      <c r="G64" s="453"/>
      <c r="H64" s="453"/>
      <c r="I64" s="226" t="s">
        <v>1387</v>
      </c>
      <c r="J64" s="269">
        <v>20</v>
      </c>
    </row>
    <row r="65" spans="1:10" ht="38.25">
      <c r="A65" s="255" t="s">
        <v>1492</v>
      </c>
      <c r="B65" s="258" t="s">
        <v>1493</v>
      </c>
      <c r="C65" s="258" t="s">
        <v>71</v>
      </c>
      <c r="D65" s="258" t="s">
        <v>1494</v>
      </c>
      <c r="E65" s="258">
        <v>2016</v>
      </c>
      <c r="F65" s="258" t="s">
        <v>1495</v>
      </c>
      <c r="G65" s="258"/>
      <c r="H65" s="454"/>
      <c r="I65" s="226" t="s">
        <v>1387</v>
      </c>
      <c r="J65" s="662">
        <v>20</v>
      </c>
    </row>
    <row r="66" spans="1:10" ht="25.5">
      <c r="A66" s="255" t="s">
        <v>503</v>
      </c>
      <c r="B66" s="258" t="s">
        <v>504</v>
      </c>
      <c r="C66" s="258" t="s">
        <v>71</v>
      </c>
      <c r="D66" s="258" t="s">
        <v>505</v>
      </c>
      <c r="E66" s="258">
        <v>2016</v>
      </c>
      <c r="F66" s="258" t="s">
        <v>1208</v>
      </c>
      <c r="G66" s="258"/>
      <c r="H66" s="454"/>
      <c r="I66" s="226" t="s">
        <v>1387</v>
      </c>
      <c r="J66" s="662">
        <v>10</v>
      </c>
    </row>
    <row r="67" spans="1:10" ht="38.25">
      <c r="A67" s="258" t="s">
        <v>1496</v>
      </c>
      <c r="B67" s="258" t="s">
        <v>1493</v>
      </c>
      <c r="C67" s="258" t="s">
        <v>71</v>
      </c>
      <c r="D67" s="258" t="s">
        <v>1497</v>
      </c>
      <c r="E67" s="454">
        <v>2016</v>
      </c>
      <c r="F67" s="258" t="s">
        <v>1163</v>
      </c>
      <c r="G67" s="453"/>
      <c r="H67" s="453"/>
      <c r="I67" s="226" t="s">
        <v>1387</v>
      </c>
      <c r="J67" s="269">
        <v>20</v>
      </c>
    </row>
    <row r="68" spans="1:10" ht="38.25">
      <c r="A68" s="258" t="s">
        <v>1498</v>
      </c>
      <c r="B68" s="258" t="s">
        <v>1499</v>
      </c>
      <c r="C68" s="258" t="s">
        <v>71</v>
      </c>
      <c r="D68" s="258" t="s">
        <v>1500</v>
      </c>
      <c r="E68" s="454">
        <v>2016</v>
      </c>
      <c r="F68" s="258" t="s">
        <v>151</v>
      </c>
      <c r="G68" s="453"/>
      <c r="H68" s="453"/>
      <c r="I68" s="226" t="s">
        <v>1387</v>
      </c>
      <c r="J68" s="269">
        <v>10</v>
      </c>
    </row>
    <row r="69" spans="1:10" ht="38.25">
      <c r="A69" s="258" t="s">
        <v>1501</v>
      </c>
      <c r="B69" s="258" t="s">
        <v>1493</v>
      </c>
      <c r="C69" s="258" t="s">
        <v>71</v>
      </c>
      <c r="D69" s="258" t="s">
        <v>1502</v>
      </c>
      <c r="E69" s="454">
        <v>2016</v>
      </c>
      <c r="F69" s="258" t="s">
        <v>145</v>
      </c>
      <c r="G69" s="453"/>
      <c r="H69" s="453"/>
      <c r="I69" s="226" t="s">
        <v>1387</v>
      </c>
      <c r="J69" s="269">
        <v>20</v>
      </c>
    </row>
    <row r="70" spans="1:10" ht="38.25">
      <c r="A70" s="258" t="s">
        <v>1503</v>
      </c>
      <c r="B70" s="258" t="s">
        <v>1499</v>
      </c>
      <c r="C70" s="258" t="s">
        <v>71</v>
      </c>
      <c r="D70" s="258" t="s">
        <v>1504</v>
      </c>
      <c r="E70" s="454">
        <v>2016</v>
      </c>
      <c r="F70" s="258" t="s">
        <v>145</v>
      </c>
      <c r="G70" s="453"/>
      <c r="H70" s="453"/>
      <c r="I70" s="226" t="s">
        <v>1387</v>
      </c>
      <c r="J70" s="269">
        <v>10</v>
      </c>
    </row>
    <row r="71" spans="1:10" ht="63.75">
      <c r="A71" s="258" t="s">
        <v>1505</v>
      </c>
      <c r="B71" s="258" t="s">
        <v>1499</v>
      </c>
      <c r="C71" s="258" t="s">
        <v>71</v>
      </c>
      <c r="D71" s="258" t="s">
        <v>1506</v>
      </c>
      <c r="E71" s="454">
        <v>2016</v>
      </c>
      <c r="F71" s="258" t="s">
        <v>348</v>
      </c>
      <c r="G71" s="453"/>
      <c r="H71" s="453"/>
      <c r="I71" s="226" t="s">
        <v>1387</v>
      </c>
      <c r="J71" s="269">
        <v>10</v>
      </c>
    </row>
    <row r="72" spans="1:10" ht="38.25">
      <c r="A72" s="258" t="s">
        <v>1507</v>
      </c>
      <c r="B72" s="258" t="s">
        <v>1499</v>
      </c>
      <c r="C72" s="258" t="s">
        <v>71</v>
      </c>
      <c r="D72" s="258" t="s">
        <v>1508</v>
      </c>
      <c r="E72" s="454">
        <v>2016</v>
      </c>
      <c r="F72" s="258" t="s">
        <v>151</v>
      </c>
      <c r="G72" s="453"/>
      <c r="H72" s="453"/>
      <c r="I72" s="226" t="s">
        <v>1387</v>
      </c>
      <c r="J72" s="269">
        <v>10</v>
      </c>
    </row>
    <row r="73" spans="1:10" ht="102">
      <c r="A73" s="258" t="s">
        <v>1509</v>
      </c>
      <c r="B73" s="258" t="s">
        <v>1499</v>
      </c>
      <c r="C73" s="258" t="s">
        <v>71</v>
      </c>
      <c r="D73" s="258" t="s">
        <v>1510</v>
      </c>
      <c r="E73" s="454">
        <v>2016</v>
      </c>
      <c r="F73" s="258" t="s">
        <v>151</v>
      </c>
      <c r="G73" s="453"/>
      <c r="H73" s="453"/>
      <c r="I73" s="226" t="s">
        <v>1387</v>
      </c>
      <c r="J73" s="269">
        <v>10</v>
      </c>
    </row>
    <row r="74" spans="1:10" ht="38.25">
      <c r="A74" s="255" t="s">
        <v>1511</v>
      </c>
      <c r="B74" s="258" t="s">
        <v>223</v>
      </c>
      <c r="C74" s="255" t="s">
        <v>71</v>
      </c>
      <c r="D74" s="258" t="s">
        <v>1512</v>
      </c>
      <c r="E74" s="258">
        <v>2016</v>
      </c>
      <c r="F74" s="258">
        <v>5</v>
      </c>
      <c r="G74" s="258"/>
      <c r="H74" s="258"/>
      <c r="I74" s="226" t="s">
        <v>1387</v>
      </c>
      <c r="J74" s="250">
        <v>20</v>
      </c>
    </row>
    <row r="75" spans="1:10" ht="38.25">
      <c r="A75" s="255" t="s">
        <v>1513</v>
      </c>
      <c r="B75" s="258" t="s">
        <v>223</v>
      </c>
      <c r="C75" s="255" t="s">
        <v>71</v>
      </c>
      <c r="D75" s="258" t="s">
        <v>1514</v>
      </c>
      <c r="E75" s="258">
        <v>2016</v>
      </c>
      <c r="F75" s="258">
        <v>6</v>
      </c>
      <c r="G75" s="258"/>
      <c r="H75" s="258"/>
      <c r="I75" s="226" t="s">
        <v>1387</v>
      </c>
      <c r="J75" s="250">
        <v>20</v>
      </c>
    </row>
    <row r="76" spans="1:10" ht="25.5">
      <c r="A76" s="258" t="s">
        <v>1515</v>
      </c>
      <c r="B76" s="258" t="s">
        <v>223</v>
      </c>
      <c r="C76" s="258" t="s">
        <v>71</v>
      </c>
      <c r="D76" s="258" t="s">
        <v>1516</v>
      </c>
      <c r="E76" s="258">
        <v>2016</v>
      </c>
      <c r="F76" s="258">
        <v>6</v>
      </c>
      <c r="G76" s="258"/>
      <c r="H76" s="258"/>
      <c r="I76" s="226" t="s">
        <v>1387</v>
      </c>
      <c r="J76" s="250">
        <v>20</v>
      </c>
    </row>
    <row r="77" spans="1:10" ht="38.25">
      <c r="A77" s="258" t="s">
        <v>1517</v>
      </c>
      <c r="B77" s="258" t="s">
        <v>223</v>
      </c>
      <c r="C77" s="258" t="s">
        <v>71</v>
      </c>
      <c r="D77" s="258" t="s">
        <v>1518</v>
      </c>
      <c r="E77" s="258">
        <v>2016</v>
      </c>
      <c r="F77" s="258">
        <v>10</v>
      </c>
      <c r="G77" s="258"/>
      <c r="H77" s="258"/>
      <c r="I77" s="226" t="s">
        <v>1387</v>
      </c>
      <c r="J77" s="250">
        <v>20</v>
      </c>
    </row>
    <row r="78" spans="1:10" ht="38.25">
      <c r="A78" s="258" t="s">
        <v>1519</v>
      </c>
      <c r="B78" s="258" t="s">
        <v>236</v>
      </c>
      <c r="C78" s="258" t="s">
        <v>71</v>
      </c>
      <c r="D78" s="258" t="s">
        <v>1520</v>
      </c>
      <c r="E78" s="258">
        <v>2016</v>
      </c>
      <c r="F78" s="258">
        <v>10</v>
      </c>
      <c r="G78" s="258"/>
      <c r="H78" s="258"/>
      <c r="I78" s="226" t="s">
        <v>1387</v>
      </c>
      <c r="J78" s="250">
        <v>10</v>
      </c>
    </row>
    <row r="79" spans="1:10" ht="51">
      <c r="A79" s="258" t="s">
        <v>1521</v>
      </c>
      <c r="B79" s="258" t="s">
        <v>223</v>
      </c>
      <c r="C79" s="258" t="s">
        <v>71</v>
      </c>
      <c r="D79" s="258" t="s">
        <v>1522</v>
      </c>
      <c r="E79" s="258">
        <v>2016</v>
      </c>
      <c r="F79" s="258">
        <v>11</v>
      </c>
      <c r="G79" s="258"/>
      <c r="H79" s="258"/>
      <c r="I79" s="226" t="s">
        <v>1387</v>
      </c>
      <c r="J79" s="250">
        <v>20</v>
      </c>
    </row>
    <row r="80" spans="1:10" ht="51">
      <c r="A80" s="258" t="s">
        <v>1523</v>
      </c>
      <c r="B80" s="258" t="s">
        <v>223</v>
      </c>
      <c r="C80" s="258" t="s">
        <v>71</v>
      </c>
      <c r="D80" s="258" t="s">
        <v>650</v>
      </c>
      <c r="E80" s="258">
        <v>2016</v>
      </c>
      <c r="F80" s="258">
        <v>11</v>
      </c>
      <c r="G80" s="258"/>
      <c r="H80" s="258"/>
      <c r="I80" s="226" t="s">
        <v>1387</v>
      </c>
      <c r="J80" s="250">
        <v>20</v>
      </c>
    </row>
    <row r="81" spans="1:10" ht="38.25">
      <c r="A81" s="258" t="s">
        <v>651</v>
      </c>
      <c r="B81" s="258" t="s">
        <v>223</v>
      </c>
      <c r="C81" s="258" t="s">
        <v>71</v>
      </c>
      <c r="D81" s="258" t="s">
        <v>652</v>
      </c>
      <c r="E81" s="258">
        <v>2016</v>
      </c>
      <c r="F81" s="258">
        <v>12</v>
      </c>
      <c r="G81" s="258"/>
      <c r="H81" s="258"/>
      <c r="I81" s="226" t="s">
        <v>1387</v>
      </c>
      <c r="J81" s="250">
        <v>20</v>
      </c>
    </row>
    <row r="82" spans="1:10" ht="102">
      <c r="A82" s="255" t="s">
        <v>653</v>
      </c>
      <c r="B82" s="258" t="s">
        <v>62</v>
      </c>
      <c r="C82" s="258" t="s">
        <v>71</v>
      </c>
      <c r="D82" s="258" t="s">
        <v>461</v>
      </c>
      <c r="E82" s="258">
        <v>2016</v>
      </c>
      <c r="F82" s="258" t="s">
        <v>512</v>
      </c>
      <c r="G82" s="258"/>
      <c r="H82" s="454"/>
      <c r="I82" s="226" t="s">
        <v>1387</v>
      </c>
      <c r="J82" s="662">
        <v>20</v>
      </c>
    </row>
    <row r="83" spans="1:10" ht="63.75">
      <c r="A83" s="255" t="s">
        <v>654</v>
      </c>
      <c r="B83" s="258" t="s">
        <v>62</v>
      </c>
      <c r="C83" s="258" t="s">
        <v>71</v>
      </c>
      <c r="D83" s="258" t="s">
        <v>514</v>
      </c>
      <c r="E83" s="454">
        <v>2016</v>
      </c>
      <c r="F83" s="258" t="s">
        <v>515</v>
      </c>
      <c r="G83" s="453"/>
      <c r="H83" s="453"/>
      <c r="I83" s="226" t="s">
        <v>1387</v>
      </c>
      <c r="J83" s="269">
        <v>20</v>
      </c>
    </row>
    <row r="84" spans="1:10" ht="102">
      <c r="A84" s="258" t="s">
        <v>655</v>
      </c>
      <c r="B84" s="258" t="s">
        <v>62</v>
      </c>
      <c r="C84" s="258" t="s">
        <v>71</v>
      </c>
      <c r="D84" s="258" t="s">
        <v>656</v>
      </c>
      <c r="E84" s="454">
        <v>2016</v>
      </c>
      <c r="F84" s="258" t="s">
        <v>1163</v>
      </c>
      <c r="G84" s="453"/>
      <c r="H84" s="453"/>
      <c r="I84" s="226" t="s">
        <v>1387</v>
      </c>
      <c r="J84" s="269">
        <v>20</v>
      </c>
    </row>
    <row r="85" spans="1:10" ht="89.25">
      <c r="A85" s="258" t="s">
        <v>657</v>
      </c>
      <c r="B85" s="258" t="s">
        <v>62</v>
      </c>
      <c r="C85" s="258" t="s">
        <v>71</v>
      </c>
      <c r="D85" s="258" t="s">
        <v>658</v>
      </c>
      <c r="E85" s="454">
        <v>2016</v>
      </c>
      <c r="F85" s="258" t="s">
        <v>659</v>
      </c>
      <c r="G85" s="453"/>
      <c r="H85" s="453"/>
      <c r="I85" s="226" t="s">
        <v>1387</v>
      </c>
      <c r="J85" s="269">
        <v>20</v>
      </c>
    </row>
    <row r="86" spans="1:10" ht="63.75">
      <c r="A86" s="258" t="s">
        <v>142</v>
      </c>
      <c r="B86" s="258" t="s">
        <v>62</v>
      </c>
      <c r="C86" s="258" t="s">
        <v>71</v>
      </c>
      <c r="D86" s="258" t="s">
        <v>517</v>
      </c>
      <c r="E86" s="454">
        <v>2016</v>
      </c>
      <c r="F86" s="258" t="s">
        <v>518</v>
      </c>
      <c r="G86" s="453"/>
      <c r="H86" s="453"/>
      <c r="I86" s="226" t="s">
        <v>1387</v>
      </c>
      <c r="J86" s="269">
        <v>20</v>
      </c>
    </row>
    <row r="87" spans="1:10" ht="51">
      <c r="A87" s="258" t="s">
        <v>660</v>
      </c>
      <c r="B87" s="258" t="s">
        <v>62</v>
      </c>
      <c r="C87" s="258" t="s">
        <v>71</v>
      </c>
      <c r="D87" s="258" t="s">
        <v>661</v>
      </c>
      <c r="E87" s="454">
        <v>2016</v>
      </c>
      <c r="F87" s="258" t="s">
        <v>662</v>
      </c>
      <c r="G87" s="453"/>
      <c r="H87" s="453"/>
      <c r="I87" s="226" t="s">
        <v>1387</v>
      </c>
      <c r="J87" s="269">
        <v>20</v>
      </c>
    </row>
    <row r="88" spans="1:10" ht="51">
      <c r="A88" s="255" t="s">
        <v>663</v>
      </c>
      <c r="B88" s="258" t="s">
        <v>241</v>
      </c>
      <c r="C88" s="258" t="s">
        <v>71</v>
      </c>
      <c r="D88" s="258" t="s">
        <v>664</v>
      </c>
      <c r="E88" s="258">
        <v>2016</v>
      </c>
      <c r="F88" s="666">
        <v>43042</v>
      </c>
      <c r="G88" s="258"/>
      <c r="H88" s="454"/>
      <c r="I88" s="226" t="s">
        <v>1387</v>
      </c>
      <c r="J88" s="662">
        <v>20</v>
      </c>
    </row>
    <row r="89" spans="1:10" ht="102">
      <c r="A89" s="255" t="s">
        <v>665</v>
      </c>
      <c r="B89" s="258" t="s">
        <v>241</v>
      </c>
      <c r="C89" s="258" t="s">
        <v>71</v>
      </c>
      <c r="D89" s="258" t="s">
        <v>666</v>
      </c>
      <c r="E89" s="454">
        <v>2016</v>
      </c>
      <c r="F89" s="666">
        <v>42877</v>
      </c>
      <c r="G89" s="453"/>
      <c r="H89" s="453"/>
      <c r="I89" s="226" t="s">
        <v>1387</v>
      </c>
      <c r="J89" s="269">
        <v>20</v>
      </c>
    </row>
    <row r="90" spans="1:10" ht="127.5">
      <c r="A90" s="258" t="s">
        <v>667</v>
      </c>
      <c r="B90" s="258" t="s">
        <v>241</v>
      </c>
      <c r="C90" s="258" t="s">
        <v>71</v>
      </c>
      <c r="D90" s="258" t="s">
        <v>668</v>
      </c>
      <c r="E90" s="454">
        <v>2016</v>
      </c>
      <c r="F90" s="258" t="s">
        <v>669</v>
      </c>
      <c r="G90" s="453"/>
      <c r="H90" s="453"/>
      <c r="I90" s="226" t="s">
        <v>1387</v>
      </c>
      <c r="J90" s="269">
        <v>20</v>
      </c>
    </row>
    <row r="91" spans="1:10" ht="51">
      <c r="A91" s="258" t="s">
        <v>670</v>
      </c>
      <c r="B91" s="258" t="s">
        <v>241</v>
      </c>
      <c r="C91" s="258" t="s">
        <v>71</v>
      </c>
      <c r="D91" s="258" t="s">
        <v>671</v>
      </c>
      <c r="E91" s="454">
        <v>2016</v>
      </c>
      <c r="F91" s="258" t="s">
        <v>672</v>
      </c>
      <c r="G91" s="453"/>
      <c r="H91" s="453"/>
      <c r="I91" s="226" t="s">
        <v>1387</v>
      </c>
      <c r="J91" s="269">
        <v>20</v>
      </c>
    </row>
    <row r="92" spans="1:10" ht="89.25">
      <c r="A92" s="258" t="s">
        <v>673</v>
      </c>
      <c r="B92" s="258" t="s">
        <v>241</v>
      </c>
      <c r="C92" s="258" t="s">
        <v>71</v>
      </c>
      <c r="D92" s="258" t="s">
        <v>674</v>
      </c>
      <c r="E92" s="454">
        <v>2016</v>
      </c>
      <c r="F92" s="666">
        <v>42900</v>
      </c>
      <c r="G92" s="453"/>
      <c r="H92" s="453"/>
      <c r="I92" s="226" t="s">
        <v>1387</v>
      </c>
      <c r="J92" s="269">
        <v>20</v>
      </c>
    </row>
    <row r="93" spans="1:10" ht="51">
      <c r="A93" s="663" t="s">
        <v>675</v>
      </c>
      <c r="B93" s="258" t="s">
        <v>676</v>
      </c>
      <c r="C93" s="258" t="s">
        <v>677</v>
      </c>
      <c r="D93" s="258" t="s">
        <v>678</v>
      </c>
      <c r="E93" s="258">
        <v>2016</v>
      </c>
      <c r="F93" s="666">
        <v>42877</v>
      </c>
      <c r="G93" s="258"/>
      <c r="H93" s="454" t="s">
        <v>679</v>
      </c>
      <c r="I93" s="226" t="s">
        <v>1387</v>
      </c>
      <c r="J93" s="662">
        <v>20</v>
      </c>
    </row>
    <row r="94" spans="1:10" ht="127.5">
      <c r="A94" s="255" t="s">
        <v>680</v>
      </c>
      <c r="B94" s="258" t="s">
        <v>64</v>
      </c>
      <c r="C94" s="258" t="s">
        <v>71</v>
      </c>
      <c r="D94" s="258" t="s">
        <v>681</v>
      </c>
      <c r="E94" s="454">
        <v>2016</v>
      </c>
      <c r="F94" s="258" t="s">
        <v>682</v>
      </c>
      <c r="G94" s="453"/>
      <c r="H94" s="453"/>
      <c r="I94" s="226" t="s">
        <v>1387</v>
      </c>
      <c r="J94" s="269">
        <v>40</v>
      </c>
    </row>
    <row r="95" spans="1:10" ht="89.25">
      <c r="A95" s="258" t="s">
        <v>683</v>
      </c>
      <c r="B95" s="258" t="s">
        <v>64</v>
      </c>
      <c r="C95" s="258" t="s">
        <v>71</v>
      </c>
      <c r="D95" s="258" t="s">
        <v>684</v>
      </c>
      <c r="E95" s="454">
        <v>2016</v>
      </c>
      <c r="F95" s="258" t="s">
        <v>685</v>
      </c>
      <c r="G95" s="453"/>
      <c r="H95" s="453"/>
      <c r="I95" s="226" t="s">
        <v>1387</v>
      </c>
      <c r="J95" s="269">
        <v>20</v>
      </c>
    </row>
    <row r="96" spans="1:10" ht="127.5">
      <c r="A96" s="258" t="s">
        <v>686</v>
      </c>
      <c r="B96" s="258" t="s">
        <v>64</v>
      </c>
      <c r="C96" s="258" t="s">
        <v>71</v>
      </c>
      <c r="D96" s="258" t="s">
        <v>687</v>
      </c>
      <c r="E96" s="454">
        <v>2016</v>
      </c>
      <c r="F96" s="258" t="s">
        <v>688</v>
      </c>
      <c r="G96" s="453"/>
      <c r="H96" s="453"/>
      <c r="I96" s="226" t="s">
        <v>1387</v>
      </c>
      <c r="J96" s="269">
        <v>20</v>
      </c>
    </row>
    <row r="97" spans="1:10" ht="140.25">
      <c r="A97" s="258" t="s">
        <v>689</v>
      </c>
      <c r="B97" s="258" t="s">
        <v>64</v>
      </c>
      <c r="C97" s="258" t="s">
        <v>71</v>
      </c>
      <c r="D97" s="258" t="s">
        <v>690</v>
      </c>
      <c r="E97" s="454">
        <v>2016</v>
      </c>
      <c r="F97" s="258" t="s">
        <v>688</v>
      </c>
      <c r="G97" s="453"/>
      <c r="H97" s="453"/>
      <c r="I97" s="226" t="s">
        <v>1387</v>
      </c>
      <c r="J97" s="269">
        <v>20</v>
      </c>
    </row>
    <row r="98" spans="1:10" ht="89.25">
      <c r="A98" s="258" t="s">
        <v>1563</v>
      </c>
      <c r="B98" s="258" t="s">
        <v>64</v>
      </c>
      <c r="C98" s="258" t="s">
        <v>71</v>
      </c>
      <c r="D98" s="258" t="s">
        <v>1564</v>
      </c>
      <c r="E98" s="454">
        <v>2016</v>
      </c>
      <c r="F98" s="258"/>
      <c r="G98" s="453" t="s">
        <v>1565</v>
      </c>
      <c r="H98" s="453" t="s">
        <v>1566</v>
      </c>
      <c r="I98" s="226" t="s">
        <v>1387</v>
      </c>
      <c r="J98" s="269" t="s">
        <v>1567</v>
      </c>
    </row>
    <row r="99" spans="1:10" ht="140.25">
      <c r="A99" s="258" t="s">
        <v>1568</v>
      </c>
      <c r="B99" s="258" t="s">
        <v>64</v>
      </c>
      <c r="C99" s="258" t="s">
        <v>71</v>
      </c>
      <c r="D99" s="258" t="s">
        <v>1569</v>
      </c>
      <c r="E99" s="454">
        <v>2016</v>
      </c>
      <c r="F99" s="258"/>
      <c r="G99" s="453" t="s">
        <v>1570</v>
      </c>
      <c r="H99" s="453" t="s">
        <v>1571</v>
      </c>
      <c r="I99" s="226" t="s">
        <v>1387</v>
      </c>
      <c r="J99" s="269">
        <v>20</v>
      </c>
    </row>
    <row r="100" spans="1:10" ht="89.25">
      <c r="A100" s="258" t="s">
        <v>1572</v>
      </c>
      <c r="B100" s="258" t="s">
        <v>64</v>
      </c>
      <c r="C100" s="258" t="s">
        <v>71</v>
      </c>
      <c r="D100" s="258" t="s">
        <v>1573</v>
      </c>
      <c r="E100" s="454">
        <v>2016</v>
      </c>
      <c r="F100" s="258" t="s">
        <v>1163</v>
      </c>
      <c r="G100" s="453" t="s">
        <v>1574</v>
      </c>
      <c r="H100" s="453" t="s">
        <v>1575</v>
      </c>
      <c r="I100" s="226" t="s">
        <v>1387</v>
      </c>
      <c r="J100" s="269">
        <v>20</v>
      </c>
    </row>
    <row r="101" spans="1:10" ht="77.25">
      <c r="A101" s="255" t="s">
        <v>1576</v>
      </c>
      <c r="B101" s="258" t="s">
        <v>1577</v>
      </c>
      <c r="C101" s="258" t="s">
        <v>71</v>
      </c>
      <c r="D101" s="667" t="s">
        <v>1578</v>
      </c>
      <c r="E101" s="258">
        <v>2016</v>
      </c>
      <c r="F101" s="258" t="s">
        <v>145</v>
      </c>
      <c r="G101" s="258"/>
      <c r="H101" s="454"/>
      <c r="I101" s="226" t="s">
        <v>1387</v>
      </c>
      <c r="J101" s="662">
        <v>6.66</v>
      </c>
    </row>
    <row r="102" spans="1:10" ht="26.25">
      <c r="A102" s="667" t="s">
        <v>1579</v>
      </c>
      <c r="B102" s="258" t="s">
        <v>1580</v>
      </c>
      <c r="C102" s="258" t="s">
        <v>71</v>
      </c>
      <c r="D102" s="258" t="s">
        <v>1581</v>
      </c>
      <c r="E102" s="454">
        <v>2016</v>
      </c>
      <c r="F102" s="258" t="s">
        <v>151</v>
      </c>
      <c r="G102" s="453"/>
      <c r="H102" s="453"/>
      <c r="I102" s="226" t="s">
        <v>1387</v>
      </c>
      <c r="J102" s="269">
        <v>10</v>
      </c>
    </row>
    <row r="103" spans="1:10" ht="26.25">
      <c r="A103" s="667" t="s">
        <v>1582</v>
      </c>
      <c r="B103" s="258" t="s">
        <v>1583</v>
      </c>
      <c r="C103" s="258" t="s">
        <v>71</v>
      </c>
      <c r="D103" s="258" t="s">
        <v>1584</v>
      </c>
      <c r="E103" s="454">
        <v>2016</v>
      </c>
      <c r="F103" s="258" t="s">
        <v>1585</v>
      </c>
      <c r="G103" s="453"/>
      <c r="H103" s="453"/>
      <c r="I103" s="226" t="s">
        <v>1387</v>
      </c>
      <c r="J103" s="269">
        <v>10</v>
      </c>
    </row>
    <row r="104" spans="1:10" ht="51">
      <c r="A104" s="255" t="s">
        <v>1477</v>
      </c>
      <c r="B104" s="258" t="s">
        <v>1478</v>
      </c>
      <c r="C104" s="258" t="s">
        <v>71</v>
      </c>
      <c r="D104" s="258" t="s">
        <v>1479</v>
      </c>
      <c r="E104" s="258">
        <v>2016</v>
      </c>
      <c r="F104" s="258" t="s">
        <v>1480</v>
      </c>
      <c r="G104" s="258"/>
      <c r="H104" s="454"/>
      <c r="I104" s="226" t="s">
        <v>1387</v>
      </c>
      <c r="J104" s="662">
        <v>10</v>
      </c>
    </row>
    <row r="105" spans="1:10" ht="38.25">
      <c r="A105" s="255" t="s">
        <v>1586</v>
      </c>
      <c r="B105" s="258" t="s">
        <v>269</v>
      </c>
      <c r="C105" s="258" t="s">
        <v>71</v>
      </c>
      <c r="D105" s="258" t="s">
        <v>1482</v>
      </c>
      <c r="E105" s="454">
        <v>2016</v>
      </c>
      <c r="F105" s="258" t="s">
        <v>1483</v>
      </c>
      <c r="G105" s="453"/>
      <c r="H105" s="453"/>
      <c r="I105" s="226" t="s">
        <v>1387</v>
      </c>
      <c r="J105" s="269">
        <v>20</v>
      </c>
    </row>
    <row r="106" spans="1:10" ht="63.75">
      <c r="A106" s="258" t="s">
        <v>1587</v>
      </c>
      <c r="B106" s="258" t="s">
        <v>269</v>
      </c>
      <c r="C106" s="258" t="s">
        <v>71</v>
      </c>
      <c r="D106" s="258" t="s">
        <v>1588</v>
      </c>
      <c r="E106" s="454">
        <v>2016</v>
      </c>
      <c r="F106" s="258" t="s">
        <v>1589</v>
      </c>
      <c r="G106" s="453"/>
      <c r="H106" s="453"/>
      <c r="I106" s="226" t="s">
        <v>1387</v>
      </c>
      <c r="J106" s="269">
        <v>20</v>
      </c>
    </row>
    <row r="107" spans="1:10" ht="51">
      <c r="A107" s="258" t="s">
        <v>1590</v>
      </c>
      <c r="B107" s="258" t="s">
        <v>269</v>
      </c>
      <c r="C107" s="258" t="s">
        <v>71</v>
      </c>
      <c r="D107" s="258" t="s">
        <v>1591</v>
      </c>
      <c r="E107" s="454">
        <v>2016</v>
      </c>
      <c r="F107" s="258" t="s">
        <v>1208</v>
      </c>
      <c r="G107" s="453"/>
      <c r="H107" s="453"/>
      <c r="I107" s="226" t="s">
        <v>1387</v>
      </c>
      <c r="J107" s="269">
        <v>20</v>
      </c>
    </row>
    <row r="108" spans="1:10" ht="127.5">
      <c r="A108" s="201" t="s">
        <v>969</v>
      </c>
      <c r="B108" s="163" t="s">
        <v>1620</v>
      </c>
      <c r="C108" s="163" t="s">
        <v>1621</v>
      </c>
      <c r="D108" s="163" t="s">
        <v>970</v>
      </c>
      <c r="E108" s="163">
        <v>2016</v>
      </c>
      <c r="F108" s="163" t="s">
        <v>145</v>
      </c>
      <c r="G108" s="163"/>
      <c r="H108" s="658"/>
      <c r="I108" s="226" t="s">
        <v>1387</v>
      </c>
      <c r="J108" s="419">
        <v>20</v>
      </c>
    </row>
    <row r="109" spans="1:10" ht="89.25">
      <c r="A109" s="201" t="s">
        <v>971</v>
      </c>
      <c r="B109" s="163" t="s">
        <v>1620</v>
      </c>
      <c r="C109" s="163" t="s">
        <v>1621</v>
      </c>
      <c r="D109" s="163" t="s">
        <v>972</v>
      </c>
      <c r="E109" s="658">
        <v>2016</v>
      </c>
      <c r="F109" s="163" t="s">
        <v>1163</v>
      </c>
      <c r="G109" s="309"/>
      <c r="H109" s="309"/>
      <c r="I109" s="226" t="s">
        <v>1387</v>
      </c>
      <c r="J109" s="194">
        <v>20</v>
      </c>
    </row>
    <row r="110" spans="1:10" ht="63.75">
      <c r="A110" s="163" t="s">
        <v>973</v>
      </c>
      <c r="B110" s="163" t="s">
        <v>1620</v>
      </c>
      <c r="C110" s="163" t="s">
        <v>1621</v>
      </c>
      <c r="D110" s="163" t="s">
        <v>974</v>
      </c>
      <c r="E110" s="658">
        <v>2016</v>
      </c>
      <c r="F110" s="163" t="s">
        <v>1163</v>
      </c>
      <c r="G110" s="309"/>
      <c r="H110" s="309"/>
      <c r="I110" s="226" t="s">
        <v>1387</v>
      </c>
      <c r="J110" s="194">
        <v>20</v>
      </c>
    </row>
    <row r="111" spans="1:10" ht="38.25">
      <c r="A111" s="163" t="s">
        <v>975</v>
      </c>
      <c r="B111" s="163" t="s">
        <v>1691</v>
      </c>
      <c r="C111" s="163" t="s">
        <v>1621</v>
      </c>
      <c r="D111" s="163" t="s">
        <v>976</v>
      </c>
      <c r="E111" s="163">
        <v>2016</v>
      </c>
      <c r="F111" s="163" t="s">
        <v>977</v>
      </c>
      <c r="G111" s="163" t="s">
        <v>978</v>
      </c>
      <c r="H111" s="163" t="s">
        <v>979</v>
      </c>
      <c r="I111" s="226" t="s">
        <v>1387</v>
      </c>
      <c r="J111" s="192">
        <v>20</v>
      </c>
    </row>
    <row r="112" spans="1:10" ht="63.75">
      <c r="A112" s="163" t="s">
        <v>980</v>
      </c>
      <c r="B112" s="163" t="s">
        <v>757</v>
      </c>
      <c r="C112" s="163" t="s">
        <v>1621</v>
      </c>
      <c r="D112" s="163" t="s">
        <v>981</v>
      </c>
      <c r="E112" s="163">
        <v>2016</v>
      </c>
      <c r="F112" s="163" t="s">
        <v>982</v>
      </c>
      <c r="G112" s="163"/>
      <c r="H112" s="163"/>
      <c r="I112" s="226" t="s">
        <v>1387</v>
      </c>
      <c r="J112" s="192">
        <v>40</v>
      </c>
    </row>
    <row r="113" spans="1:10" ht="51">
      <c r="A113" s="163" t="s">
        <v>975</v>
      </c>
      <c r="B113" s="163" t="s">
        <v>1691</v>
      </c>
      <c r="C113" s="163" t="s">
        <v>1621</v>
      </c>
      <c r="D113" s="163" t="s">
        <v>983</v>
      </c>
      <c r="E113" s="163">
        <v>2016</v>
      </c>
      <c r="F113" s="163" t="s">
        <v>977</v>
      </c>
      <c r="G113" s="163" t="s">
        <v>978</v>
      </c>
      <c r="H113" s="163" t="s">
        <v>979</v>
      </c>
      <c r="I113" s="226" t="s">
        <v>1387</v>
      </c>
      <c r="J113" s="192">
        <v>20</v>
      </c>
    </row>
    <row r="114" spans="1:10" ht="63.75">
      <c r="A114" s="163" t="s">
        <v>984</v>
      </c>
      <c r="B114" s="163" t="s">
        <v>1606</v>
      </c>
      <c r="C114" s="163" t="s">
        <v>1621</v>
      </c>
      <c r="D114" s="163" t="s">
        <v>985</v>
      </c>
      <c r="E114" s="163">
        <v>2016</v>
      </c>
      <c r="F114" s="163" t="s">
        <v>1163</v>
      </c>
      <c r="G114" s="163"/>
      <c r="H114" s="163"/>
      <c r="I114" s="226" t="s">
        <v>1387</v>
      </c>
      <c r="J114" s="192">
        <v>20</v>
      </c>
    </row>
    <row r="115" spans="1:10" ht="38.25">
      <c r="A115" s="163" t="s">
        <v>1788</v>
      </c>
      <c r="B115" s="163" t="s">
        <v>764</v>
      </c>
      <c r="C115" s="163" t="s">
        <v>1621</v>
      </c>
      <c r="D115" s="163" t="s">
        <v>952</v>
      </c>
      <c r="E115" s="163">
        <v>2016</v>
      </c>
      <c r="F115" s="163" t="s">
        <v>1163</v>
      </c>
      <c r="G115" s="163" t="s">
        <v>1789</v>
      </c>
      <c r="H115" s="658" t="s">
        <v>1790</v>
      </c>
      <c r="I115" s="226" t="s">
        <v>1387</v>
      </c>
      <c r="J115" s="419">
        <v>20</v>
      </c>
    </row>
    <row r="116" spans="1:10" ht="63.75">
      <c r="A116" s="201" t="s">
        <v>1791</v>
      </c>
      <c r="B116" s="163" t="s">
        <v>1609</v>
      </c>
      <c r="C116" s="163" t="s">
        <v>1621</v>
      </c>
      <c r="D116" s="163" t="s">
        <v>936</v>
      </c>
      <c r="E116" s="163">
        <v>2016</v>
      </c>
      <c r="F116" s="163" t="s">
        <v>1163</v>
      </c>
      <c r="G116" s="163" t="s">
        <v>1711</v>
      </c>
      <c r="H116" s="658" t="s">
        <v>1792</v>
      </c>
      <c r="I116" s="226" t="s">
        <v>1387</v>
      </c>
      <c r="J116" s="419">
        <v>20</v>
      </c>
    </row>
    <row r="117" spans="1:10" ht="89.25">
      <c r="A117" s="201" t="s">
        <v>1793</v>
      </c>
      <c r="B117" s="163" t="s">
        <v>1609</v>
      </c>
      <c r="C117" s="163" t="s">
        <v>1621</v>
      </c>
      <c r="D117" s="338" t="s">
        <v>1794</v>
      </c>
      <c r="E117" s="658">
        <v>2016</v>
      </c>
      <c r="F117" s="163" t="s">
        <v>425</v>
      </c>
      <c r="G117" s="309"/>
      <c r="H117" s="309"/>
      <c r="I117" s="226" t="s">
        <v>1387</v>
      </c>
      <c r="J117" s="194">
        <v>40</v>
      </c>
    </row>
    <row r="118" spans="1:10" ht="51">
      <c r="A118" s="307" t="s">
        <v>1795</v>
      </c>
      <c r="B118" s="163" t="s">
        <v>779</v>
      </c>
      <c r="C118" s="163" t="s">
        <v>1621</v>
      </c>
      <c r="D118" s="236" t="s">
        <v>1796</v>
      </c>
      <c r="E118" s="163">
        <v>2016</v>
      </c>
      <c r="F118" s="163" t="s">
        <v>1163</v>
      </c>
      <c r="G118" s="236" t="s">
        <v>809</v>
      </c>
      <c r="H118" s="658" t="s">
        <v>1797</v>
      </c>
      <c r="I118" s="226" t="s">
        <v>1387</v>
      </c>
      <c r="J118" s="419">
        <v>20</v>
      </c>
    </row>
    <row r="119" spans="1:10" ht="63.75">
      <c r="A119" s="201" t="s">
        <v>1798</v>
      </c>
      <c r="B119" s="163" t="s">
        <v>1611</v>
      </c>
      <c r="C119" s="163" t="s">
        <v>1621</v>
      </c>
      <c r="D119" s="163" t="s">
        <v>1799</v>
      </c>
      <c r="E119" s="163">
        <v>2016</v>
      </c>
      <c r="F119" s="163" t="s">
        <v>1644</v>
      </c>
      <c r="G119" s="163"/>
      <c r="H119" s="658" t="s">
        <v>1800</v>
      </c>
      <c r="I119" s="226" t="s">
        <v>1387</v>
      </c>
      <c r="J119" s="419">
        <v>20</v>
      </c>
    </row>
    <row r="120" spans="1:10" ht="102">
      <c r="A120" s="201" t="s">
        <v>1801</v>
      </c>
      <c r="B120" s="163" t="s">
        <v>1802</v>
      </c>
      <c r="C120" s="163" t="s">
        <v>1621</v>
      </c>
      <c r="D120" s="163" t="s">
        <v>1803</v>
      </c>
      <c r="E120" s="163">
        <v>2016</v>
      </c>
      <c r="F120" s="163" t="s">
        <v>1480</v>
      </c>
      <c r="G120" s="163"/>
      <c r="H120" s="658"/>
      <c r="I120" s="226" t="s">
        <v>1387</v>
      </c>
      <c r="J120" s="419">
        <v>20</v>
      </c>
    </row>
    <row r="121" spans="1:10" ht="114.75">
      <c r="A121" s="201" t="s">
        <v>1804</v>
      </c>
      <c r="B121" s="163" t="s">
        <v>1805</v>
      </c>
      <c r="C121" s="163" t="s">
        <v>1621</v>
      </c>
      <c r="D121" s="163" t="s">
        <v>1806</v>
      </c>
      <c r="E121" s="658">
        <v>2016</v>
      </c>
      <c r="F121" s="163" t="s">
        <v>1807</v>
      </c>
      <c r="G121" s="309"/>
      <c r="H121" s="309"/>
      <c r="I121" s="226" t="s">
        <v>1387</v>
      </c>
      <c r="J121" s="194">
        <v>40</v>
      </c>
    </row>
    <row r="122" spans="1:10" ht="102">
      <c r="A122" s="201" t="s">
        <v>1808</v>
      </c>
      <c r="B122" s="163" t="s">
        <v>828</v>
      </c>
      <c r="C122" s="163" t="s">
        <v>1621</v>
      </c>
      <c r="D122" s="163" t="s">
        <v>1809</v>
      </c>
      <c r="E122" s="163">
        <v>2016</v>
      </c>
      <c r="F122" s="163" t="s">
        <v>1810</v>
      </c>
      <c r="G122" s="163" t="s">
        <v>1811</v>
      </c>
      <c r="H122" s="658" t="s">
        <v>1812</v>
      </c>
      <c r="I122" s="226" t="s">
        <v>1387</v>
      </c>
      <c r="J122" s="419">
        <v>40</v>
      </c>
    </row>
    <row r="123" spans="1:10" ht="51">
      <c r="A123" s="201" t="s">
        <v>1813</v>
      </c>
      <c r="B123" s="163" t="s">
        <v>828</v>
      </c>
      <c r="C123" s="163" t="s">
        <v>1621</v>
      </c>
      <c r="D123" s="163" t="s">
        <v>1814</v>
      </c>
      <c r="E123" s="658">
        <v>2016</v>
      </c>
      <c r="F123" s="163"/>
      <c r="G123" s="309" t="s">
        <v>1815</v>
      </c>
      <c r="H123" s="309" t="s">
        <v>1816</v>
      </c>
      <c r="I123" s="226" t="s">
        <v>1387</v>
      </c>
      <c r="J123" s="194">
        <v>20</v>
      </c>
    </row>
    <row r="124" spans="1:10" ht="127.5">
      <c r="A124" s="163" t="s">
        <v>1817</v>
      </c>
      <c r="B124" s="163" t="s">
        <v>828</v>
      </c>
      <c r="C124" s="163" t="s">
        <v>1621</v>
      </c>
      <c r="D124" s="163" t="s">
        <v>1818</v>
      </c>
      <c r="E124" s="658">
        <v>2016</v>
      </c>
      <c r="F124" s="163" t="s">
        <v>1810</v>
      </c>
      <c r="G124" s="309"/>
      <c r="H124" s="309"/>
      <c r="I124" s="226" t="s">
        <v>1387</v>
      </c>
      <c r="J124" s="194">
        <v>20</v>
      </c>
    </row>
    <row r="125" spans="1:10" ht="38.25">
      <c r="A125" s="201" t="s">
        <v>1819</v>
      </c>
      <c r="B125" s="163" t="s">
        <v>919</v>
      </c>
      <c r="C125" s="163" t="s">
        <v>1621</v>
      </c>
      <c r="D125" s="163" t="s">
        <v>952</v>
      </c>
      <c r="E125" s="163">
        <v>2016</v>
      </c>
      <c r="F125" s="163" t="s">
        <v>1163</v>
      </c>
      <c r="G125" s="163"/>
      <c r="H125" s="658"/>
      <c r="I125" s="226" t="s">
        <v>1387</v>
      </c>
      <c r="J125" s="419">
        <v>20</v>
      </c>
    </row>
    <row r="126" spans="1:10" ht="89.25">
      <c r="A126" s="201" t="s">
        <v>1820</v>
      </c>
      <c r="B126" s="163" t="s">
        <v>1821</v>
      </c>
      <c r="C126" s="163" t="s">
        <v>1621</v>
      </c>
      <c r="D126" s="163" t="s">
        <v>1822</v>
      </c>
      <c r="E126" s="163">
        <v>2016</v>
      </c>
      <c r="F126" s="163" t="s">
        <v>1204</v>
      </c>
      <c r="G126" s="163" t="s">
        <v>1823</v>
      </c>
      <c r="H126" s="658" t="s">
        <v>1824</v>
      </c>
      <c r="I126" s="226" t="s">
        <v>1387</v>
      </c>
      <c r="J126" s="419">
        <v>10</v>
      </c>
    </row>
    <row r="127" spans="1:10" ht="89.25">
      <c r="A127" s="163" t="s">
        <v>1825</v>
      </c>
      <c r="B127" s="163" t="s">
        <v>1826</v>
      </c>
      <c r="C127" s="163" t="s">
        <v>1621</v>
      </c>
      <c r="D127" s="163" t="s">
        <v>1827</v>
      </c>
      <c r="E127" s="658">
        <v>2016</v>
      </c>
      <c r="F127" s="163" t="s">
        <v>1828</v>
      </c>
      <c r="G127" s="309"/>
      <c r="H127" s="309"/>
      <c r="I127" s="226" t="s">
        <v>1387</v>
      </c>
      <c r="J127" s="194">
        <v>20</v>
      </c>
    </row>
    <row r="128" spans="1:10" ht="76.5">
      <c r="A128" s="201" t="s">
        <v>2256</v>
      </c>
      <c r="B128" s="201" t="s">
        <v>2863</v>
      </c>
      <c r="C128" s="201" t="s">
        <v>1125</v>
      </c>
      <c r="D128" s="201" t="s">
        <v>2257</v>
      </c>
      <c r="E128" s="201">
        <v>2016</v>
      </c>
      <c r="F128" s="201" t="s">
        <v>2189</v>
      </c>
      <c r="G128" s="201"/>
      <c r="H128" s="625"/>
      <c r="I128" s="816" t="s">
        <v>1387</v>
      </c>
      <c r="J128" s="821">
        <v>20</v>
      </c>
    </row>
    <row r="129" spans="1:10" ht="38.25">
      <c r="A129" s="201" t="s">
        <v>2258</v>
      </c>
      <c r="B129" s="201" t="s">
        <v>2863</v>
      </c>
      <c r="C129" s="201" t="s">
        <v>1125</v>
      </c>
      <c r="D129" s="201" t="s">
        <v>2259</v>
      </c>
      <c r="E129" s="201">
        <v>2016</v>
      </c>
      <c r="F129" s="201" t="s">
        <v>2189</v>
      </c>
      <c r="G129" s="201"/>
      <c r="H129" s="625"/>
      <c r="I129" s="816" t="s">
        <v>1387</v>
      </c>
      <c r="J129" s="821">
        <v>20</v>
      </c>
    </row>
    <row r="130" spans="1:10" ht="127.5">
      <c r="A130" s="201" t="s">
        <v>2260</v>
      </c>
      <c r="B130" s="201" t="s">
        <v>2863</v>
      </c>
      <c r="C130" s="201" t="s">
        <v>1125</v>
      </c>
      <c r="D130" s="201" t="s">
        <v>2261</v>
      </c>
      <c r="E130" s="625">
        <v>2016</v>
      </c>
      <c r="F130" s="201" t="s">
        <v>425</v>
      </c>
      <c r="G130" s="230"/>
      <c r="H130" s="230"/>
      <c r="I130" s="816" t="s">
        <v>1387</v>
      </c>
      <c r="J130" s="202">
        <v>20</v>
      </c>
    </row>
    <row r="131" spans="1:10" ht="76.5">
      <c r="A131" s="201" t="s">
        <v>2262</v>
      </c>
      <c r="B131" s="201" t="s">
        <v>2863</v>
      </c>
      <c r="C131" s="201" t="s">
        <v>1125</v>
      </c>
      <c r="D131" s="201" t="s">
        <v>2263</v>
      </c>
      <c r="E131" s="625">
        <v>2016</v>
      </c>
      <c r="F131" s="201" t="s">
        <v>425</v>
      </c>
      <c r="G131" s="230"/>
      <c r="H131" s="230"/>
      <c r="I131" s="816" t="s">
        <v>1387</v>
      </c>
      <c r="J131" s="202">
        <v>20</v>
      </c>
    </row>
    <row r="132" spans="1:10" ht="178.5">
      <c r="A132" s="201" t="s">
        <v>2264</v>
      </c>
      <c r="B132" s="201" t="s">
        <v>2265</v>
      </c>
      <c r="C132" s="201" t="s">
        <v>1125</v>
      </c>
      <c r="D132" s="201" t="s">
        <v>3159</v>
      </c>
      <c r="E132" s="201">
        <v>2016</v>
      </c>
      <c r="F132" s="201" t="s">
        <v>3160</v>
      </c>
      <c r="G132" s="201" t="s">
        <v>3161</v>
      </c>
      <c r="H132" s="625">
        <v>46997</v>
      </c>
      <c r="I132" s="816" t="s">
        <v>1387</v>
      </c>
      <c r="J132" s="821">
        <v>20</v>
      </c>
    </row>
    <row r="133" spans="1:10" ht="63.75">
      <c r="A133" s="201" t="s">
        <v>3162</v>
      </c>
      <c r="B133" s="201" t="s">
        <v>3163</v>
      </c>
      <c r="C133" s="201" t="s">
        <v>1125</v>
      </c>
      <c r="D133" s="201" t="s">
        <v>3164</v>
      </c>
      <c r="E133" s="625">
        <v>2016</v>
      </c>
      <c r="F133" s="201" t="s">
        <v>151</v>
      </c>
      <c r="G133" s="230"/>
      <c r="H133" s="230"/>
      <c r="I133" s="816" t="s">
        <v>1387</v>
      </c>
      <c r="J133" s="202">
        <v>6.67</v>
      </c>
    </row>
    <row r="134" spans="1:10" ht="38.25">
      <c r="A134" s="201" t="s">
        <v>3165</v>
      </c>
      <c r="B134" s="201" t="s">
        <v>1050</v>
      </c>
      <c r="C134" s="201" t="s">
        <v>1125</v>
      </c>
      <c r="D134" s="201" t="s">
        <v>3166</v>
      </c>
      <c r="E134" s="201">
        <v>2016</v>
      </c>
      <c r="F134" s="201" t="s">
        <v>2092</v>
      </c>
      <c r="G134" s="201"/>
      <c r="H134" s="625"/>
      <c r="I134" s="816" t="s">
        <v>1387</v>
      </c>
      <c r="J134" s="821">
        <v>20</v>
      </c>
    </row>
    <row r="135" spans="1:10" ht="38.25">
      <c r="A135" s="201" t="s">
        <v>3167</v>
      </c>
      <c r="B135" s="201" t="s">
        <v>3168</v>
      </c>
      <c r="C135" s="201" t="s">
        <v>1125</v>
      </c>
      <c r="D135" s="201" t="s">
        <v>3166</v>
      </c>
      <c r="E135" s="625">
        <v>2016</v>
      </c>
      <c r="F135" s="201" t="s">
        <v>2092</v>
      </c>
      <c r="G135" s="230"/>
      <c r="H135" s="230"/>
      <c r="I135" s="816" t="s">
        <v>1387</v>
      </c>
      <c r="J135" s="202">
        <v>10</v>
      </c>
    </row>
    <row r="136" spans="1:10" ht="89.25">
      <c r="A136" s="201" t="s">
        <v>3169</v>
      </c>
      <c r="B136" s="201" t="s">
        <v>3170</v>
      </c>
      <c r="C136" s="201" t="s">
        <v>1125</v>
      </c>
      <c r="D136" s="201" t="s">
        <v>3171</v>
      </c>
      <c r="E136" s="625">
        <v>2016</v>
      </c>
      <c r="F136" s="201" t="s">
        <v>1644</v>
      </c>
      <c r="G136" s="625"/>
      <c r="H136" s="625"/>
      <c r="I136" s="816" t="s">
        <v>1387</v>
      </c>
      <c r="J136" s="821">
        <v>20</v>
      </c>
    </row>
    <row r="137" spans="1:10" ht="89.25">
      <c r="A137" s="201" t="s">
        <v>3172</v>
      </c>
      <c r="B137" s="201" t="s">
        <v>3170</v>
      </c>
      <c r="C137" s="201" t="s">
        <v>1125</v>
      </c>
      <c r="D137" s="201" t="s">
        <v>3171</v>
      </c>
      <c r="E137" s="625">
        <v>2016</v>
      </c>
      <c r="F137" s="201" t="s">
        <v>1644</v>
      </c>
      <c r="G137" s="625"/>
      <c r="H137" s="625"/>
      <c r="I137" s="816" t="s">
        <v>1387</v>
      </c>
      <c r="J137" s="821">
        <v>20</v>
      </c>
    </row>
    <row r="138" spans="1:10" ht="89.25">
      <c r="A138" s="201" t="s">
        <v>3173</v>
      </c>
      <c r="B138" s="201" t="s">
        <v>3174</v>
      </c>
      <c r="C138" s="201" t="s">
        <v>1125</v>
      </c>
      <c r="D138" s="201" t="s">
        <v>3171</v>
      </c>
      <c r="E138" s="625">
        <v>2016</v>
      </c>
      <c r="F138" s="201" t="s">
        <v>1644</v>
      </c>
      <c r="G138" s="201"/>
      <c r="H138" s="201"/>
      <c r="I138" s="816" t="s">
        <v>1387</v>
      </c>
      <c r="J138" s="821">
        <v>20</v>
      </c>
    </row>
    <row r="139" spans="1:10" ht="89.25">
      <c r="A139" s="201" t="s">
        <v>3175</v>
      </c>
      <c r="B139" s="201" t="s">
        <v>3170</v>
      </c>
      <c r="C139" s="201" t="s">
        <v>1125</v>
      </c>
      <c r="D139" s="201" t="s">
        <v>3171</v>
      </c>
      <c r="E139" s="625">
        <v>2016</v>
      </c>
      <c r="F139" s="201" t="s">
        <v>1644</v>
      </c>
      <c r="G139" s="201"/>
      <c r="H139" s="201"/>
      <c r="I139" s="816" t="s">
        <v>1387</v>
      </c>
      <c r="J139" s="821">
        <v>20</v>
      </c>
    </row>
    <row r="140" spans="1:10" ht="63.75">
      <c r="A140" s="201" t="s">
        <v>3176</v>
      </c>
      <c r="B140" s="201" t="s">
        <v>3170</v>
      </c>
      <c r="C140" s="201" t="s">
        <v>1125</v>
      </c>
      <c r="D140" s="201" t="s">
        <v>3177</v>
      </c>
      <c r="E140" s="625">
        <v>2016</v>
      </c>
      <c r="F140" s="201" t="s">
        <v>1390</v>
      </c>
      <c r="G140" s="201"/>
      <c r="H140" s="201"/>
      <c r="I140" s="816" t="s">
        <v>1387</v>
      </c>
      <c r="J140" s="821">
        <v>20</v>
      </c>
    </row>
    <row r="141" spans="1:10" ht="76.5">
      <c r="A141" s="201" t="s">
        <v>3178</v>
      </c>
      <c r="B141" s="201" t="s">
        <v>3179</v>
      </c>
      <c r="C141" s="201" t="s">
        <v>1125</v>
      </c>
      <c r="D141" s="201" t="s">
        <v>3180</v>
      </c>
      <c r="E141" s="201">
        <v>2016</v>
      </c>
      <c r="F141" s="201" t="s">
        <v>1163</v>
      </c>
      <c r="G141" s="201"/>
      <c r="H141" s="625"/>
      <c r="I141" s="816" t="s">
        <v>1387</v>
      </c>
      <c r="J141" s="821">
        <v>6.66</v>
      </c>
    </row>
    <row r="142" spans="1:10" ht="51">
      <c r="A142" s="201" t="s">
        <v>3181</v>
      </c>
      <c r="B142" s="201" t="s">
        <v>3182</v>
      </c>
      <c r="C142" s="201" t="s">
        <v>1125</v>
      </c>
      <c r="D142" s="201" t="s">
        <v>3183</v>
      </c>
      <c r="E142" s="625">
        <v>2016</v>
      </c>
      <c r="F142" s="201" t="s">
        <v>1367</v>
      </c>
      <c r="G142" s="230"/>
      <c r="H142" s="230"/>
      <c r="I142" s="816" t="s">
        <v>1387</v>
      </c>
      <c r="J142" s="202">
        <v>20</v>
      </c>
    </row>
    <row r="143" spans="1:10" ht="25.5">
      <c r="A143" s="201" t="s">
        <v>3184</v>
      </c>
      <c r="B143" s="201" t="s">
        <v>1052</v>
      </c>
      <c r="C143" s="201" t="s">
        <v>1125</v>
      </c>
      <c r="D143" s="201" t="s">
        <v>3185</v>
      </c>
      <c r="E143" s="625">
        <v>2016</v>
      </c>
      <c r="F143" s="201" t="s">
        <v>2092</v>
      </c>
      <c r="G143" s="230"/>
      <c r="H143" s="230"/>
      <c r="I143" s="816" t="s">
        <v>1387</v>
      </c>
      <c r="J143" s="202">
        <v>40</v>
      </c>
    </row>
    <row r="144" spans="1:10" ht="76.5">
      <c r="A144" s="201" t="s">
        <v>3186</v>
      </c>
      <c r="B144" s="201" t="s">
        <v>3187</v>
      </c>
      <c r="C144" s="201" t="s">
        <v>1125</v>
      </c>
      <c r="D144" s="201" t="s">
        <v>3188</v>
      </c>
      <c r="E144" s="625">
        <v>2016</v>
      </c>
      <c r="F144" s="201" t="s">
        <v>2189</v>
      </c>
      <c r="G144" s="230"/>
      <c r="H144" s="230"/>
      <c r="I144" s="816" t="s">
        <v>1387</v>
      </c>
      <c r="J144" s="202">
        <v>5</v>
      </c>
    </row>
    <row r="145" spans="1:10" ht="76.5">
      <c r="A145" s="201" t="s">
        <v>3178</v>
      </c>
      <c r="B145" s="201" t="s">
        <v>3179</v>
      </c>
      <c r="C145" s="201" t="s">
        <v>1125</v>
      </c>
      <c r="D145" s="201" t="s">
        <v>3180</v>
      </c>
      <c r="E145" s="201">
        <v>2016</v>
      </c>
      <c r="F145" s="201" t="s">
        <v>1163</v>
      </c>
      <c r="G145" s="201"/>
      <c r="H145" s="625"/>
      <c r="I145" s="816" t="s">
        <v>1387</v>
      </c>
      <c r="J145" s="821">
        <v>6.66</v>
      </c>
    </row>
    <row r="146" spans="1:10" ht="102">
      <c r="A146" s="201" t="s">
        <v>3189</v>
      </c>
      <c r="B146" s="201" t="s">
        <v>3190</v>
      </c>
      <c r="C146" s="201" t="s">
        <v>1125</v>
      </c>
      <c r="D146" s="637" t="s">
        <v>3191</v>
      </c>
      <c r="E146" s="201">
        <v>2016</v>
      </c>
      <c r="F146" s="201" t="s">
        <v>348</v>
      </c>
      <c r="G146" s="201"/>
      <c r="H146" s="625"/>
      <c r="I146" s="816" t="s">
        <v>1387</v>
      </c>
      <c r="J146" s="821">
        <v>10</v>
      </c>
    </row>
    <row r="147" spans="1:10" ht="76.5">
      <c r="A147" s="201" t="s">
        <v>3192</v>
      </c>
      <c r="B147" s="201" t="s">
        <v>3193</v>
      </c>
      <c r="C147" s="201" t="s">
        <v>1125</v>
      </c>
      <c r="D147" s="201" t="s">
        <v>3194</v>
      </c>
      <c r="E147" s="625">
        <v>2016</v>
      </c>
      <c r="F147" s="201" t="s">
        <v>425</v>
      </c>
      <c r="G147" s="230"/>
      <c r="H147" s="230"/>
      <c r="I147" s="816" t="s">
        <v>1387</v>
      </c>
      <c r="J147" s="202">
        <v>20</v>
      </c>
    </row>
    <row r="148" spans="1:10" ht="76.5">
      <c r="A148" s="201" t="s">
        <v>3195</v>
      </c>
      <c r="B148" s="201" t="s">
        <v>3187</v>
      </c>
      <c r="C148" s="201" t="s">
        <v>1125</v>
      </c>
      <c r="D148" s="201" t="s">
        <v>2257</v>
      </c>
      <c r="E148" s="625">
        <v>2016</v>
      </c>
      <c r="F148" s="201" t="s">
        <v>2189</v>
      </c>
      <c r="G148" s="230"/>
      <c r="H148" s="230"/>
      <c r="I148" s="816" t="s">
        <v>1387</v>
      </c>
      <c r="J148" s="202">
        <v>5</v>
      </c>
    </row>
    <row r="149" spans="1:10" ht="76.5">
      <c r="A149" s="201" t="s">
        <v>2299</v>
      </c>
      <c r="B149" s="201" t="s">
        <v>3193</v>
      </c>
      <c r="C149" s="201" t="s">
        <v>1125</v>
      </c>
      <c r="D149" s="201" t="s">
        <v>2257</v>
      </c>
      <c r="E149" s="625">
        <v>2016</v>
      </c>
      <c r="F149" s="201" t="s">
        <v>2189</v>
      </c>
      <c r="G149" s="230"/>
      <c r="H149" s="230"/>
      <c r="I149" s="816" t="s">
        <v>1387</v>
      </c>
      <c r="J149" s="202">
        <v>20</v>
      </c>
    </row>
    <row r="150" spans="1:10" ht="127.5">
      <c r="A150" s="201" t="s">
        <v>2300</v>
      </c>
      <c r="B150" s="201" t="s">
        <v>3193</v>
      </c>
      <c r="C150" s="201" t="s">
        <v>1125</v>
      </c>
      <c r="D150" s="201" t="s">
        <v>2261</v>
      </c>
      <c r="E150" s="625">
        <v>2016</v>
      </c>
      <c r="F150" s="201" t="s">
        <v>425</v>
      </c>
      <c r="G150" s="230"/>
      <c r="H150" s="230"/>
      <c r="I150" s="816" t="s">
        <v>1387</v>
      </c>
      <c r="J150" s="202">
        <v>20</v>
      </c>
    </row>
    <row r="151" spans="1:10" ht="25.5">
      <c r="A151" s="201" t="s">
        <v>2301</v>
      </c>
      <c r="B151" s="201" t="s">
        <v>2302</v>
      </c>
      <c r="C151" s="201" t="s">
        <v>1125</v>
      </c>
      <c r="D151" s="201" t="s">
        <v>2303</v>
      </c>
      <c r="E151" s="625">
        <v>2016</v>
      </c>
      <c r="F151" s="201" t="s">
        <v>317</v>
      </c>
      <c r="G151" s="230"/>
      <c r="H151" s="230"/>
      <c r="I151" s="816" t="s">
        <v>1387</v>
      </c>
      <c r="J151" s="202">
        <v>20</v>
      </c>
    </row>
    <row r="152" spans="1:10" ht="38.25">
      <c r="A152" s="201" t="s">
        <v>2304</v>
      </c>
      <c r="B152" s="201" t="s">
        <v>2305</v>
      </c>
      <c r="C152" s="201" t="s">
        <v>1125</v>
      </c>
      <c r="D152" s="201" t="s">
        <v>2259</v>
      </c>
      <c r="E152" s="625">
        <v>2016</v>
      </c>
      <c r="F152" s="201" t="s">
        <v>2189</v>
      </c>
      <c r="G152" s="230"/>
      <c r="H152" s="230"/>
      <c r="I152" s="816" t="s">
        <v>1387</v>
      </c>
      <c r="J152" s="202">
        <v>20</v>
      </c>
    </row>
    <row r="153" spans="1:10" ht="51">
      <c r="A153" s="201" t="s">
        <v>2306</v>
      </c>
      <c r="B153" s="201" t="s">
        <v>2307</v>
      </c>
      <c r="C153" s="769" t="s">
        <v>1125</v>
      </c>
      <c r="D153" s="201" t="s">
        <v>2308</v>
      </c>
      <c r="E153" s="201">
        <v>2016</v>
      </c>
      <c r="F153" s="201" t="s">
        <v>348</v>
      </c>
      <c r="G153" s="201"/>
      <c r="H153" s="625"/>
      <c r="I153" s="816" t="s">
        <v>1387</v>
      </c>
      <c r="J153" s="821">
        <v>40</v>
      </c>
    </row>
    <row r="154" spans="1:10" ht="153">
      <c r="A154" s="201" t="s">
        <v>2309</v>
      </c>
      <c r="B154" s="201" t="s">
        <v>2310</v>
      </c>
      <c r="C154" s="201" t="s">
        <v>1125</v>
      </c>
      <c r="D154" s="201" t="s">
        <v>2311</v>
      </c>
      <c r="E154" s="625">
        <v>2016</v>
      </c>
      <c r="F154" s="201" t="s">
        <v>145</v>
      </c>
      <c r="G154" s="230"/>
      <c r="H154" s="230"/>
      <c r="I154" s="816" t="s">
        <v>1387</v>
      </c>
      <c r="J154" s="202">
        <v>20</v>
      </c>
    </row>
    <row r="155" spans="1:10" ht="51">
      <c r="A155" s="201" t="s">
        <v>2312</v>
      </c>
      <c r="B155" s="201" t="s">
        <v>2313</v>
      </c>
      <c r="C155" s="201" t="s">
        <v>1125</v>
      </c>
      <c r="D155" s="201" t="s">
        <v>2314</v>
      </c>
      <c r="E155" s="625">
        <v>2016</v>
      </c>
      <c r="F155" s="201" t="s">
        <v>1208</v>
      </c>
      <c r="G155" s="230"/>
      <c r="H155" s="230"/>
      <c r="I155" s="816" t="s">
        <v>1387</v>
      </c>
      <c r="J155" s="202">
        <v>10</v>
      </c>
    </row>
    <row r="156" spans="1:10" ht="51">
      <c r="A156" s="201" t="s">
        <v>2315</v>
      </c>
      <c r="B156" s="201" t="s">
        <v>1448</v>
      </c>
      <c r="C156" s="201" t="s">
        <v>1125</v>
      </c>
      <c r="D156" s="201" t="s">
        <v>2316</v>
      </c>
      <c r="E156" s="625">
        <v>2016</v>
      </c>
      <c r="F156" s="201" t="s">
        <v>1208</v>
      </c>
      <c r="G156" s="230"/>
      <c r="H156" s="230"/>
      <c r="I156" s="816" t="s">
        <v>1387</v>
      </c>
      <c r="J156" s="202">
        <v>20</v>
      </c>
    </row>
    <row r="157" spans="1:10" ht="25.5">
      <c r="A157" s="201" t="s">
        <v>2317</v>
      </c>
      <c r="B157" s="201" t="s">
        <v>2307</v>
      </c>
      <c r="C157" s="201" t="s">
        <v>1125</v>
      </c>
      <c r="D157" s="201" t="s">
        <v>2318</v>
      </c>
      <c r="E157" s="625">
        <v>2016</v>
      </c>
      <c r="F157" s="201" t="s">
        <v>151</v>
      </c>
      <c r="G157" s="230"/>
      <c r="H157" s="230"/>
      <c r="I157" s="816" t="s">
        <v>1387</v>
      </c>
      <c r="J157" s="202">
        <v>20</v>
      </c>
    </row>
    <row r="158" spans="1:10" ht="25.5">
      <c r="A158" s="201" t="s">
        <v>2319</v>
      </c>
      <c r="B158" s="201" t="s">
        <v>2307</v>
      </c>
      <c r="C158" s="201" t="s">
        <v>1125</v>
      </c>
      <c r="D158" s="201" t="s">
        <v>2320</v>
      </c>
      <c r="E158" s="625">
        <v>2016</v>
      </c>
      <c r="F158" s="201" t="s">
        <v>317</v>
      </c>
      <c r="G158" s="230"/>
      <c r="H158" s="230"/>
      <c r="I158" s="816" t="s">
        <v>1387</v>
      </c>
      <c r="J158" s="202">
        <v>20</v>
      </c>
    </row>
    <row r="159" spans="1:10" ht="38.25">
      <c r="A159" s="201" t="s">
        <v>2321</v>
      </c>
      <c r="B159" s="201" t="s">
        <v>2307</v>
      </c>
      <c r="C159" s="201" t="s">
        <v>1125</v>
      </c>
      <c r="D159" s="201" t="s">
        <v>2322</v>
      </c>
      <c r="E159" s="625">
        <v>2016</v>
      </c>
      <c r="F159" s="201" t="s">
        <v>317</v>
      </c>
      <c r="G159" s="230"/>
      <c r="H159" s="230"/>
      <c r="I159" s="816" t="s">
        <v>1387</v>
      </c>
      <c r="J159" s="202">
        <v>20</v>
      </c>
    </row>
    <row r="160" spans="1:10" ht="89.25">
      <c r="A160" s="201" t="s">
        <v>2323</v>
      </c>
      <c r="B160" s="201" t="s">
        <v>2324</v>
      </c>
      <c r="C160" s="201" t="s">
        <v>1089</v>
      </c>
      <c r="D160" s="201" t="s">
        <v>2325</v>
      </c>
      <c r="E160" s="201">
        <v>2016</v>
      </c>
      <c r="F160" s="201" t="s">
        <v>1644</v>
      </c>
      <c r="G160" s="637"/>
      <c r="H160" s="201" t="s">
        <v>2326</v>
      </c>
      <c r="I160" s="816" t="s">
        <v>1387</v>
      </c>
      <c r="J160" s="335">
        <f>20/2</f>
        <v>10</v>
      </c>
    </row>
    <row r="161" spans="1:10" ht="102">
      <c r="A161" s="201" t="s">
        <v>2327</v>
      </c>
      <c r="B161" s="201" t="s">
        <v>2324</v>
      </c>
      <c r="C161" s="201" t="s">
        <v>1089</v>
      </c>
      <c r="D161" s="201" t="s">
        <v>2328</v>
      </c>
      <c r="E161" s="201">
        <v>2016</v>
      </c>
      <c r="F161" s="201" t="s">
        <v>1480</v>
      </c>
      <c r="G161" s="637"/>
      <c r="H161" s="201" t="s">
        <v>2326</v>
      </c>
      <c r="I161" s="816" t="s">
        <v>1387</v>
      </c>
      <c r="J161" s="335">
        <f>20/2</f>
        <v>10</v>
      </c>
    </row>
    <row r="162" spans="1:10" ht="114.75">
      <c r="A162" s="201" t="s">
        <v>2329</v>
      </c>
      <c r="B162" s="201" t="s">
        <v>1058</v>
      </c>
      <c r="C162" s="201" t="s">
        <v>1089</v>
      </c>
      <c r="D162" s="637" t="s">
        <v>2330</v>
      </c>
      <c r="E162" s="201">
        <v>2016</v>
      </c>
      <c r="F162" s="201" t="s">
        <v>1480</v>
      </c>
      <c r="G162" s="637"/>
      <c r="H162" s="201" t="s">
        <v>2326</v>
      </c>
      <c r="I162" s="816" t="s">
        <v>1387</v>
      </c>
      <c r="J162" s="335">
        <v>40</v>
      </c>
    </row>
    <row r="163" spans="1:10" ht="114.75">
      <c r="A163" s="201" t="s">
        <v>2329</v>
      </c>
      <c r="B163" s="201" t="s">
        <v>1058</v>
      </c>
      <c r="C163" s="201" t="s">
        <v>1089</v>
      </c>
      <c r="D163" s="201" t="s">
        <v>2331</v>
      </c>
      <c r="E163" s="201">
        <v>2016</v>
      </c>
      <c r="F163" s="201" t="s">
        <v>1495</v>
      </c>
      <c r="G163" s="637"/>
      <c r="H163" s="201" t="s">
        <v>2326</v>
      </c>
      <c r="I163" s="816" t="s">
        <v>1387</v>
      </c>
      <c r="J163" s="335">
        <v>20</v>
      </c>
    </row>
    <row r="164" spans="1:10" ht="63.75">
      <c r="A164" s="201" t="s">
        <v>2332</v>
      </c>
      <c r="B164" s="201" t="s">
        <v>1058</v>
      </c>
      <c r="C164" s="201" t="s">
        <v>1089</v>
      </c>
      <c r="D164" s="201" t="s">
        <v>2333</v>
      </c>
      <c r="E164" s="201">
        <v>2016</v>
      </c>
      <c r="F164" s="201" t="s">
        <v>1489</v>
      </c>
      <c r="G164" s="637"/>
      <c r="H164" s="201" t="s">
        <v>2326</v>
      </c>
      <c r="I164" s="816" t="s">
        <v>1387</v>
      </c>
      <c r="J164" s="335">
        <v>20</v>
      </c>
    </row>
    <row r="165" spans="1:10" ht="63.75">
      <c r="A165" s="201" t="s">
        <v>2334</v>
      </c>
      <c r="B165" s="201" t="s">
        <v>1058</v>
      </c>
      <c r="C165" s="201" t="s">
        <v>1089</v>
      </c>
      <c r="D165" s="201" t="s">
        <v>2335</v>
      </c>
      <c r="E165" s="201">
        <v>2016</v>
      </c>
      <c r="F165" s="201" t="s">
        <v>462</v>
      </c>
      <c r="G165" s="637"/>
      <c r="H165" s="201" t="s">
        <v>2326</v>
      </c>
      <c r="I165" s="816" t="s">
        <v>1387</v>
      </c>
      <c r="J165" s="335">
        <v>20</v>
      </c>
    </row>
    <row r="166" spans="1:10" ht="38.25">
      <c r="A166" s="201" t="s">
        <v>2336</v>
      </c>
      <c r="B166" s="201" t="s">
        <v>1920</v>
      </c>
      <c r="C166" s="201" t="s">
        <v>1125</v>
      </c>
      <c r="D166" s="201" t="s">
        <v>2337</v>
      </c>
      <c r="E166" s="201">
        <v>2016</v>
      </c>
      <c r="F166" s="201" t="s">
        <v>151</v>
      </c>
      <c r="G166" s="201"/>
      <c r="H166" s="625"/>
      <c r="I166" s="816" t="s">
        <v>1387</v>
      </c>
      <c r="J166" s="821">
        <v>20</v>
      </c>
    </row>
    <row r="167" spans="1:10" ht="76.5">
      <c r="A167" s="201" t="s">
        <v>2338</v>
      </c>
      <c r="B167" s="201" t="s">
        <v>2339</v>
      </c>
      <c r="C167" s="201" t="s">
        <v>1125</v>
      </c>
      <c r="D167" s="201" t="s">
        <v>2880</v>
      </c>
      <c r="E167" s="201">
        <v>2016</v>
      </c>
      <c r="F167" s="201" t="s">
        <v>2881</v>
      </c>
      <c r="G167" s="201"/>
      <c r="H167" s="625"/>
      <c r="I167" s="816" t="s">
        <v>1387</v>
      </c>
      <c r="J167" s="821">
        <v>10</v>
      </c>
    </row>
    <row r="168" spans="1:10" ht="38.25">
      <c r="A168" s="255" t="s">
        <v>2340</v>
      </c>
      <c r="B168" s="255" t="s">
        <v>1930</v>
      </c>
      <c r="C168" s="255" t="s">
        <v>1125</v>
      </c>
      <c r="D168" s="255" t="s">
        <v>2341</v>
      </c>
      <c r="E168" s="255">
        <v>2016</v>
      </c>
      <c r="F168" s="255" t="s">
        <v>1163</v>
      </c>
      <c r="G168" s="255"/>
      <c r="H168" s="770"/>
      <c r="I168" s="816" t="s">
        <v>1387</v>
      </c>
      <c r="J168" s="822">
        <v>10</v>
      </c>
    </row>
    <row r="169" spans="1:10" ht="25.5">
      <c r="A169" s="255" t="s">
        <v>2342</v>
      </c>
      <c r="B169" s="255" t="s">
        <v>1940</v>
      </c>
      <c r="C169" s="255" t="s">
        <v>1125</v>
      </c>
      <c r="D169" s="255" t="s">
        <v>2343</v>
      </c>
      <c r="E169" s="770">
        <v>2016</v>
      </c>
      <c r="F169" s="255" t="s">
        <v>2344</v>
      </c>
      <c r="G169" s="452"/>
      <c r="H169" s="452"/>
      <c r="I169" s="816" t="s">
        <v>1387</v>
      </c>
      <c r="J169" s="257">
        <v>20</v>
      </c>
    </row>
    <row r="170" spans="1:10" ht="38.25">
      <c r="A170" s="255" t="s">
        <v>2345</v>
      </c>
      <c r="B170" s="255" t="s">
        <v>1940</v>
      </c>
      <c r="C170" s="255" t="s">
        <v>1125</v>
      </c>
      <c r="D170" s="255" t="s">
        <v>2346</v>
      </c>
      <c r="E170" s="770">
        <v>2016</v>
      </c>
      <c r="F170" s="255" t="s">
        <v>1367</v>
      </c>
      <c r="G170" s="452"/>
      <c r="H170" s="452"/>
      <c r="I170" s="816" t="s">
        <v>1387</v>
      </c>
      <c r="J170" s="257">
        <v>20</v>
      </c>
    </row>
    <row r="171" spans="1:10" ht="38.25">
      <c r="A171" s="255" t="s">
        <v>2347</v>
      </c>
      <c r="B171" s="255" t="s">
        <v>1063</v>
      </c>
      <c r="C171" s="255" t="s">
        <v>1125</v>
      </c>
      <c r="D171" s="255" t="s">
        <v>2014</v>
      </c>
      <c r="E171" s="770">
        <v>2016</v>
      </c>
      <c r="F171" s="255" t="s">
        <v>977</v>
      </c>
      <c r="G171" s="452"/>
      <c r="H171" s="452"/>
      <c r="I171" s="816" t="s">
        <v>1387</v>
      </c>
      <c r="J171" s="257">
        <v>20</v>
      </c>
    </row>
    <row r="172" spans="1:10" ht="38.25">
      <c r="A172" s="255" t="s">
        <v>2348</v>
      </c>
      <c r="B172" s="255" t="s">
        <v>1940</v>
      </c>
      <c r="C172" s="255" t="s">
        <v>1125</v>
      </c>
      <c r="D172" s="255" t="s">
        <v>2014</v>
      </c>
      <c r="E172" s="770">
        <v>2016</v>
      </c>
      <c r="F172" s="255" t="s">
        <v>977</v>
      </c>
      <c r="G172" s="452"/>
      <c r="H172" s="452"/>
      <c r="I172" s="816" t="s">
        <v>1387</v>
      </c>
      <c r="J172" s="257">
        <v>20</v>
      </c>
    </row>
    <row r="173" spans="1:10" ht="63.75">
      <c r="A173" s="255" t="s">
        <v>3162</v>
      </c>
      <c r="B173" s="255" t="s">
        <v>3163</v>
      </c>
      <c r="C173" s="255" t="s">
        <v>1125</v>
      </c>
      <c r="D173" s="255" t="s">
        <v>3164</v>
      </c>
      <c r="E173" s="770">
        <v>2016</v>
      </c>
      <c r="F173" s="255" t="s">
        <v>1367</v>
      </c>
      <c r="G173" s="452"/>
      <c r="H173" s="452"/>
      <c r="I173" s="816" t="s">
        <v>1387</v>
      </c>
      <c r="J173" s="257">
        <v>6.66</v>
      </c>
    </row>
    <row r="174" spans="1:10" ht="63.75">
      <c r="A174" s="255" t="s">
        <v>2349</v>
      </c>
      <c r="B174" s="255" t="s">
        <v>1940</v>
      </c>
      <c r="C174" s="255" t="s">
        <v>1125</v>
      </c>
      <c r="D174" s="255" t="s">
        <v>3164</v>
      </c>
      <c r="E174" s="770">
        <v>2016</v>
      </c>
      <c r="F174" s="255" t="s">
        <v>1367</v>
      </c>
      <c r="G174" s="452"/>
      <c r="H174" s="452"/>
      <c r="I174" s="816" t="s">
        <v>1387</v>
      </c>
      <c r="J174" s="257">
        <v>20</v>
      </c>
    </row>
    <row r="175" spans="1:10" ht="89.25">
      <c r="A175" s="255" t="s">
        <v>2350</v>
      </c>
      <c r="B175" s="255" t="s">
        <v>1871</v>
      </c>
      <c r="C175" s="255" t="s">
        <v>1125</v>
      </c>
      <c r="D175" s="255" t="s">
        <v>3171</v>
      </c>
      <c r="E175" s="770">
        <v>2016</v>
      </c>
      <c r="F175" s="255" t="s">
        <v>1644</v>
      </c>
      <c r="G175" s="770"/>
      <c r="H175" s="770"/>
      <c r="I175" s="816" t="s">
        <v>1387</v>
      </c>
      <c r="J175" s="822">
        <v>20</v>
      </c>
    </row>
    <row r="176" spans="1:10" ht="89.25">
      <c r="A176" s="255" t="s">
        <v>2351</v>
      </c>
      <c r="B176" s="255" t="s">
        <v>1871</v>
      </c>
      <c r="C176" s="255" t="s">
        <v>1125</v>
      </c>
      <c r="D176" s="255" t="s">
        <v>3171</v>
      </c>
      <c r="E176" s="770">
        <v>2016</v>
      </c>
      <c r="F176" s="255" t="s">
        <v>1644</v>
      </c>
      <c r="G176" s="770"/>
      <c r="H176" s="770"/>
      <c r="I176" s="816" t="s">
        <v>1387</v>
      </c>
      <c r="J176" s="822">
        <v>20</v>
      </c>
    </row>
    <row r="177" spans="1:10" ht="89.25">
      <c r="A177" s="255" t="s">
        <v>2352</v>
      </c>
      <c r="B177" s="255" t="s">
        <v>1871</v>
      </c>
      <c r="C177" s="255" t="s">
        <v>1125</v>
      </c>
      <c r="D177" s="255" t="s">
        <v>3171</v>
      </c>
      <c r="E177" s="770">
        <v>2016</v>
      </c>
      <c r="F177" s="255" t="s">
        <v>1644</v>
      </c>
      <c r="G177" s="255"/>
      <c r="H177" s="255"/>
      <c r="I177" s="816" t="s">
        <v>1387</v>
      </c>
      <c r="J177" s="822">
        <v>20</v>
      </c>
    </row>
    <row r="178" spans="1:10" ht="89.25">
      <c r="A178" s="255" t="s">
        <v>2353</v>
      </c>
      <c r="B178" s="255" t="s">
        <v>1871</v>
      </c>
      <c r="C178" s="255" t="s">
        <v>1125</v>
      </c>
      <c r="D178" s="255" t="s">
        <v>3171</v>
      </c>
      <c r="E178" s="770">
        <v>2016</v>
      </c>
      <c r="F178" s="255" t="s">
        <v>1644</v>
      </c>
      <c r="G178" s="255"/>
      <c r="H178" s="255"/>
      <c r="I178" s="816" t="s">
        <v>1387</v>
      </c>
      <c r="J178" s="822">
        <v>20</v>
      </c>
    </row>
    <row r="179" spans="1:10" ht="89.25">
      <c r="A179" s="255" t="s">
        <v>2354</v>
      </c>
      <c r="B179" s="255" t="s">
        <v>1871</v>
      </c>
      <c r="C179" s="255" t="s">
        <v>1125</v>
      </c>
      <c r="D179" s="255" t="s">
        <v>3171</v>
      </c>
      <c r="E179" s="770">
        <v>2016</v>
      </c>
      <c r="F179" s="255" t="s">
        <v>1644</v>
      </c>
      <c r="G179" s="255"/>
      <c r="H179" s="255"/>
      <c r="I179" s="816" t="s">
        <v>1387</v>
      </c>
      <c r="J179" s="822">
        <v>20</v>
      </c>
    </row>
    <row r="180" spans="1:10" ht="89.25">
      <c r="A180" s="255" t="s">
        <v>2355</v>
      </c>
      <c r="B180" s="255" t="s">
        <v>1871</v>
      </c>
      <c r="C180" s="255" t="s">
        <v>1125</v>
      </c>
      <c r="D180" s="255" t="s">
        <v>3171</v>
      </c>
      <c r="E180" s="770">
        <v>2016</v>
      </c>
      <c r="F180" s="255" t="s">
        <v>1644</v>
      </c>
      <c r="G180" s="770"/>
      <c r="H180" s="770"/>
      <c r="I180" s="816" t="s">
        <v>1387</v>
      </c>
      <c r="J180" s="822">
        <v>20</v>
      </c>
    </row>
    <row r="181" spans="1:10" ht="102">
      <c r="A181" s="255" t="s">
        <v>2356</v>
      </c>
      <c r="B181" s="255" t="s">
        <v>1871</v>
      </c>
      <c r="C181" s="255" t="s">
        <v>1125</v>
      </c>
      <c r="D181" s="255" t="s">
        <v>3196</v>
      </c>
      <c r="E181" s="770">
        <v>2016</v>
      </c>
      <c r="F181" s="255" t="s">
        <v>348</v>
      </c>
      <c r="G181" s="770"/>
      <c r="H181" s="770"/>
      <c r="I181" s="816" t="s">
        <v>1387</v>
      </c>
      <c r="J181" s="822">
        <v>20</v>
      </c>
    </row>
    <row r="182" spans="1:10" ht="102">
      <c r="A182" s="255" t="s">
        <v>3197</v>
      </c>
      <c r="B182" s="255" t="s">
        <v>1871</v>
      </c>
      <c r="C182" s="255" t="s">
        <v>1125</v>
      </c>
      <c r="D182" s="255" t="s">
        <v>3196</v>
      </c>
      <c r="E182" s="770">
        <v>2016</v>
      </c>
      <c r="F182" s="255" t="s">
        <v>348</v>
      </c>
      <c r="G182" s="770"/>
      <c r="H182" s="770"/>
      <c r="I182" s="816" t="s">
        <v>1387</v>
      </c>
      <c r="J182" s="822">
        <v>20</v>
      </c>
    </row>
    <row r="183" spans="1:10" ht="102">
      <c r="A183" s="255" t="s">
        <v>3198</v>
      </c>
      <c r="B183" s="255" t="s">
        <v>1871</v>
      </c>
      <c r="C183" s="255" t="s">
        <v>1125</v>
      </c>
      <c r="D183" s="255" t="s">
        <v>3196</v>
      </c>
      <c r="E183" s="770">
        <v>2016</v>
      </c>
      <c r="F183" s="255" t="s">
        <v>348</v>
      </c>
      <c r="G183" s="770"/>
      <c r="H183" s="770"/>
      <c r="I183" s="816" t="s">
        <v>1387</v>
      </c>
      <c r="J183" s="822">
        <v>20</v>
      </c>
    </row>
    <row r="184" spans="1:10" ht="102">
      <c r="A184" s="771" t="s">
        <v>3199</v>
      </c>
      <c r="B184" s="771" t="s">
        <v>3200</v>
      </c>
      <c r="C184" s="771" t="s">
        <v>1125</v>
      </c>
      <c r="D184" s="771" t="s">
        <v>3201</v>
      </c>
      <c r="E184" s="771">
        <v>2016</v>
      </c>
      <c r="F184" s="771" t="s">
        <v>1489</v>
      </c>
      <c r="G184" s="724"/>
      <c r="H184" s="771" t="s">
        <v>2326</v>
      </c>
      <c r="I184" s="816" t="s">
        <v>1387</v>
      </c>
      <c r="J184" s="823">
        <v>10</v>
      </c>
    </row>
    <row r="185" spans="1:10" ht="102">
      <c r="A185" s="771" t="s">
        <v>3199</v>
      </c>
      <c r="B185" s="771" t="s">
        <v>3200</v>
      </c>
      <c r="C185" s="771" t="s">
        <v>1125</v>
      </c>
      <c r="D185" s="771" t="s">
        <v>3201</v>
      </c>
      <c r="E185" s="771">
        <v>2016</v>
      </c>
      <c r="F185" s="771" t="s">
        <v>1489</v>
      </c>
      <c r="G185" s="724"/>
      <c r="H185" s="771" t="s">
        <v>2326</v>
      </c>
      <c r="I185" s="816" t="s">
        <v>1387</v>
      </c>
      <c r="J185" s="823">
        <v>10</v>
      </c>
    </row>
    <row r="186" spans="1:10" ht="102">
      <c r="A186" s="771" t="s">
        <v>2327</v>
      </c>
      <c r="B186" s="771" t="s">
        <v>2324</v>
      </c>
      <c r="C186" s="771" t="s">
        <v>1089</v>
      </c>
      <c r="D186" s="771" t="s">
        <v>2328</v>
      </c>
      <c r="E186" s="771">
        <v>2016</v>
      </c>
      <c r="F186" s="771" t="s">
        <v>1480</v>
      </c>
      <c r="G186" s="724"/>
      <c r="H186" s="771" t="s">
        <v>2326</v>
      </c>
      <c r="I186" s="816" t="s">
        <v>1387</v>
      </c>
      <c r="J186" s="823">
        <v>10</v>
      </c>
    </row>
    <row r="187" spans="1:10" ht="127.5">
      <c r="A187" s="255" t="s">
        <v>3202</v>
      </c>
      <c r="B187" s="255" t="s">
        <v>1955</v>
      </c>
      <c r="C187" s="255" t="s">
        <v>1956</v>
      </c>
      <c r="D187" s="255" t="s">
        <v>3203</v>
      </c>
      <c r="E187" s="255">
        <v>2016</v>
      </c>
      <c r="F187" s="255" t="s">
        <v>462</v>
      </c>
      <c r="G187" s="255"/>
      <c r="H187" s="770"/>
      <c r="I187" s="816" t="s">
        <v>1387</v>
      </c>
      <c r="J187" s="256">
        <v>40</v>
      </c>
    </row>
    <row r="188" spans="1:10" ht="102">
      <c r="A188" s="255" t="s">
        <v>3204</v>
      </c>
      <c r="B188" s="255" t="s">
        <v>1955</v>
      </c>
      <c r="C188" s="255" t="s">
        <v>1956</v>
      </c>
      <c r="D188" s="255" t="s">
        <v>3205</v>
      </c>
      <c r="E188" s="770">
        <v>2016</v>
      </c>
      <c r="F188" s="255" t="s">
        <v>1480</v>
      </c>
      <c r="G188" s="452"/>
      <c r="H188" s="452"/>
      <c r="I188" s="816" t="s">
        <v>1387</v>
      </c>
      <c r="J188" s="256">
        <v>20</v>
      </c>
    </row>
    <row r="189" spans="1:10" ht="89.25">
      <c r="A189" s="255" t="s">
        <v>3206</v>
      </c>
      <c r="B189" s="255" t="s">
        <v>1955</v>
      </c>
      <c r="C189" s="255" t="s">
        <v>1956</v>
      </c>
      <c r="D189" s="255" t="s">
        <v>3207</v>
      </c>
      <c r="E189" s="770">
        <v>2016</v>
      </c>
      <c r="F189" s="255" t="s">
        <v>1480</v>
      </c>
      <c r="G189" s="452"/>
      <c r="H189" s="452"/>
      <c r="I189" s="816" t="s">
        <v>1387</v>
      </c>
      <c r="J189" s="256">
        <v>20</v>
      </c>
    </row>
    <row r="190" spans="1:10" ht="102">
      <c r="A190" s="255" t="s">
        <v>3208</v>
      </c>
      <c r="B190" s="255" t="s">
        <v>1955</v>
      </c>
      <c r="C190" s="255" t="s">
        <v>1956</v>
      </c>
      <c r="D190" s="255" t="s">
        <v>3209</v>
      </c>
      <c r="E190" s="770">
        <v>2016</v>
      </c>
      <c r="F190" s="255" t="s">
        <v>1483</v>
      </c>
      <c r="G190" s="452"/>
      <c r="H190" s="452"/>
      <c r="I190" s="816" t="s">
        <v>1387</v>
      </c>
      <c r="J190" s="256">
        <v>20</v>
      </c>
    </row>
    <row r="191" spans="1:10" ht="51">
      <c r="A191" s="255" t="s">
        <v>3210</v>
      </c>
      <c r="B191" s="255" t="s">
        <v>1955</v>
      </c>
      <c r="C191" s="255" t="s">
        <v>1956</v>
      </c>
      <c r="D191" s="255" t="s">
        <v>3211</v>
      </c>
      <c r="E191" s="770">
        <v>2016</v>
      </c>
      <c r="F191" s="255" t="s">
        <v>1644</v>
      </c>
      <c r="G191" s="452"/>
      <c r="H191" s="452"/>
      <c r="I191" s="816" t="s">
        <v>1387</v>
      </c>
      <c r="J191" s="256">
        <v>20</v>
      </c>
    </row>
    <row r="192" spans="1:10" ht="76.5">
      <c r="A192" s="255" t="s">
        <v>3178</v>
      </c>
      <c r="B192" s="255" t="s">
        <v>3179</v>
      </c>
      <c r="C192" s="255" t="s">
        <v>1125</v>
      </c>
      <c r="D192" s="255" t="s">
        <v>3180</v>
      </c>
      <c r="E192" s="255">
        <v>2016</v>
      </c>
      <c r="F192" s="255" t="s">
        <v>1163</v>
      </c>
      <c r="G192" s="255"/>
      <c r="H192" s="770"/>
      <c r="I192" s="816" t="s">
        <v>1387</v>
      </c>
      <c r="J192" s="822">
        <v>6.66</v>
      </c>
    </row>
    <row r="193" spans="1:10" ht="76.5">
      <c r="A193" s="255" t="s">
        <v>3212</v>
      </c>
      <c r="B193" s="255" t="s">
        <v>3213</v>
      </c>
      <c r="C193" s="255" t="s">
        <v>1125</v>
      </c>
      <c r="D193" s="255" t="s">
        <v>2257</v>
      </c>
      <c r="E193" s="255">
        <v>2016</v>
      </c>
      <c r="F193" s="255" t="s">
        <v>2189</v>
      </c>
      <c r="G193" s="255"/>
      <c r="H193" s="770"/>
      <c r="I193" s="816" t="s">
        <v>1387</v>
      </c>
      <c r="J193" s="822">
        <v>5</v>
      </c>
    </row>
    <row r="194" spans="1:10" ht="76.5">
      <c r="A194" s="255" t="s">
        <v>3214</v>
      </c>
      <c r="B194" s="255" t="s">
        <v>2674</v>
      </c>
      <c r="C194" s="255" t="s">
        <v>1125</v>
      </c>
      <c r="D194" s="255" t="s">
        <v>3215</v>
      </c>
      <c r="E194" s="255">
        <v>2016</v>
      </c>
      <c r="F194" s="255" t="s">
        <v>1627</v>
      </c>
      <c r="G194" s="255"/>
      <c r="H194" s="770"/>
      <c r="I194" s="816" t="s">
        <v>1387</v>
      </c>
      <c r="J194" s="822">
        <v>20</v>
      </c>
    </row>
    <row r="195" spans="1:10" ht="140.25">
      <c r="A195" s="255" t="s">
        <v>3216</v>
      </c>
      <c r="B195" s="255" t="s">
        <v>2674</v>
      </c>
      <c r="C195" s="255" t="s">
        <v>1125</v>
      </c>
      <c r="D195" s="255" t="s">
        <v>3217</v>
      </c>
      <c r="E195" s="770">
        <v>2016</v>
      </c>
      <c r="F195" s="255" t="s">
        <v>3218</v>
      </c>
      <c r="G195" s="452"/>
      <c r="H195" s="452"/>
      <c r="I195" s="816" t="s">
        <v>1387</v>
      </c>
      <c r="J195" s="257">
        <v>20</v>
      </c>
    </row>
    <row r="196" spans="1:10" ht="76.5">
      <c r="A196" s="255" t="s">
        <v>3219</v>
      </c>
      <c r="B196" s="255" t="s">
        <v>3220</v>
      </c>
      <c r="C196" s="255" t="s">
        <v>1125</v>
      </c>
      <c r="D196" s="255" t="s">
        <v>3221</v>
      </c>
      <c r="E196" s="770">
        <v>2016</v>
      </c>
      <c r="F196" s="255" t="s">
        <v>348</v>
      </c>
      <c r="G196" s="452"/>
      <c r="H196" s="452"/>
      <c r="I196" s="816" t="s">
        <v>1387</v>
      </c>
      <c r="J196" s="257">
        <f>40/3</f>
        <v>13.333333333333334</v>
      </c>
    </row>
    <row r="197" spans="1:10" ht="63.75">
      <c r="A197" s="255" t="s">
        <v>3222</v>
      </c>
      <c r="B197" s="255" t="s">
        <v>3223</v>
      </c>
      <c r="C197" s="255" t="s">
        <v>1125</v>
      </c>
      <c r="D197" s="255" t="s">
        <v>3224</v>
      </c>
      <c r="E197" s="770">
        <v>2016</v>
      </c>
      <c r="F197" s="255" t="s">
        <v>151</v>
      </c>
      <c r="G197" s="452"/>
      <c r="H197" s="452"/>
      <c r="I197" s="816" t="s">
        <v>1387</v>
      </c>
      <c r="J197" s="257">
        <f>40/3</f>
        <v>13.333333333333334</v>
      </c>
    </row>
    <row r="198" spans="1:10" ht="89.25">
      <c r="A198" s="255" t="s">
        <v>3225</v>
      </c>
      <c r="B198" s="255" t="s">
        <v>3226</v>
      </c>
      <c r="C198" s="255" t="s">
        <v>1125</v>
      </c>
      <c r="D198" s="255" t="s">
        <v>3227</v>
      </c>
      <c r="E198" s="770">
        <v>2016</v>
      </c>
      <c r="F198" s="255" t="s">
        <v>348</v>
      </c>
      <c r="G198" s="452"/>
      <c r="H198" s="452"/>
      <c r="I198" s="816" t="s">
        <v>1387</v>
      </c>
      <c r="J198" s="257">
        <v>20</v>
      </c>
    </row>
    <row r="199" spans="1:10" ht="63.75">
      <c r="A199" s="255" t="s">
        <v>3228</v>
      </c>
      <c r="B199" s="255" t="s">
        <v>3229</v>
      </c>
      <c r="C199" s="255" t="s">
        <v>1125</v>
      </c>
      <c r="D199" s="255" t="s">
        <v>3230</v>
      </c>
      <c r="E199" s="255">
        <v>2016</v>
      </c>
      <c r="F199" s="255" t="s">
        <v>1390</v>
      </c>
      <c r="G199" s="255" t="s">
        <v>3231</v>
      </c>
      <c r="H199" s="770" t="s">
        <v>3232</v>
      </c>
      <c r="I199" s="816" t="s">
        <v>1387</v>
      </c>
      <c r="J199" s="822">
        <f>40/5</f>
        <v>8</v>
      </c>
    </row>
    <row r="200" spans="1:10" ht="63.75">
      <c r="A200" s="255" t="s">
        <v>3233</v>
      </c>
      <c r="B200" s="255" t="s">
        <v>3234</v>
      </c>
      <c r="C200" s="255" t="s">
        <v>1125</v>
      </c>
      <c r="D200" s="255" t="s">
        <v>3230</v>
      </c>
      <c r="E200" s="255">
        <v>2016</v>
      </c>
      <c r="F200" s="255" t="s">
        <v>1390</v>
      </c>
      <c r="G200" s="452" t="s">
        <v>3231</v>
      </c>
      <c r="H200" s="452" t="s">
        <v>3235</v>
      </c>
      <c r="I200" s="816" t="s">
        <v>1387</v>
      </c>
      <c r="J200" s="822">
        <f>40/5</f>
        <v>8</v>
      </c>
    </row>
    <row r="201" spans="1:10" ht="63.75">
      <c r="A201" s="255" t="s">
        <v>3236</v>
      </c>
      <c r="B201" s="255" t="s">
        <v>3237</v>
      </c>
      <c r="C201" s="255" t="s">
        <v>1125</v>
      </c>
      <c r="D201" s="255" t="s">
        <v>3230</v>
      </c>
      <c r="E201" s="255">
        <v>2016</v>
      </c>
      <c r="F201" s="255" t="s">
        <v>1390</v>
      </c>
      <c r="G201" s="452" t="s">
        <v>3231</v>
      </c>
      <c r="H201" s="452" t="s">
        <v>2075</v>
      </c>
      <c r="I201" s="816" t="s">
        <v>1387</v>
      </c>
      <c r="J201" s="822">
        <f>40/5</f>
        <v>8</v>
      </c>
    </row>
    <row r="202" spans="1:10" ht="63.75">
      <c r="A202" s="255" t="s">
        <v>3238</v>
      </c>
      <c r="B202" s="255" t="s">
        <v>3239</v>
      </c>
      <c r="C202" s="255" t="s">
        <v>1125</v>
      </c>
      <c r="D202" s="255" t="s">
        <v>3240</v>
      </c>
      <c r="E202" s="255">
        <v>2016</v>
      </c>
      <c r="F202" s="255" t="s">
        <v>2866</v>
      </c>
      <c r="G202" s="255"/>
      <c r="H202" s="770"/>
      <c r="I202" s="816" t="s">
        <v>1387</v>
      </c>
      <c r="J202" s="822">
        <v>20</v>
      </c>
    </row>
    <row r="203" spans="1:10" ht="63.75">
      <c r="A203" s="255" t="s">
        <v>3241</v>
      </c>
      <c r="B203" s="255" t="s">
        <v>1076</v>
      </c>
      <c r="C203" s="255" t="s">
        <v>1125</v>
      </c>
      <c r="D203" s="255" t="s">
        <v>3242</v>
      </c>
      <c r="E203" s="255">
        <v>2016</v>
      </c>
      <c r="F203" s="255" t="s">
        <v>3243</v>
      </c>
      <c r="G203" s="255"/>
      <c r="H203" s="770"/>
      <c r="I203" s="816" t="s">
        <v>1387</v>
      </c>
      <c r="J203" s="822">
        <v>40</v>
      </c>
    </row>
    <row r="204" spans="1:10" ht="15">
      <c r="A204" s="255" t="s">
        <v>3244</v>
      </c>
      <c r="B204" s="255" t="s">
        <v>1076</v>
      </c>
      <c r="C204" s="255" t="s">
        <v>1125</v>
      </c>
      <c r="D204" s="255" t="s">
        <v>3245</v>
      </c>
      <c r="E204" s="770">
        <v>2016</v>
      </c>
      <c r="F204" s="255" t="s">
        <v>425</v>
      </c>
      <c r="G204" s="452"/>
      <c r="H204" s="452"/>
      <c r="I204" s="816" t="s">
        <v>1387</v>
      </c>
      <c r="J204" s="257">
        <v>40</v>
      </c>
    </row>
    <row r="205" spans="1:10" ht="51">
      <c r="A205" s="255" t="s">
        <v>2393</v>
      </c>
      <c r="B205" s="255" t="s">
        <v>1076</v>
      </c>
      <c r="C205" s="255" t="s">
        <v>1125</v>
      </c>
      <c r="D205" s="255" t="s">
        <v>2394</v>
      </c>
      <c r="E205" s="770">
        <v>2016</v>
      </c>
      <c r="F205" s="255" t="s">
        <v>533</v>
      </c>
      <c r="G205" s="452"/>
      <c r="H205" s="452"/>
      <c r="I205" s="816" t="s">
        <v>1387</v>
      </c>
      <c r="J205" s="257">
        <v>40</v>
      </c>
    </row>
    <row r="206" spans="1:10" ht="89.25">
      <c r="A206" s="255" t="s">
        <v>2395</v>
      </c>
      <c r="B206" s="255" t="s">
        <v>1076</v>
      </c>
      <c r="C206" s="255" t="s">
        <v>1125</v>
      </c>
      <c r="D206" s="255" t="s">
        <v>2396</v>
      </c>
      <c r="E206" s="770">
        <v>2016</v>
      </c>
      <c r="F206" s="255" t="s">
        <v>2189</v>
      </c>
      <c r="G206" s="452"/>
      <c r="H206" s="452"/>
      <c r="I206" s="816" t="s">
        <v>1387</v>
      </c>
      <c r="J206" s="257">
        <v>20</v>
      </c>
    </row>
    <row r="207" spans="1:10" ht="140.25">
      <c r="A207" s="255" t="s">
        <v>2397</v>
      </c>
      <c r="B207" s="255" t="s">
        <v>1076</v>
      </c>
      <c r="C207" s="255" t="s">
        <v>1125</v>
      </c>
      <c r="D207" s="255" t="s">
        <v>2398</v>
      </c>
      <c r="E207" s="770">
        <v>2016</v>
      </c>
      <c r="F207" s="255" t="s">
        <v>1163</v>
      </c>
      <c r="G207" s="452"/>
      <c r="H207" s="452"/>
      <c r="I207" s="816" t="s">
        <v>1387</v>
      </c>
      <c r="J207" s="257">
        <v>20</v>
      </c>
    </row>
    <row r="208" spans="1:10" ht="76.5">
      <c r="A208" s="255" t="s">
        <v>2399</v>
      </c>
      <c r="B208" s="255" t="s">
        <v>1076</v>
      </c>
      <c r="C208" s="255" t="s">
        <v>1125</v>
      </c>
      <c r="D208" s="255" t="s">
        <v>2400</v>
      </c>
      <c r="E208" s="770">
        <v>2016</v>
      </c>
      <c r="F208" s="255" t="s">
        <v>1163</v>
      </c>
      <c r="G208" s="452"/>
      <c r="H208" s="452"/>
      <c r="I208" s="816" t="s">
        <v>1387</v>
      </c>
      <c r="J208" s="257">
        <v>20</v>
      </c>
    </row>
    <row r="209" spans="1:10" ht="25.5">
      <c r="A209" s="772" t="s">
        <v>2401</v>
      </c>
      <c r="B209" s="255" t="s">
        <v>1076</v>
      </c>
      <c r="C209" s="255" t="s">
        <v>1125</v>
      </c>
      <c r="D209" s="255" t="s">
        <v>2402</v>
      </c>
      <c r="E209" s="770">
        <v>2016</v>
      </c>
      <c r="F209" s="255" t="s">
        <v>2403</v>
      </c>
      <c r="G209" s="452"/>
      <c r="H209" s="452"/>
      <c r="I209" s="816" t="s">
        <v>1387</v>
      </c>
      <c r="J209" s="257">
        <v>20</v>
      </c>
    </row>
    <row r="210" spans="1:10" ht="76.5">
      <c r="A210" s="772" t="s">
        <v>2404</v>
      </c>
      <c r="B210" s="255" t="s">
        <v>1076</v>
      </c>
      <c r="C210" s="255" t="s">
        <v>1125</v>
      </c>
      <c r="D210" s="255" t="s">
        <v>2405</v>
      </c>
      <c r="E210" s="770">
        <v>2016</v>
      </c>
      <c r="F210" s="255" t="s">
        <v>2406</v>
      </c>
      <c r="G210" s="452"/>
      <c r="H210" s="452"/>
      <c r="I210" s="816" t="s">
        <v>1387</v>
      </c>
      <c r="J210" s="257">
        <v>20</v>
      </c>
    </row>
    <row r="211" spans="1:10" ht="25.5">
      <c r="A211" s="772" t="s">
        <v>2407</v>
      </c>
      <c r="B211" s="255" t="s">
        <v>1076</v>
      </c>
      <c r="C211" s="255" t="s">
        <v>1125</v>
      </c>
      <c r="D211" s="255" t="s">
        <v>2408</v>
      </c>
      <c r="E211" s="770">
        <v>2016</v>
      </c>
      <c r="F211" s="255" t="s">
        <v>2403</v>
      </c>
      <c r="G211" s="452"/>
      <c r="H211" s="452"/>
      <c r="I211" s="816" t="s">
        <v>1387</v>
      </c>
      <c r="J211" s="257">
        <v>20</v>
      </c>
    </row>
    <row r="212" spans="1:10" ht="51">
      <c r="A212" s="772" t="s">
        <v>2409</v>
      </c>
      <c r="B212" s="255" t="s">
        <v>1076</v>
      </c>
      <c r="C212" s="255" t="s">
        <v>1125</v>
      </c>
      <c r="D212" s="255" t="s">
        <v>2410</v>
      </c>
      <c r="E212" s="770">
        <v>2016</v>
      </c>
      <c r="F212" s="255" t="s">
        <v>2403</v>
      </c>
      <c r="G212" s="452"/>
      <c r="H212" s="452"/>
      <c r="I212" s="816" t="s">
        <v>1387</v>
      </c>
      <c r="J212" s="257">
        <v>20</v>
      </c>
    </row>
    <row r="213" spans="1:10" ht="25.5">
      <c r="A213" s="255" t="s">
        <v>2411</v>
      </c>
      <c r="B213" s="255" t="s">
        <v>1076</v>
      </c>
      <c r="C213" s="255" t="s">
        <v>1125</v>
      </c>
      <c r="D213" s="255" t="s">
        <v>2412</v>
      </c>
      <c r="E213" s="770">
        <v>2016</v>
      </c>
      <c r="F213" s="255" t="s">
        <v>1163</v>
      </c>
      <c r="G213" s="452"/>
      <c r="H213" s="452"/>
      <c r="I213" s="816" t="s">
        <v>1387</v>
      </c>
      <c r="J213" s="257">
        <v>20</v>
      </c>
    </row>
    <row r="214" spans="1:10" ht="38.25">
      <c r="A214" s="772" t="s">
        <v>2413</v>
      </c>
      <c r="B214" s="255" t="s">
        <v>1076</v>
      </c>
      <c r="C214" s="255" t="s">
        <v>1125</v>
      </c>
      <c r="D214" s="255" t="s">
        <v>2414</v>
      </c>
      <c r="E214" s="770">
        <v>2016</v>
      </c>
      <c r="F214" s="255" t="s">
        <v>2415</v>
      </c>
      <c r="G214" s="452"/>
      <c r="H214" s="452"/>
      <c r="I214" s="816" t="s">
        <v>1387</v>
      </c>
      <c r="J214" s="257">
        <v>20</v>
      </c>
    </row>
    <row r="215" spans="1:10" ht="63.75">
      <c r="A215" s="772" t="s">
        <v>2416</v>
      </c>
      <c r="B215" s="255" t="s">
        <v>1076</v>
      </c>
      <c r="C215" s="255" t="s">
        <v>1125</v>
      </c>
      <c r="D215" s="255" t="s">
        <v>2417</v>
      </c>
      <c r="E215" s="770">
        <v>2016</v>
      </c>
      <c r="F215" s="255" t="s">
        <v>1163</v>
      </c>
      <c r="G215" s="452"/>
      <c r="H215" s="452"/>
      <c r="I215" s="816" t="s">
        <v>1387</v>
      </c>
      <c r="J215" s="257">
        <v>20</v>
      </c>
    </row>
    <row r="216" spans="1:10" ht="25.5">
      <c r="A216" s="726" t="s">
        <v>2418</v>
      </c>
      <c r="B216" s="255" t="s">
        <v>1287</v>
      </c>
      <c r="C216" s="255" t="s">
        <v>1125</v>
      </c>
      <c r="D216" s="255" t="s">
        <v>2419</v>
      </c>
      <c r="E216" s="255">
        <v>2016</v>
      </c>
      <c r="F216" s="255" t="s">
        <v>425</v>
      </c>
      <c r="G216" s="255" t="e">
        <f>-'[1]Tabel_centralizator'!E3638</f>
        <v>#REF!</v>
      </c>
      <c r="H216" s="770" t="s">
        <v>2420</v>
      </c>
      <c r="I216" s="816" t="s">
        <v>1387</v>
      </c>
      <c r="J216" s="822">
        <v>20</v>
      </c>
    </row>
    <row r="217" spans="1:10" ht="38.25">
      <c r="A217" s="255" t="s">
        <v>2421</v>
      </c>
      <c r="B217" s="255" t="s">
        <v>1079</v>
      </c>
      <c r="C217" s="255" t="s">
        <v>1125</v>
      </c>
      <c r="D217" s="255" t="s">
        <v>2422</v>
      </c>
      <c r="E217" s="255">
        <v>2016</v>
      </c>
      <c r="F217" s="255" t="s">
        <v>1208</v>
      </c>
      <c r="G217" s="255"/>
      <c r="H217" s="770"/>
      <c r="I217" s="816" t="s">
        <v>1387</v>
      </c>
      <c r="J217" s="822">
        <v>20</v>
      </c>
    </row>
    <row r="218" spans="1:10" ht="89.25">
      <c r="A218" s="255" t="s">
        <v>2423</v>
      </c>
      <c r="B218" s="255" t="s">
        <v>1080</v>
      </c>
      <c r="C218" s="255" t="s">
        <v>1125</v>
      </c>
      <c r="D218" s="255" t="s">
        <v>2424</v>
      </c>
      <c r="E218" s="255">
        <v>2016</v>
      </c>
      <c r="F218" s="255" t="s">
        <v>2425</v>
      </c>
      <c r="G218" s="255"/>
      <c r="H218" s="770"/>
      <c r="I218" s="816" t="s">
        <v>1387</v>
      </c>
      <c r="J218" s="822">
        <v>20</v>
      </c>
    </row>
    <row r="219" spans="1:10" ht="89.25">
      <c r="A219" s="255" t="s">
        <v>2426</v>
      </c>
      <c r="B219" s="255" t="s">
        <v>2427</v>
      </c>
      <c r="C219" s="255" t="s">
        <v>1125</v>
      </c>
      <c r="D219" s="255" t="s">
        <v>2428</v>
      </c>
      <c r="E219" s="255">
        <v>2016</v>
      </c>
      <c r="F219" s="255" t="s">
        <v>2425</v>
      </c>
      <c r="G219" s="452"/>
      <c r="H219" s="452"/>
      <c r="I219" s="816" t="s">
        <v>1387</v>
      </c>
      <c r="J219" s="257">
        <v>6.66</v>
      </c>
    </row>
    <row r="220" spans="1:10" ht="51">
      <c r="A220" s="255" t="s">
        <v>2429</v>
      </c>
      <c r="B220" s="255" t="s">
        <v>1080</v>
      </c>
      <c r="C220" s="255" t="s">
        <v>1125</v>
      </c>
      <c r="D220" s="255" t="s">
        <v>2430</v>
      </c>
      <c r="E220" s="255">
        <v>2016</v>
      </c>
      <c r="F220" s="255" t="s">
        <v>2431</v>
      </c>
      <c r="G220" s="452"/>
      <c r="H220" s="452"/>
      <c r="I220" s="816" t="s">
        <v>1387</v>
      </c>
      <c r="J220" s="257">
        <v>40</v>
      </c>
    </row>
    <row r="221" spans="1:10" ht="63.75">
      <c r="A221" s="255" t="s">
        <v>2432</v>
      </c>
      <c r="B221" s="255" t="s">
        <v>2427</v>
      </c>
      <c r="C221" s="255" t="s">
        <v>1125</v>
      </c>
      <c r="D221" s="255" t="s">
        <v>2433</v>
      </c>
      <c r="E221" s="255">
        <v>2016</v>
      </c>
      <c r="F221" s="773" t="s">
        <v>2434</v>
      </c>
      <c r="G221" s="452"/>
      <c r="H221" s="452"/>
      <c r="I221" s="816" t="s">
        <v>1387</v>
      </c>
      <c r="J221" s="257">
        <v>6.66</v>
      </c>
    </row>
    <row r="222" spans="1:10" ht="89.25">
      <c r="A222" s="255" t="s">
        <v>2435</v>
      </c>
      <c r="B222" s="255" t="s">
        <v>1080</v>
      </c>
      <c r="C222" s="255" t="s">
        <v>1125</v>
      </c>
      <c r="D222" s="255" t="s">
        <v>2436</v>
      </c>
      <c r="E222" s="770">
        <v>2016</v>
      </c>
      <c r="F222" s="255" t="s">
        <v>2437</v>
      </c>
      <c r="G222" s="452"/>
      <c r="H222" s="452"/>
      <c r="I222" s="816" t="s">
        <v>1387</v>
      </c>
      <c r="J222" s="257">
        <v>40</v>
      </c>
    </row>
    <row r="223" spans="1:10" ht="102">
      <c r="A223" s="255" t="s">
        <v>2438</v>
      </c>
      <c r="B223" s="255" t="s">
        <v>1080</v>
      </c>
      <c r="C223" s="255" t="s">
        <v>1125</v>
      </c>
      <c r="D223" s="255" t="s">
        <v>2439</v>
      </c>
      <c r="E223" s="770">
        <v>2016</v>
      </c>
      <c r="F223" s="255" t="s">
        <v>2440</v>
      </c>
      <c r="G223" s="452"/>
      <c r="H223" s="452"/>
      <c r="I223" s="816" t="s">
        <v>1387</v>
      </c>
      <c r="J223" s="257">
        <v>40</v>
      </c>
    </row>
    <row r="224" spans="1:10" ht="89.25">
      <c r="A224" s="255" t="s">
        <v>2441</v>
      </c>
      <c r="B224" s="255" t="s">
        <v>2776</v>
      </c>
      <c r="C224" s="255" t="s">
        <v>1125</v>
      </c>
      <c r="D224" s="255" t="s">
        <v>2442</v>
      </c>
      <c r="E224" s="770">
        <v>2016</v>
      </c>
      <c r="F224" s="255" t="s">
        <v>348</v>
      </c>
      <c r="G224" s="452"/>
      <c r="H224" s="452"/>
      <c r="I224" s="816" t="s">
        <v>1387</v>
      </c>
      <c r="J224" s="257">
        <v>20</v>
      </c>
    </row>
    <row r="225" spans="1:10" ht="89.25">
      <c r="A225" s="255" t="s">
        <v>2443</v>
      </c>
      <c r="B225" s="255" t="s">
        <v>1082</v>
      </c>
      <c r="C225" s="255" t="s">
        <v>1125</v>
      </c>
      <c r="D225" s="255" t="s">
        <v>2444</v>
      </c>
      <c r="E225" s="770">
        <v>2016</v>
      </c>
      <c r="F225" s="255" t="s">
        <v>1208</v>
      </c>
      <c r="G225" s="888" t="s">
        <v>2445</v>
      </c>
      <c r="H225" s="888"/>
      <c r="I225" s="816" t="s">
        <v>1387</v>
      </c>
      <c r="J225" s="257">
        <v>10</v>
      </c>
    </row>
    <row r="226" spans="1:10" ht="63.75">
      <c r="A226" s="255" t="s">
        <v>2446</v>
      </c>
      <c r="B226" s="255" t="s">
        <v>1082</v>
      </c>
      <c r="C226" s="255" t="s">
        <v>1125</v>
      </c>
      <c r="D226" s="255" t="s">
        <v>3246</v>
      </c>
      <c r="E226" s="770">
        <v>2016</v>
      </c>
      <c r="F226" s="255" t="s">
        <v>1163</v>
      </c>
      <c r="G226" s="888" t="s">
        <v>2445</v>
      </c>
      <c r="H226" s="888"/>
      <c r="I226" s="816" t="s">
        <v>1387</v>
      </c>
      <c r="J226" s="257">
        <v>20</v>
      </c>
    </row>
    <row r="227" spans="1:10" ht="114.75">
      <c r="A227" s="255" t="s">
        <v>3247</v>
      </c>
      <c r="B227" s="255" t="s">
        <v>1082</v>
      </c>
      <c r="C227" s="255" t="s">
        <v>1125</v>
      </c>
      <c r="D227" s="255" t="s">
        <v>3248</v>
      </c>
      <c r="E227" s="770">
        <v>2016</v>
      </c>
      <c r="F227" s="255" t="s">
        <v>1163</v>
      </c>
      <c r="G227" s="888" t="s">
        <v>2445</v>
      </c>
      <c r="H227" s="888"/>
      <c r="I227" s="816" t="s">
        <v>1387</v>
      </c>
      <c r="J227" s="257">
        <v>20</v>
      </c>
    </row>
    <row r="228" spans="1:10" ht="76.5">
      <c r="A228" s="255" t="s">
        <v>3249</v>
      </c>
      <c r="B228" s="255" t="s">
        <v>1082</v>
      </c>
      <c r="C228" s="255" t="s">
        <v>1125</v>
      </c>
      <c r="D228" s="255" t="s">
        <v>3250</v>
      </c>
      <c r="E228" s="770">
        <v>2016</v>
      </c>
      <c r="F228" s="255" t="s">
        <v>425</v>
      </c>
      <c r="G228" s="888" t="s">
        <v>2445</v>
      </c>
      <c r="H228" s="888"/>
      <c r="I228" s="816" t="s">
        <v>1387</v>
      </c>
      <c r="J228" s="257">
        <v>40</v>
      </c>
    </row>
    <row r="229" spans="1:10" ht="102">
      <c r="A229" s="255" t="s">
        <v>3251</v>
      </c>
      <c r="B229" s="255" t="s">
        <v>1082</v>
      </c>
      <c r="C229" s="255" t="s">
        <v>1125</v>
      </c>
      <c r="D229" s="255" t="s">
        <v>3252</v>
      </c>
      <c r="E229" s="770">
        <v>2016</v>
      </c>
      <c r="F229" s="255" t="s">
        <v>425</v>
      </c>
      <c r="G229" s="888" t="s">
        <v>2445</v>
      </c>
      <c r="H229" s="888"/>
      <c r="I229" s="816" t="s">
        <v>1387</v>
      </c>
      <c r="J229" s="257">
        <v>20</v>
      </c>
    </row>
    <row r="230" spans="1:10" ht="76.5">
      <c r="A230" s="255" t="s">
        <v>3253</v>
      </c>
      <c r="B230" s="255" t="s">
        <v>1082</v>
      </c>
      <c r="C230" s="255" t="s">
        <v>1125</v>
      </c>
      <c r="D230" s="255" t="s">
        <v>3254</v>
      </c>
      <c r="E230" s="770">
        <v>2016</v>
      </c>
      <c r="F230" s="255" t="s">
        <v>348</v>
      </c>
      <c r="G230" s="888" t="s">
        <v>2445</v>
      </c>
      <c r="H230" s="888"/>
      <c r="I230" s="816" t="s">
        <v>1387</v>
      </c>
      <c r="J230" s="257">
        <v>10</v>
      </c>
    </row>
    <row r="231" spans="1:10" ht="153">
      <c r="A231" s="255" t="s">
        <v>3255</v>
      </c>
      <c r="B231" s="255" t="s">
        <v>1082</v>
      </c>
      <c r="C231" s="255" t="s">
        <v>1125</v>
      </c>
      <c r="D231" s="255" t="s">
        <v>3256</v>
      </c>
      <c r="E231" s="770">
        <v>2016</v>
      </c>
      <c r="F231" s="255" t="s">
        <v>348</v>
      </c>
      <c r="G231" s="888" t="s">
        <v>2445</v>
      </c>
      <c r="H231" s="888"/>
      <c r="I231" s="816" t="s">
        <v>1387</v>
      </c>
      <c r="J231" s="257">
        <v>20</v>
      </c>
    </row>
    <row r="232" spans="1:10" ht="63.75">
      <c r="A232" s="255" t="s">
        <v>3247</v>
      </c>
      <c r="B232" s="255" t="s">
        <v>1082</v>
      </c>
      <c r="C232" s="255" t="s">
        <v>1125</v>
      </c>
      <c r="D232" s="255" t="s">
        <v>3257</v>
      </c>
      <c r="E232" s="770">
        <v>2016</v>
      </c>
      <c r="F232" s="255" t="s">
        <v>151</v>
      </c>
      <c r="G232" s="888" t="s">
        <v>2445</v>
      </c>
      <c r="H232" s="888"/>
      <c r="I232" s="816" t="s">
        <v>1387</v>
      </c>
      <c r="J232" s="257">
        <v>20</v>
      </c>
    </row>
    <row r="233" spans="1:10" ht="63.75">
      <c r="A233" s="255" t="s">
        <v>3258</v>
      </c>
      <c r="B233" s="255" t="s">
        <v>3259</v>
      </c>
      <c r="C233" s="255" t="s">
        <v>1125</v>
      </c>
      <c r="D233" s="255" t="s">
        <v>3260</v>
      </c>
      <c r="E233" s="770">
        <v>2016</v>
      </c>
      <c r="F233" s="255" t="s">
        <v>317</v>
      </c>
      <c r="G233" s="888" t="s">
        <v>2445</v>
      </c>
      <c r="H233" s="888"/>
      <c r="I233" s="816" t="s">
        <v>1387</v>
      </c>
      <c r="J233" s="257">
        <v>20</v>
      </c>
    </row>
    <row r="234" spans="1:10" ht="15">
      <c r="A234" s="772" t="s">
        <v>3261</v>
      </c>
      <c r="B234" s="255" t="s">
        <v>1083</v>
      </c>
      <c r="C234" s="255" t="s">
        <v>1125</v>
      </c>
      <c r="D234" s="774" t="s">
        <v>3262</v>
      </c>
      <c r="E234" s="255">
        <v>2016</v>
      </c>
      <c r="F234" s="255" t="s">
        <v>545</v>
      </c>
      <c r="G234" s="255"/>
      <c r="H234" s="770"/>
      <c r="I234" s="816" t="s">
        <v>1387</v>
      </c>
      <c r="J234" s="822">
        <v>20</v>
      </c>
    </row>
    <row r="235" spans="1:10" ht="38.25">
      <c r="A235" s="255" t="s">
        <v>3263</v>
      </c>
      <c r="B235" s="255" t="s">
        <v>2155</v>
      </c>
      <c r="C235" s="255" t="s">
        <v>1125</v>
      </c>
      <c r="D235" s="255" t="s">
        <v>3264</v>
      </c>
      <c r="E235" s="255">
        <v>2016</v>
      </c>
      <c r="F235" s="255">
        <v>3</v>
      </c>
      <c r="G235" s="255" t="s">
        <v>2101</v>
      </c>
      <c r="H235" s="770" t="s">
        <v>3265</v>
      </c>
      <c r="I235" s="816" t="s">
        <v>1387</v>
      </c>
      <c r="J235" s="822">
        <v>20</v>
      </c>
    </row>
    <row r="236" spans="1:10" ht="63.75">
      <c r="A236" s="255" t="s">
        <v>3266</v>
      </c>
      <c r="B236" s="255" t="s">
        <v>2741</v>
      </c>
      <c r="C236" s="255" t="s">
        <v>1125</v>
      </c>
      <c r="D236" s="255" t="s">
        <v>3267</v>
      </c>
      <c r="E236" s="255">
        <v>2016</v>
      </c>
      <c r="F236" s="255" t="s">
        <v>151</v>
      </c>
      <c r="G236" s="255"/>
      <c r="H236" s="770"/>
      <c r="I236" s="816" t="s">
        <v>1387</v>
      </c>
      <c r="J236" s="822">
        <v>20</v>
      </c>
    </row>
    <row r="237" spans="1:10" ht="51">
      <c r="A237" s="255" t="s">
        <v>3268</v>
      </c>
      <c r="B237" s="255" t="s">
        <v>3269</v>
      </c>
      <c r="C237" s="255" t="s">
        <v>1125</v>
      </c>
      <c r="D237" s="255" t="s">
        <v>3270</v>
      </c>
      <c r="E237" s="770">
        <v>2016</v>
      </c>
      <c r="F237" s="255" t="s">
        <v>2866</v>
      </c>
      <c r="G237" s="452"/>
      <c r="H237" s="452"/>
      <c r="I237" s="816" t="s">
        <v>1387</v>
      </c>
      <c r="J237" s="257">
        <v>20</v>
      </c>
    </row>
    <row r="238" spans="1:10" ht="51">
      <c r="A238" s="201" t="s">
        <v>3067</v>
      </c>
      <c r="B238" s="163" t="s">
        <v>3275</v>
      </c>
      <c r="C238" s="163" t="s">
        <v>3293</v>
      </c>
      <c r="D238" s="163" t="s">
        <v>2695</v>
      </c>
      <c r="E238" s="163">
        <v>2016</v>
      </c>
      <c r="F238" s="163" t="s">
        <v>1163</v>
      </c>
      <c r="G238" s="163">
        <v>9788892316188</v>
      </c>
      <c r="H238" s="658" t="s">
        <v>3068</v>
      </c>
      <c r="I238" s="226" t="s">
        <v>1387</v>
      </c>
      <c r="J238" s="419">
        <v>20</v>
      </c>
    </row>
    <row r="239" spans="1:10" ht="38.25">
      <c r="A239" s="201" t="s">
        <v>3069</v>
      </c>
      <c r="B239" s="163" t="s">
        <v>3275</v>
      </c>
      <c r="C239" s="163" t="s">
        <v>3293</v>
      </c>
      <c r="D239" s="163" t="s">
        <v>3070</v>
      </c>
      <c r="E239" s="658">
        <v>2016</v>
      </c>
      <c r="F239" s="163" t="s">
        <v>317</v>
      </c>
      <c r="G239" s="309"/>
      <c r="H239" s="309"/>
      <c r="I239" s="226" t="s">
        <v>1387</v>
      </c>
      <c r="J239" s="194">
        <v>40</v>
      </c>
    </row>
    <row r="240" spans="1:10" ht="38.25">
      <c r="A240" s="163" t="s">
        <v>3071</v>
      </c>
      <c r="B240" s="163" t="s">
        <v>3275</v>
      </c>
      <c r="C240" s="163" t="s">
        <v>3293</v>
      </c>
      <c r="D240" s="163" t="s">
        <v>3070</v>
      </c>
      <c r="E240" s="658">
        <v>2016</v>
      </c>
      <c r="F240" s="163" t="s">
        <v>317</v>
      </c>
      <c r="G240" s="309"/>
      <c r="H240" s="309"/>
      <c r="I240" s="226" t="s">
        <v>1387</v>
      </c>
      <c r="J240" s="194">
        <v>40</v>
      </c>
    </row>
    <row r="241" spans="1:10" ht="38.25">
      <c r="A241" s="163" t="s">
        <v>3072</v>
      </c>
      <c r="B241" s="163" t="s">
        <v>3275</v>
      </c>
      <c r="C241" s="163" t="s">
        <v>3293</v>
      </c>
      <c r="D241" s="163" t="s">
        <v>3073</v>
      </c>
      <c r="E241" s="658">
        <v>2016</v>
      </c>
      <c r="F241" s="163" t="s">
        <v>1163</v>
      </c>
      <c r="G241" s="309"/>
      <c r="H241" s="309"/>
      <c r="I241" s="226" t="s">
        <v>1387</v>
      </c>
      <c r="J241" s="194">
        <v>20</v>
      </c>
    </row>
    <row r="242" spans="1:10" ht="51">
      <c r="A242" s="201" t="s">
        <v>3074</v>
      </c>
      <c r="B242" s="163" t="s">
        <v>3075</v>
      </c>
      <c r="C242" s="163" t="s">
        <v>3293</v>
      </c>
      <c r="D242" s="163" t="s">
        <v>3076</v>
      </c>
      <c r="E242" s="163">
        <v>2016</v>
      </c>
      <c r="F242" s="163" t="s">
        <v>1163</v>
      </c>
      <c r="G242" s="163" t="s">
        <v>3077</v>
      </c>
      <c r="H242" s="658" t="s">
        <v>3078</v>
      </c>
      <c r="I242" s="226" t="s">
        <v>1387</v>
      </c>
      <c r="J242" s="419">
        <v>20</v>
      </c>
    </row>
    <row r="243" spans="1:10" ht="114.75">
      <c r="A243" s="236" t="s">
        <v>3079</v>
      </c>
      <c r="B243" s="163" t="s">
        <v>3277</v>
      </c>
      <c r="C243" s="163" t="s">
        <v>3293</v>
      </c>
      <c r="D243" s="236" t="s">
        <v>3080</v>
      </c>
      <c r="E243" s="163">
        <v>2016</v>
      </c>
      <c r="F243" s="163" t="s">
        <v>1585</v>
      </c>
      <c r="G243" s="236" t="s">
        <v>3081</v>
      </c>
      <c r="H243" s="658" t="s">
        <v>3082</v>
      </c>
      <c r="I243" s="226" t="s">
        <v>1387</v>
      </c>
      <c r="J243" s="419">
        <v>20</v>
      </c>
    </row>
    <row r="244" spans="1:10" ht="63.75">
      <c r="A244" s="236" t="s">
        <v>3083</v>
      </c>
      <c r="B244" s="163" t="s">
        <v>3277</v>
      </c>
      <c r="C244" s="163" t="s">
        <v>3293</v>
      </c>
      <c r="D244" s="163" t="s">
        <v>3084</v>
      </c>
      <c r="E244" s="658">
        <v>2016</v>
      </c>
      <c r="F244" s="163" t="s">
        <v>151</v>
      </c>
      <c r="G244" s="309"/>
      <c r="H244" s="309"/>
      <c r="I244" s="226" t="s">
        <v>1387</v>
      </c>
      <c r="J244" s="194">
        <v>20</v>
      </c>
    </row>
    <row r="245" spans="1:10" ht="63.75">
      <c r="A245" s="201" t="s">
        <v>3085</v>
      </c>
      <c r="B245" s="163" t="s">
        <v>3086</v>
      </c>
      <c r="C245" s="163" t="s">
        <v>3293</v>
      </c>
      <c r="D245" s="163" t="s">
        <v>3087</v>
      </c>
      <c r="E245" s="658">
        <v>2016</v>
      </c>
      <c r="F245" s="163" t="s">
        <v>1163</v>
      </c>
      <c r="G245" s="309"/>
      <c r="H245" s="309"/>
      <c r="I245" s="226" t="s">
        <v>1387</v>
      </c>
      <c r="J245" s="194">
        <v>20</v>
      </c>
    </row>
    <row r="246" spans="1:10" ht="102">
      <c r="A246" s="201" t="s">
        <v>3088</v>
      </c>
      <c r="B246" s="163" t="s">
        <v>3089</v>
      </c>
      <c r="C246" s="163" t="s">
        <v>3293</v>
      </c>
      <c r="D246" s="163" t="s">
        <v>3090</v>
      </c>
      <c r="E246" s="658">
        <v>2016</v>
      </c>
      <c r="F246" s="163" t="s">
        <v>425</v>
      </c>
      <c r="G246" s="309"/>
      <c r="H246" s="309"/>
      <c r="I246" s="226" t="s">
        <v>1387</v>
      </c>
      <c r="J246" s="194">
        <v>20</v>
      </c>
    </row>
    <row r="247" spans="1:10" ht="76.5">
      <c r="A247" s="201" t="s">
        <v>3091</v>
      </c>
      <c r="B247" s="163" t="s">
        <v>3092</v>
      </c>
      <c r="C247" s="163" t="s">
        <v>3293</v>
      </c>
      <c r="D247" s="163" t="s">
        <v>3093</v>
      </c>
      <c r="E247" s="163">
        <v>2016</v>
      </c>
      <c r="F247" s="163" t="s">
        <v>1208</v>
      </c>
      <c r="G247" s="163" t="s">
        <v>3094</v>
      </c>
      <c r="H247" s="658" t="s">
        <v>3095</v>
      </c>
      <c r="I247" s="226" t="s">
        <v>1387</v>
      </c>
      <c r="J247" s="419">
        <v>10</v>
      </c>
    </row>
    <row r="248" spans="1:10" ht="76.5">
      <c r="A248" s="201" t="s">
        <v>3096</v>
      </c>
      <c r="B248" s="163" t="s">
        <v>3097</v>
      </c>
      <c r="C248" s="163" t="s">
        <v>3293</v>
      </c>
      <c r="D248" s="163" t="s">
        <v>3098</v>
      </c>
      <c r="E248" s="163">
        <v>2016</v>
      </c>
      <c r="F248" s="163" t="s">
        <v>1208</v>
      </c>
      <c r="G248" s="163"/>
      <c r="H248" s="658"/>
      <c r="I248" s="226" t="s">
        <v>1387</v>
      </c>
      <c r="J248" s="419">
        <v>10</v>
      </c>
    </row>
    <row r="249" spans="1:10" ht="76.5">
      <c r="A249" s="201" t="s">
        <v>3099</v>
      </c>
      <c r="B249" s="163" t="s">
        <v>3097</v>
      </c>
      <c r="C249" s="163" t="s">
        <v>3293</v>
      </c>
      <c r="D249" s="163" t="s">
        <v>3098</v>
      </c>
      <c r="E249" s="163">
        <v>2016</v>
      </c>
      <c r="F249" s="163" t="s">
        <v>1208</v>
      </c>
      <c r="G249" s="309"/>
      <c r="H249" s="309"/>
      <c r="I249" s="226" t="s">
        <v>1387</v>
      </c>
      <c r="J249" s="194">
        <v>10</v>
      </c>
    </row>
    <row r="250" spans="1:10" ht="140.25">
      <c r="A250" s="201" t="s">
        <v>3100</v>
      </c>
      <c r="B250" s="163" t="s">
        <v>2553</v>
      </c>
      <c r="C250" s="163" t="s">
        <v>3293</v>
      </c>
      <c r="D250" s="163" t="s">
        <v>3101</v>
      </c>
      <c r="E250" s="658">
        <v>2016</v>
      </c>
      <c r="F250" s="163" t="s">
        <v>1208</v>
      </c>
      <c r="G250" s="309" t="s">
        <v>3102</v>
      </c>
      <c r="H250" s="309" t="s">
        <v>3103</v>
      </c>
      <c r="I250" s="226" t="s">
        <v>1387</v>
      </c>
      <c r="J250" s="194">
        <v>20</v>
      </c>
    </row>
    <row r="251" spans="1:10" ht="51">
      <c r="A251" s="201" t="s">
        <v>3104</v>
      </c>
      <c r="B251" s="163" t="s">
        <v>3284</v>
      </c>
      <c r="C251" s="163" t="s">
        <v>3293</v>
      </c>
      <c r="D251" s="338" t="s">
        <v>3105</v>
      </c>
      <c r="E251" s="658">
        <v>2016</v>
      </c>
      <c r="F251" s="163" t="s">
        <v>317</v>
      </c>
      <c r="G251" s="658"/>
      <c r="H251" s="658"/>
      <c r="I251" s="226" t="s">
        <v>1387</v>
      </c>
      <c r="J251" s="419">
        <v>20</v>
      </c>
    </row>
    <row r="252" spans="1:10" ht="38.25">
      <c r="A252" s="201" t="s">
        <v>3106</v>
      </c>
      <c r="B252" s="163" t="s">
        <v>2792</v>
      </c>
      <c r="C252" s="163" t="s">
        <v>3293</v>
      </c>
      <c r="D252" s="163" t="s">
        <v>3107</v>
      </c>
      <c r="E252" s="163">
        <v>2016</v>
      </c>
      <c r="F252" s="163" t="s">
        <v>1208</v>
      </c>
      <c r="G252" s="163"/>
      <c r="H252" s="658"/>
      <c r="I252" s="226" t="s">
        <v>1387</v>
      </c>
      <c r="J252" s="419">
        <v>20</v>
      </c>
    </row>
    <row r="253" spans="1:10" ht="63.75">
      <c r="A253" s="201" t="s">
        <v>3108</v>
      </c>
      <c r="B253" s="163" t="s">
        <v>2792</v>
      </c>
      <c r="C253" s="163" t="s">
        <v>3293</v>
      </c>
      <c r="D253" s="163" t="s">
        <v>3109</v>
      </c>
      <c r="E253" s="658">
        <v>2016</v>
      </c>
      <c r="F253" s="163" t="s">
        <v>317</v>
      </c>
      <c r="G253" s="309"/>
      <c r="H253" s="309"/>
      <c r="I253" s="226" t="s">
        <v>1387</v>
      </c>
      <c r="J253" s="194">
        <v>20</v>
      </c>
    </row>
    <row r="254" spans="1:10" ht="51">
      <c r="A254" s="201" t="s">
        <v>3110</v>
      </c>
      <c r="B254" s="163" t="s">
        <v>3111</v>
      </c>
      <c r="C254" s="163" t="s">
        <v>3293</v>
      </c>
      <c r="D254" s="163" t="s">
        <v>3112</v>
      </c>
      <c r="E254" s="658">
        <v>2016</v>
      </c>
      <c r="F254" s="163" t="s">
        <v>2500</v>
      </c>
      <c r="G254" s="309" t="s">
        <v>3113</v>
      </c>
      <c r="H254" s="309" t="s">
        <v>3114</v>
      </c>
      <c r="I254" s="226" t="s">
        <v>1387</v>
      </c>
      <c r="J254" s="194">
        <v>40</v>
      </c>
    </row>
    <row r="255" spans="1:10" ht="89.25">
      <c r="A255" s="201" t="s">
        <v>3115</v>
      </c>
      <c r="B255" s="163" t="s">
        <v>2645</v>
      </c>
      <c r="C255" s="163" t="s">
        <v>3293</v>
      </c>
      <c r="D255" s="163" t="s">
        <v>3116</v>
      </c>
      <c r="E255" s="658">
        <v>2016</v>
      </c>
      <c r="F255" s="163" t="s">
        <v>3117</v>
      </c>
      <c r="G255" s="309" t="s">
        <v>3118</v>
      </c>
      <c r="H255" s="309" t="s">
        <v>3119</v>
      </c>
      <c r="I255" s="226" t="s">
        <v>1387</v>
      </c>
      <c r="J255" s="194">
        <v>40</v>
      </c>
    </row>
    <row r="256" spans="1:10" ht="127.5">
      <c r="A256" s="201" t="s">
        <v>3120</v>
      </c>
      <c r="B256" s="163" t="s">
        <v>3121</v>
      </c>
      <c r="C256" s="163" t="s">
        <v>3293</v>
      </c>
      <c r="D256" s="163" t="s">
        <v>3122</v>
      </c>
      <c r="E256" s="163">
        <v>2016</v>
      </c>
      <c r="F256" s="163" t="s">
        <v>3123</v>
      </c>
      <c r="G256" s="163" t="s">
        <v>3124</v>
      </c>
      <c r="H256" s="658" t="s">
        <v>3125</v>
      </c>
      <c r="I256" s="226" t="s">
        <v>1387</v>
      </c>
      <c r="J256" s="419">
        <v>20</v>
      </c>
    </row>
    <row r="257" spans="1:10" ht="76.5">
      <c r="A257" s="201" t="s">
        <v>3126</v>
      </c>
      <c r="B257" s="163" t="s">
        <v>2645</v>
      </c>
      <c r="C257" s="163" t="s">
        <v>3293</v>
      </c>
      <c r="D257" s="163" t="s">
        <v>3127</v>
      </c>
      <c r="E257" s="658">
        <v>2016</v>
      </c>
      <c r="F257" s="163" t="s">
        <v>3040</v>
      </c>
      <c r="G257" s="309"/>
      <c r="H257" s="309" t="s">
        <v>3128</v>
      </c>
      <c r="I257" s="226" t="s">
        <v>1387</v>
      </c>
      <c r="J257" s="194">
        <v>20</v>
      </c>
    </row>
    <row r="258" spans="1:10" ht="15">
      <c r="A258" s="124"/>
      <c r="B258" s="136"/>
      <c r="C258" s="137"/>
      <c r="D258" s="136"/>
      <c r="E258" s="139"/>
      <c r="F258" s="137"/>
      <c r="G258" s="225"/>
      <c r="H258" s="225"/>
      <c r="I258" s="228"/>
      <c r="J258" s="194"/>
    </row>
    <row r="259" spans="1:10" ht="15">
      <c r="A259" s="124"/>
      <c r="B259" s="136"/>
      <c r="C259" s="137"/>
      <c r="D259" s="136"/>
      <c r="E259" s="139"/>
      <c r="F259" s="137"/>
      <c r="G259" s="225"/>
      <c r="H259" s="225"/>
      <c r="I259" s="228"/>
      <c r="J259" s="194"/>
    </row>
    <row r="260" spans="1:10" ht="15">
      <c r="A260" s="225"/>
      <c r="B260" s="225"/>
      <c r="C260" s="137"/>
      <c r="D260" s="124"/>
      <c r="E260" s="139"/>
      <c r="F260" s="137"/>
      <c r="G260" s="604"/>
      <c r="H260" s="225"/>
      <c r="I260" s="228"/>
      <c r="J260" s="194"/>
    </row>
    <row r="261" spans="1:10" ht="15">
      <c r="A261" s="136"/>
      <c r="B261" s="136"/>
      <c r="C261" s="137"/>
      <c r="D261" s="136"/>
      <c r="E261" s="139"/>
      <c r="F261" s="137"/>
      <c r="G261" s="225"/>
      <c r="H261" s="225"/>
      <c r="I261" s="228"/>
      <c r="J261" s="194"/>
    </row>
    <row r="262" spans="1:10" ht="15">
      <c r="A262" s="414"/>
      <c r="B262" s="414"/>
      <c r="C262" s="137"/>
      <c r="D262" s="414"/>
      <c r="E262" s="312"/>
      <c r="F262" s="312"/>
      <c r="G262" s="414"/>
      <c r="H262" s="414"/>
      <c r="I262" s="605"/>
      <c r="J262" s="606"/>
    </row>
    <row r="263" spans="1:10" ht="15">
      <c r="A263" s="414"/>
      <c r="B263" s="607"/>
      <c r="C263" s="137"/>
      <c r="D263" s="414"/>
      <c r="E263" s="312"/>
      <c r="F263" s="312"/>
      <c r="G263" s="414"/>
      <c r="H263" s="414"/>
      <c r="I263" s="605"/>
      <c r="J263" s="384"/>
    </row>
    <row r="264" spans="1:10" ht="15">
      <c r="A264" s="608"/>
      <c r="B264" s="320"/>
      <c r="C264" s="137"/>
      <c r="D264" s="320"/>
      <c r="E264" s="609"/>
      <c r="F264" s="312"/>
      <c r="G264" s="534"/>
      <c r="H264" s="534"/>
      <c r="I264" s="610"/>
      <c r="J264" s="384"/>
    </row>
    <row r="265" spans="1:10" ht="15">
      <c r="A265" s="608"/>
      <c r="B265" s="320"/>
      <c r="C265" s="137"/>
      <c r="D265" s="320"/>
      <c r="E265" s="609"/>
      <c r="F265" s="312"/>
      <c r="G265" s="534"/>
      <c r="H265" s="534"/>
      <c r="I265" s="610"/>
      <c r="J265" s="384"/>
    </row>
    <row r="266" spans="1:10" ht="15">
      <c r="A266" s="608"/>
      <c r="B266" s="320"/>
      <c r="C266" s="137"/>
      <c r="D266" s="320"/>
      <c r="E266" s="609"/>
      <c r="F266" s="312"/>
      <c r="G266" s="534"/>
      <c r="H266" s="534"/>
      <c r="I266" s="610"/>
      <c r="J266" s="384"/>
    </row>
    <row r="267" spans="1:10" ht="15">
      <c r="A267" s="608"/>
      <c r="B267" s="320"/>
      <c r="C267" s="137"/>
      <c r="D267" s="320"/>
      <c r="E267" s="609"/>
      <c r="F267" s="312"/>
      <c r="G267" s="534"/>
      <c r="H267" s="534"/>
      <c r="I267" s="610"/>
      <c r="J267" s="384"/>
    </row>
    <row r="268" spans="1:10" ht="15">
      <c r="A268" s="320"/>
      <c r="B268" s="320"/>
      <c r="C268" s="137"/>
      <c r="D268" s="320"/>
      <c r="E268" s="609"/>
      <c r="F268" s="312"/>
      <c r="G268" s="534"/>
      <c r="H268" s="534"/>
      <c r="I268" s="610"/>
      <c r="J268" s="384"/>
    </row>
    <row r="269" spans="1:10" ht="15">
      <c r="A269" s="136"/>
      <c r="B269" s="136"/>
      <c r="C269" s="137"/>
      <c r="D269" s="136"/>
      <c r="E269" s="139"/>
      <c r="F269" s="137"/>
      <c r="G269" s="225"/>
      <c r="H269" s="519"/>
      <c r="I269" s="228"/>
      <c r="J269" s="194"/>
    </row>
    <row r="270" spans="1:10" ht="15">
      <c r="A270" s="198"/>
      <c r="B270" s="198"/>
      <c r="C270" s="137"/>
      <c r="D270" s="198"/>
      <c r="E270" s="199"/>
      <c r="F270" s="199"/>
      <c r="G270" s="198"/>
      <c r="H270" s="198"/>
      <c r="I270" s="571"/>
      <c r="J270" s="571"/>
    </row>
    <row r="271" spans="1:10" ht="15">
      <c r="A271" s="124"/>
      <c r="B271" s="136"/>
      <c r="C271" s="137"/>
      <c r="D271" s="136"/>
      <c r="E271" s="139"/>
      <c r="F271" s="137"/>
      <c r="G271" s="225"/>
      <c r="H271" s="225"/>
      <c r="I271" s="228"/>
      <c r="J271" s="194"/>
    </row>
    <row r="272" spans="1:10" ht="15">
      <c r="A272" s="136"/>
      <c r="B272" s="136"/>
      <c r="C272" s="137"/>
      <c r="D272" s="136"/>
      <c r="E272" s="139"/>
      <c r="F272" s="137"/>
      <c r="G272" s="225"/>
      <c r="H272" s="225"/>
      <c r="I272" s="228"/>
      <c r="J272" s="194"/>
    </row>
    <row r="273" spans="1:10" ht="15">
      <c r="A273" s="198"/>
      <c r="B273" s="198"/>
      <c r="C273" s="137"/>
      <c r="D273" s="198"/>
      <c r="E273" s="237"/>
      <c r="F273" s="237"/>
      <c r="G273" s="198"/>
      <c r="H273" s="611"/>
      <c r="I273" s="571"/>
      <c r="J273" s="571"/>
    </row>
    <row r="274" spans="1:10" ht="15">
      <c r="A274" s="198"/>
      <c r="B274" s="198"/>
      <c r="C274" s="137"/>
      <c r="D274" s="198"/>
      <c r="E274" s="237"/>
      <c r="F274" s="237"/>
      <c r="G274" s="198"/>
      <c r="H274" s="611"/>
      <c r="I274" s="571"/>
      <c r="J274" s="571"/>
    </row>
    <row r="275" spans="1:10" ht="15">
      <c r="A275" s="136"/>
      <c r="B275" s="136"/>
      <c r="C275" s="137"/>
      <c r="D275" s="136"/>
      <c r="E275" s="139"/>
      <c r="F275" s="137"/>
      <c r="G275" s="225"/>
      <c r="H275" s="225"/>
      <c r="I275" s="228"/>
      <c r="J275" s="194"/>
    </row>
    <row r="276" spans="1:10" ht="15">
      <c r="A276" s="136"/>
      <c r="B276" s="136"/>
      <c r="C276" s="137"/>
      <c r="D276" s="136"/>
      <c r="E276" s="139"/>
      <c r="F276" s="137"/>
      <c r="G276" s="225"/>
      <c r="H276" s="225"/>
      <c r="I276" s="228"/>
      <c r="J276" s="194"/>
    </row>
    <row r="277" spans="1:10" ht="15">
      <c r="A277" s="136"/>
      <c r="B277" s="136"/>
      <c r="C277" s="137"/>
      <c r="D277" s="136"/>
      <c r="E277" s="139"/>
      <c r="F277" s="137"/>
      <c r="G277" s="225"/>
      <c r="H277" s="519"/>
      <c r="I277" s="228"/>
      <c r="J277" s="194"/>
    </row>
    <row r="278" spans="1:10" ht="15">
      <c r="A278" s="136"/>
      <c r="B278" s="136"/>
      <c r="C278" s="137"/>
      <c r="D278" s="136"/>
      <c r="E278" s="139"/>
      <c r="F278" s="137"/>
      <c r="G278" s="225"/>
      <c r="H278" s="225"/>
      <c r="I278" s="228"/>
      <c r="J278" s="194"/>
    </row>
    <row r="279" spans="1:10" ht="15">
      <c r="A279" s="320"/>
      <c r="B279" s="320"/>
      <c r="C279" s="137"/>
      <c r="D279" s="320"/>
      <c r="E279" s="609"/>
      <c r="F279" s="312"/>
      <c r="G279" s="534"/>
      <c r="H279" s="534"/>
      <c r="I279" s="610"/>
      <c r="J279" s="384"/>
    </row>
    <row r="280" spans="1:10" ht="15">
      <c r="A280" s="124"/>
      <c r="B280" s="136"/>
      <c r="C280" s="137"/>
      <c r="D280" s="136"/>
      <c r="E280" s="139"/>
      <c r="F280" s="137"/>
      <c r="G280" s="225"/>
      <c r="H280" s="225"/>
      <c r="I280" s="228"/>
      <c r="J280" s="194"/>
    </row>
    <row r="281" spans="1:10" ht="15">
      <c r="A281" s="124"/>
      <c r="B281" s="136"/>
      <c r="C281" s="137"/>
      <c r="D281" s="136"/>
      <c r="E281" s="139"/>
      <c r="F281" s="137"/>
      <c r="G281" s="225"/>
      <c r="H281" s="225"/>
      <c r="I281" s="228"/>
      <c r="J281" s="194"/>
    </row>
    <row r="282" spans="1:10" ht="15">
      <c r="A282" s="124"/>
      <c r="B282" s="136"/>
      <c r="C282" s="136"/>
      <c r="D282" s="163"/>
      <c r="E282" s="163"/>
      <c r="F282" s="137"/>
      <c r="G282" s="137"/>
      <c r="H282" s="139"/>
      <c r="I282" s="226"/>
      <c r="J282" s="227"/>
    </row>
    <row r="283" spans="1:10" ht="15">
      <c r="A283" s="124"/>
      <c r="B283" s="136"/>
      <c r="C283" s="136"/>
      <c r="D283" s="163"/>
      <c r="E283" s="163"/>
      <c r="F283" s="137"/>
      <c r="G283" s="137"/>
      <c r="H283" s="139"/>
      <c r="I283" s="226"/>
      <c r="J283" s="227"/>
    </row>
    <row r="284" spans="1:10" ht="15">
      <c r="A284" s="124"/>
      <c r="B284" s="136"/>
      <c r="C284" s="137"/>
      <c r="D284" s="163"/>
      <c r="E284" s="139"/>
      <c r="F284" s="137"/>
      <c r="G284" s="138"/>
      <c r="H284" s="138"/>
      <c r="I284" s="228"/>
      <c r="J284" s="194"/>
    </row>
    <row r="285" spans="1:10" ht="15">
      <c r="A285" s="136"/>
      <c r="B285" s="136"/>
      <c r="C285" s="137"/>
      <c r="D285" s="163"/>
      <c r="E285" s="139"/>
      <c r="F285" s="137"/>
      <c r="G285" s="138"/>
      <c r="H285" s="138"/>
      <c r="I285" s="228"/>
      <c r="J285" s="194"/>
    </row>
    <row r="286" spans="1:10" ht="15">
      <c r="A286" s="136"/>
      <c r="B286" s="136"/>
      <c r="C286" s="137"/>
      <c r="D286" s="163"/>
      <c r="E286" s="139"/>
      <c r="F286" s="137"/>
      <c r="G286" s="138"/>
      <c r="H286" s="138"/>
      <c r="I286" s="228"/>
      <c r="J286" s="194"/>
    </row>
    <row r="287" spans="1:10" ht="15">
      <c r="A287" s="136"/>
      <c r="B287" s="136"/>
      <c r="C287" s="137"/>
      <c r="D287" s="163"/>
      <c r="E287" s="139"/>
      <c r="F287" s="137"/>
      <c r="G287" s="138"/>
      <c r="H287" s="138"/>
      <c r="I287" s="228"/>
      <c r="J287" s="194"/>
    </row>
    <row r="288" spans="1:10" ht="15">
      <c r="A288" s="9" t="s">
        <v>579</v>
      </c>
      <c r="F288" s="14"/>
      <c r="G288" s="14"/>
      <c r="H288" s="14"/>
      <c r="I288" s="817"/>
      <c r="J288" s="98">
        <f>SUM(J9:J287)</f>
        <v>4840.286666666666</v>
      </c>
    </row>
    <row r="289" spans="6:9" ht="15">
      <c r="F289" s="14"/>
      <c r="G289" s="14"/>
      <c r="H289" s="14"/>
      <c r="I289" s="818"/>
    </row>
    <row r="290" spans="6:9" ht="15">
      <c r="F290" s="14"/>
      <c r="G290" s="14"/>
      <c r="H290" s="14"/>
      <c r="I290" s="818"/>
    </row>
    <row r="292" spans="1:2" ht="15">
      <c r="A292" s="26"/>
      <c r="B292" s="26"/>
    </row>
    <row r="293" spans="1:2" ht="15">
      <c r="A293" s="15"/>
      <c r="B293" s="15"/>
    </row>
  </sheetData>
  <sheetProtection/>
  <mergeCells count="13">
    <mergeCell ref="A2:J2"/>
    <mergeCell ref="A5:J5"/>
    <mergeCell ref="A4:J4"/>
    <mergeCell ref="A6:J6"/>
    <mergeCell ref="G225:H225"/>
    <mergeCell ref="G231:H231"/>
    <mergeCell ref="G232:H232"/>
    <mergeCell ref="G233:H233"/>
    <mergeCell ref="G226:H226"/>
    <mergeCell ref="G227:H227"/>
    <mergeCell ref="G228:H228"/>
    <mergeCell ref="G229:H229"/>
    <mergeCell ref="G230:H230"/>
  </mergeCells>
  <hyperlinks>
    <hyperlink ref="A50" r:id="rId1" display="http://www.upm.ro/cci/?pag=CCI-04/vol04-Hst:  Mihaela Grancea,    „STATUES AS PLACES OF POSTCOMMUNIST MEMORY. CASE STUDIES, UNFINISHED POLEMICS"/>
    <hyperlink ref="D51" r:id="rId2" display="http://cnir.conference.ubbcluj.ro/sectiuni-cnir/marele-razboi-in-filmul-artistic/: "/>
    <hyperlink ref="D117" r:id="rId3" display="http://www.romaniidinjurulromaniei.ro/articole-blog/2808/conferinta-stiintifica-internationala-75-de-ani-de-la-dezrobirea-basarabiei-nordului-bucovinei-si-tinutului-herta-22-iunie-1941/"/>
    <hyperlink ref="D146" r:id="rId4" display="http://conferences.ulbsibiu.ro/esa-rn36/programme/ESA-RN36Midterm-Programme-Version4.1.pdf"/>
  </hyperlinks>
  <printOptions/>
  <pageMargins left="0.511811023622047" right="0.31496062992126" top="0.16" bottom="0" header="0" footer="0"/>
  <pageSetup horizontalDpi="200" verticalDpi="200" orientation="landscape" paperSize="9" r:id="rId5"/>
</worksheet>
</file>

<file path=xl/worksheets/sheet27.xml><?xml version="1.0" encoding="utf-8"?>
<worksheet xmlns="http://schemas.openxmlformats.org/spreadsheetml/2006/main" xmlns:r="http://schemas.openxmlformats.org/officeDocument/2006/relationships">
  <dimension ref="A2:E63"/>
  <sheetViews>
    <sheetView zoomScalePageLayoutView="0" workbookViewId="0" topLeftCell="A1">
      <selection activeCell="H11" sqref="H11"/>
    </sheetView>
  </sheetViews>
  <sheetFormatPr defaultColWidth="8.8515625" defaultRowHeight="15"/>
  <cols>
    <col min="1" max="1" width="29.7109375" style="2" customWidth="1"/>
    <col min="2" max="2" width="15.28125" style="2" customWidth="1"/>
    <col min="3" max="3" width="57.140625" style="7" customWidth="1"/>
    <col min="4" max="4" width="19.421875" style="1" customWidth="1"/>
    <col min="5" max="5" width="13.28125" style="1" customWidth="1"/>
  </cols>
  <sheetData>
    <row r="2" spans="1:5" s="4" customFormat="1" ht="15">
      <c r="A2" s="890" t="s">
        <v>8</v>
      </c>
      <c r="B2" s="891"/>
      <c r="C2" s="891"/>
      <c r="D2" s="891"/>
      <c r="E2" s="891"/>
    </row>
    <row r="3" spans="1:5" s="4" customFormat="1" ht="15">
      <c r="A3" s="11"/>
      <c r="B3" s="11"/>
      <c r="C3" s="11"/>
      <c r="D3" s="11"/>
      <c r="E3" s="11"/>
    </row>
    <row r="4" spans="1:5" s="4" customFormat="1" ht="15">
      <c r="A4" s="853" t="s">
        <v>7</v>
      </c>
      <c r="B4" s="853"/>
      <c r="C4" s="853"/>
      <c r="D4" s="853"/>
      <c r="E4" s="853"/>
    </row>
    <row r="5" spans="1:5" s="4" customFormat="1" ht="15">
      <c r="A5" s="853" t="s">
        <v>725</v>
      </c>
      <c r="B5" s="853"/>
      <c r="C5" s="853"/>
      <c r="D5" s="853"/>
      <c r="E5" s="853"/>
    </row>
    <row r="6" spans="1:5" s="4" customFormat="1" ht="15">
      <c r="A6" s="5"/>
      <c r="B6" s="5"/>
      <c r="C6" s="6"/>
      <c r="D6" s="6"/>
      <c r="E6" s="5"/>
    </row>
    <row r="7" spans="1:5" s="4" customFormat="1" ht="25.5">
      <c r="A7" s="78" t="s">
        <v>576</v>
      </c>
      <c r="B7" s="77" t="s">
        <v>871</v>
      </c>
      <c r="C7" s="80" t="s">
        <v>878</v>
      </c>
      <c r="D7" s="78" t="s">
        <v>577</v>
      </c>
      <c r="E7" s="79" t="s">
        <v>596</v>
      </c>
    </row>
    <row r="8" spans="1:5" ht="15">
      <c r="A8" s="163" t="s">
        <v>82</v>
      </c>
      <c r="B8" s="163" t="s">
        <v>71</v>
      </c>
      <c r="C8" s="163" t="s">
        <v>1592</v>
      </c>
      <c r="D8" s="163" t="s">
        <v>1593</v>
      </c>
      <c r="E8" s="194">
        <v>100</v>
      </c>
    </row>
    <row r="9" spans="1:5" ht="15">
      <c r="A9" s="163" t="s">
        <v>1219</v>
      </c>
      <c r="B9" s="163" t="s">
        <v>71</v>
      </c>
      <c r="C9" s="163" t="s">
        <v>1594</v>
      </c>
      <c r="D9" s="163" t="s">
        <v>1595</v>
      </c>
      <c r="E9" s="194">
        <v>100</v>
      </c>
    </row>
    <row r="10" spans="1:5" ht="25.5">
      <c r="A10" s="163" t="s">
        <v>241</v>
      </c>
      <c r="B10" s="163" t="s">
        <v>71</v>
      </c>
      <c r="C10" s="163" t="s">
        <v>1596</v>
      </c>
      <c r="D10" s="163" t="s">
        <v>1597</v>
      </c>
      <c r="E10" s="194">
        <v>100</v>
      </c>
    </row>
    <row r="11" spans="1:5" ht="15">
      <c r="A11" s="163" t="s">
        <v>241</v>
      </c>
      <c r="B11" s="163" t="s">
        <v>71</v>
      </c>
      <c r="C11" s="163" t="s">
        <v>1598</v>
      </c>
      <c r="D11" s="163" t="s">
        <v>1599</v>
      </c>
      <c r="E11" s="194">
        <v>100</v>
      </c>
    </row>
    <row r="12" spans="1:5" ht="38.25">
      <c r="A12" s="196" t="s">
        <v>2776</v>
      </c>
      <c r="B12" s="136" t="s">
        <v>1125</v>
      </c>
      <c r="C12" s="163" t="s">
        <v>3271</v>
      </c>
      <c r="D12" s="775" t="s">
        <v>1208</v>
      </c>
      <c r="E12" s="194">
        <v>100</v>
      </c>
    </row>
    <row r="13" spans="1:5" ht="25.5">
      <c r="A13" s="196" t="s">
        <v>2776</v>
      </c>
      <c r="B13" s="136" t="s">
        <v>1125</v>
      </c>
      <c r="C13" s="163" t="s">
        <v>3272</v>
      </c>
      <c r="D13" s="197" t="s">
        <v>3273</v>
      </c>
      <c r="E13" s="194">
        <v>100</v>
      </c>
    </row>
    <row r="14" spans="1:5" ht="15">
      <c r="A14" s="163" t="s">
        <v>2989</v>
      </c>
      <c r="B14" s="137" t="s">
        <v>3293</v>
      </c>
      <c r="C14" s="163" t="s">
        <v>3129</v>
      </c>
      <c r="D14" s="137" t="s">
        <v>3130</v>
      </c>
      <c r="E14" s="194">
        <v>100</v>
      </c>
    </row>
    <row r="15" spans="1:5" ht="15">
      <c r="A15" s="163" t="s">
        <v>2989</v>
      </c>
      <c r="B15" s="137" t="s">
        <v>3293</v>
      </c>
      <c r="C15" s="163" t="s">
        <v>3131</v>
      </c>
      <c r="D15" s="137" t="s">
        <v>3132</v>
      </c>
      <c r="E15" s="194">
        <v>100</v>
      </c>
    </row>
    <row r="16" spans="1:5" ht="25.5">
      <c r="A16" s="163" t="s">
        <v>2989</v>
      </c>
      <c r="B16" s="137" t="s">
        <v>3293</v>
      </c>
      <c r="C16" s="163" t="s">
        <v>3133</v>
      </c>
      <c r="D16" s="137" t="s">
        <v>3134</v>
      </c>
      <c r="E16" s="194">
        <v>100</v>
      </c>
    </row>
    <row r="17" spans="1:5" ht="25.5">
      <c r="A17" s="163" t="s">
        <v>2989</v>
      </c>
      <c r="B17" s="137" t="s">
        <v>3293</v>
      </c>
      <c r="C17" s="163" t="s">
        <v>3135</v>
      </c>
      <c r="D17" s="137" t="s">
        <v>3136</v>
      </c>
      <c r="E17" s="194">
        <v>100</v>
      </c>
    </row>
    <row r="18" spans="1:5" ht="25.5">
      <c r="A18" s="163" t="s">
        <v>2989</v>
      </c>
      <c r="B18" s="137" t="s">
        <v>3293</v>
      </c>
      <c r="C18" s="163" t="s">
        <v>3137</v>
      </c>
      <c r="D18" s="137" t="s">
        <v>3138</v>
      </c>
      <c r="E18" s="194">
        <v>100</v>
      </c>
    </row>
    <row r="19" spans="1:5" ht="25.5">
      <c r="A19" s="163" t="s">
        <v>3275</v>
      </c>
      <c r="B19" s="137" t="s">
        <v>3293</v>
      </c>
      <c r="C19" s="163" t="s">
        <v>3139</v>
      </c>
      <c r="D19" s="137" t="s">
        <v>3140</v>
      </c>
      <c r="E19" s="194">
        <v>100</v>
      </c>
    </row>
    <row r="20" spans="1:5" ht="25.5">
      <c r="A20" s="163" t="s">
        <v>3275</v>
      </c>
      <c r="B20" s="137" t="s">
        <v>3293</v>
      </c>
      <c r="C20" s="163" t="s">
        <v>3141</v>
      </c>
      <c r="D20" s="137" t="s">
        <v>3142</v>
      </c>
      <c r="E20" s="194">
        <v>100</v>
      </c>
    </row>
    <row r="21" spans="1:5" ht="25.5">
      <c r="A21" s="163" t="s">
        <v>3276</v>
      </c>
      <c r="B21" s="137" t="s">
        <v>3293</v>
      </c>
      <c r="C21" s="163" t="s">
        <v>3143</v>
      </c>
      <c r="D21" s="137" t="s">
        <v>3144</v>
      </c>
      <c r="E21" s="194">
        <v>100</v>
      </c>
    </row>
    <row r="22" spans="1:5" ht="15">
      <c r="A22" s="163" t="s">
        <v>3276</v>
      </c>
      <c r="B22" s="137" t="s">
        <v>3293</v>
      </c>
      <c r="C22" s="811" t="s">
        <v>3145</v>
      </c>
      <c r="D22" s="137" t="s">
        <v>3142</v>
      </c>
      <c r="E22" s="194">
        <v>100</v>
      </c>
    </row>
    <row r="23" spans="1:5" ht="15">
      <c r="A23" s="163"/>
      <c r="B23" s="137"/>
      <c r="C23" s="163"/>
      <c r="D23" s="600"/>
      <c r="E23" s="192"/>
    </row>
    <row r="24" spans="1:5" ht="15">
      <c r="A24" s="163"/>
      <c r="B24" s="137"/>
      <c r="C24" s="163"/>
      <c r="D24" s="137"/>
      <c r="E24" s="192"/>
    </row>
    <row r="25" spans="1:5" ht="15">
      <c r="A25" s="163"/>
      <c r="B25" s="137"/>
      <c r="C25" s="163"/>
      <c r="D25" s="137"/>
      <c r="E25" s="192"/>
    </row>
    <row r="26" spans="1:5" ht="15">
      <c r="A26" s="163"/>
      <c r="B26" s="137"/>
      <c r="C26" s="163"/>
      <c r="D26" s="600"/>
      <c r="E26" s="192"/>
    </row>
    <row r="27" spans="1:5" ht="15">
      <c r="A27" s="163"/>
      <c r="B27" s="137"/>
      <c r="C27" s="163"/>
      <c r="D27" s="137"/>
      <c r="E27" s="192"/>
    </row>
    <row r="28" spans="1:5" ht="15">
      <c r="A28" s="163"/>
      <c r="B28" s="137"/>
      <c r="C28" s="200"/>
      <c r="D28" s="137"/>
      <c r="E28" s="192"/>
    </row>
    <row r="29" spans="1:5" ht="15">
      <c r="A29" s="163"/>
      <c r="B29" s="137"/>
      <c r="C29" s="163"/>
      <c r="D29" s="137"/>
      <c r="E29" s="194"/>
    </row>
    <row r="30" spans="1:5" ht="15">
      <c r="A30" s="163"/>
      <c r="B30" s="137"/>
      <c r="C30" s="163"/>
      <c r="D30" s="137"/>
      <c r="E30" s="194"/>
    </row>
    <row r="31" spans="1:5" ht="15">
      <c r="A31" s="163"/>
      <c r="B31" s="137"/>
      <c r="C31" s="163"/>
      <c r="D31" s="137"/>
      <c r="E31" s="194"/>
    </row>
    <row r="32" spans="1:5" ht="15">
      <c r="A32" s="163"/>
      <c r="B32" s="137"/>
      <c r="C32" s="163"/>
      <c r="D32" s="137"/>
      <c r="E32" s="194"/>
    </row>
    <row r="33" spans="1:5" ht="15">
      <c r="A33" s="163"/>
      <c r="B33" s="137"/>
      <c r="C33" s="163"/>
      <c r="D33" s="137"/>
      <c r="E33" s="194"/>
    </row>
    <row r="34" spans="1:5" ht="15">
      <c r="A34" s="163"/>
      <c r="B34" s="137"/>
      <c r="C34" s="163"/>
      <c r="D34" s="137"/>
      <c r="E34" s="194"/>
    </row>
    <row r="35" spans="1:5" ht="15">
      <c r="A35" s="163"/>
      <c r="B35" s="137"/>
      <c r="C35" s="163"/>
      <c r="D35" s="137"/>
      <c r="E35" s="194"/>
    </row>
    <row r="36" spans="1:5" ht="15">
      <c r="A36" s="163"/>
      <c r="B36" s="137"/>
      <c r="C36" s="163"/>
      <c r="D36" s="137"/>
      <c r="E36" s="194"/>
    </row>
    <row r="37" spans="1:5" ht="15">
      <c r="A37" s="163"/>
      <c r="B37" s="137"/>
      <c r="C37" s="163"/>
      <c r="D37" s="137"/>
      <c r="E37" s="194"/>
    </row>
    <row r="38" spans="1:5" ht="15">
      <c r="A38" s="163"/>
      <c r="B38" s="137"/>
      <c r="C38" s="163"/>
      <c r="D38" s="137"/>
      <c r="E38" s="194"/>
    </row>
    <row r="39" spans="1:5" ht="15">
      <c r="A39" s="163"/>
      <c r="B39" s="137"/>
      <c r="C39" s="163"/>
      <c r="D39" s="137"/>
      <c r="E39" s="194"/>
    </row>
    <row r="40" spans="1:5" ht="15">
      <c r="A40" s="163"/>
      <c r="B40" s="137"/>
      <c r="C40" s="163"/>
      <c r="D40" s="137"/>
      <c r="E40" s="194"/>
    </row>
    <row r="41" spans="1:5" ht="15">
      <c r="A41" s="163"/>
      <c r="B41" s="137"/>
      <c r="C41" s="163"/>
      <c r="D41" s="137"/>
      <c r="E41" s="194"/>
    </row>
    <row r="42" spans="1:5" ht="15">
      <c r="A42" s="163"/>
      <c r="B42" s="137"/>
      <c r="C42" s="163"/>
      <c r="D42" s="137"/>
      <c r="E42" s="194"/>
    </row>
    <row r="43" spans="1:5" ht="15">
      <c r="A43" s="163"/>
      <c r="B43" s="137"/>
      <c r="C43" s="163"/>
      <c r="D43" s="137"/>
      <c r="E43" s="194"/>
    </row>
    <row r="44" spans="1:5" ht="15">
      <c r="A44" s="163"/>
      <c r="B44" s="137"/>
      <c r="C44" s="163"/>
      <c r="D44" s="137"/>
      <c r="E44" s="194"/>
    </row>
    <row r="45" spans="1:5" ht="15">
      <c r="A45" s="163"/>
      <c r="B45" s="137"/>
      <c r="C45" s="163"/>
      <c r="D45" s="137"/>
      <c r="E45" s="194"/>
    </row>
    <row r="46" spans="1:5" ht="15">
      <c r="A46" s="163"/>
      <c r="B46" s="137"/>
      <c r="C46" s="163"/>
      <c r="D46" s="137"/>
      <c r="E46" s="194"/>
    </row>
    <row r="47" spans="1:5" ht="15">
      <c r="A47" s="163"/>
      <c r="B47" s="137"/>
      <c r="C47" s="163"/>
      <c r="D47" s="137"/>
      <c r="E47" s="194"/>
    </row>
    <row r="48" spans="1:5" ht="15">
      <c r="A48" s="163"/>
      <c r="B48" s="137"/>
      <c r="C48" s="163"/>
      <c r="D48" s="137"/>
      <c r="E48" s="194"/>
    </row>
    <row r="49" spans="1:5" ht="15">
      <c r="A49" s="163"/>
      <c r="B49" s="137"/>
      <c r="C49" s="163"/>
      <c r="D49" s="137"/>
      <c r="E49" s="194"/>
    </row>
    <row r="50" spans="1:5" ht="15">
      <c r="A50" s="163"/>
      <c r="B50" s="137"/>
      <c r="C50" s="163"/>
      <c r="D50" s="137"/>
      <c r="E50" s="194"/>
    </row>
    <row r="51" spans="1:5" ht="15">
      <c r="A51" s="163"/>
      <c r="B51" s="137"/>
      <c r="C51" s="163"/>
      <c r="D51" s="137"/>
      <c r="E51" s="194"/>
    </row>
    <row r="52" spans="1:5" ht="15">
      <c r="A52" s="163"/>
      <c r="B52" s="137"/>
      <c r="C52" s="163"/>
      <c r="D52" s="137"/>
      <c r="E52" s="194"/>
    </row>
    <row r="53" spans="1:5" ht="15">
      <c r="A53" s="163"/>
      <c r="B53" s="137"/>
      <c r="C53" s="163"/>
      <c r="D53" s="137"/>
      <c r="E53" s="194"/>
    </row>
    <row r="54" spans="1:5" ht="15">
      <c r="A54" s="163"/>
      <c r="B54" s="137"/>
      <c r="C54" s="163"/>
      <c r="D54" s="137"/>
      <c r="E54" s="194"/>
    </row>
    <row r="55" spans="1:5" ht="15">
      <c r="A55" s="163"/>
      <c r="B55" s="137"/>
      <c r="C55" s="163"/>
      <c r="D55" s="137"/>
      <c r="E55" s="194"/>
    </row>
    <row r="56" spans="1:5" ht="15">
      <c r="A56" s="163"/>
      <c r="B56" s="137"/>
      <c r="C56" s="163"/>
      <c r="D56" s="137"/>
      <c r="E56" s="194"/>
    </row>
    <row r="57" spans="1:5" ht="15">
      <c r="A57" s="163"/>
      <c r="B57" s="137"/>
      <c r="C57" s="163"/>
      <c r="D57" s="137"/>
      <c r="E57" s="194"/>
    </row>
    <row r="58" spans="1:5" ht="15">
      <c r="A58" s="163"/>
      <c r="B58" s="137"/>
      <c r="C58" s="163"/>
      <c r="D58" s="137"/>
      <c r="E58" s="194"/>
    </row>
    <row r="59" spans="1:5" ht="15">
      <c r="A59" s="163"/>
      <c r="B59" s="137"/>
      <c r="C59" s="163"/>
      <c r="D59" s="137"/>
      <c r="E59" s="194"/>
    </row>
    <row r="60" spans="1:5" ht="15">
      <c r="A60" s="163"/>
      <c r="B60" s="137"/>
      <c r="C60" s="163"/>
      <c r="D60" s="137"/>
      <c r="E60" s="194"/>
    </row>
    <row r="61" spans="1:5" ht="15">
      <c r="A61" s="163"/>
      <c r="B61" s="137"/>
      <c r="C61" s="163"/>
      <c r="D61" s="137"/>
      <c r="E61" s="194"/>
    </row>
    <row r="62" spans="1:5" ht="15">
      <c r="A62" s="9" t="s">
        <v>579</v>
      </c>
      <c r="D62" s="7"/>
      <c r="E62" s="98">
        <f>SUM(E8:E61)</f>
        <v>1500</v>
      </c>
    </row>
    <row r="63" ht="15">
      <c r="D63" s="7"/>
    </row>
  </sheetData>
  <sheetProtection/>
  <mergeCells count="3">
    <mergeCell ref="A5:E5"/>
    <mergeCell ref="A4:E4"/>
    <mergeCell ref="A2:E2"/>
  </mergeCells>
  <printOptions/>
  <pageMargins left="0.511811023622047" right="0.31496062992126" top="0" bottom="0"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2:O59"/>
  <sheetViews>
    <sheetView zoomScalePageLayoutView="0" workbookViewId="0" topLeftCell="A1">
      <selection activeCell="A9" sqref="A9:O12"/>
    </sheetView>
  </sheetViews>
  <sheetFormatPr defaultColWidth="8.8515625" defaultRowHeight="15"/>
  <cols>
    <col min="1" max="1" width="18.140625" style="2" customWidth="1"/>
    <col min="2" max="2" width="10.8515625" style="7" customWidth="1"/>
    <col min="3" max="3" width="7.28125" style="7" customWidth="1"/>
    <col min="4" max="4" width="13.421875" style="1" customWidth="1"/>
    <col min="5" max="5" width="6.00390625" style="1" customWidth="1"/>
    <col min="6" max="6" width="6.421875" style="1" customWidth="1"/>
    <col min="7" max="7" width="11.28125" style="1" customWidth="1"/>
    <col min="8" max="9" width="10.00390625" style="1" customWidth="1"/>
    <col min="10" max="10" width="9.57421875" style="1" customWidth="1"/>
    <col min="11" max="11" width="7.8515625" style="1" customWidth="1"/>
    <col min="12" max="12" width="7.8515625" style="59" customWidth="1"/>
    <col min="13" max="13" width="11.00390625" style="1" customWidth="1"/>
    <col min="14" max="14" width="5.8515625" style="1" customWidth="1"/>
    <col min="15" max="15" width="10.7109375" style="0" customWidth="1"/>
  </cols>
  <sheetData>
    <row r="2" spans="1:15" s="4" customFormat="1" ht="15" customHeight="1">
      <c r="A2" s="850" t="s">
        <v>603</v>
      </c>
      <c r="B2" s="850"/>
      <c r="C2" s="850"/>
      <c r="D2" s="850"/>
      <c r="E2" s="850"/>
      <c r="F2" s="850"/>
      <c r="G2" s="850"/>
      <c r="H2" s="850"/>
      <c r="I2" s="850"/>
      <c r="J2" s="850"/>
      <c r="K2" s="850"/>
      <c r="L2" s="850"/>
      <c r="M2" s="850"/>
      <c r="N2" s="850"/>
      <c r="O2" s="850"/>
    </row>
    <row r="3" spans="1:14" s="4" customFormat="1" ht="15">
      <c r="A3" s="11"/>
      <c r="B3" s="11"/>
      <c r="C3" s="11"/>
      <c r="D3" s="11"/>
      <c r="E3" s="11"/>
      <c r="F3" s="11"/>
      <c r="G3" s="11"/>
      <c r="H3" s="11"/>
      <c r="I3" s="3"/>
      <c r="J3" s="3"/>
      <c r="K3" s="3"/>
      <c r="L3" s="60"/>
      <c r="M3" s="3"/>
      <c r="N3" s="3"/>
    </row>
    <row r="4" spans="1:15" s="4" customFormat="1" ht="15">
      <c r="A4" s="852" t="s">
        <v>642</v>
      </c>
      <c r="B4" s="853"/>
      <c r="C4" s="853"/>
      <c r="D4" s="853"/>
      <c r="E4" s="853"/>
      <c r="F4" s="853"/>
      <c r="G4" s="853"/>
      <c r="H4" s="853"/>
      <c r="I4" s="853"/>
      <c r="J4" s="853"/>
      <c r="K4" s="853"/>
      <c r="L4" s="853"/>
      <c r="M4" s="853"/>
      <c r="N4" s="853"/>
      <c r="O4" s="853"/>
    </row>
    <row r="5" spans="1:15" s="4" customFormat="1" ht="15" customHeight="1">
      <c r="A5" s="851" t="s">
        <v>645</v>
      </c>
      <c r="B5" s="851"/>
      <c r="C5" s="851"/>
      <c r="D5" s="851"/>
      <c r="E5" s="851"/>
      <c r="F5" s="851"/>
      <c r="G5" s="851"/>
      <c r="H5" s="851"/>
      <c r="I5" s="851"/>
      <c r="J5" s="851"/>
      <c r="K5" s="851"/>
      <c r="L5" s="851"/>
      <c r="M5" s="66"/>
      <c r="N5" s="67"/>
      <c r="O5" s="69"/>
    </row>
    <row r="6" spans="1:15" s="4" customFormat="1" ht="15">
      <c r="A6" s="852" t="s">
        <v>881</v>
      </c>
      <c r="B6" s="853"/>
      <c r="C6" s="853"/>
      <c r="D6" s="853"/>
      <c r="E6" s="853"/>
      <c r="F6" s="853"/>
      <c r="G6" s="853"/>
      <c r="H6" s="853"/>
      <c r="I6" s="853"/>
      <c r="J6" s="853"/>
      <c r="K6" s="853"/>
      <c r="L6" s="853"/>
      <c r="M6" s="853"/>
      <c r="N6" s="853"/>
      <c r="O6" s="853"/>
    </row>
    <row r="7" spans="1:14" s="4" customFormat="1" ht="15" customHeight="1">
      <c r="A7" s="32"/>
      <c r="B7" s="32"/>
      <c r="C7" s="32"/>
      <c r="D7" s="32"/>
      <c r="E7" s="32"/>
      <c r="F7" s="32"/>
      <c r="G7" s="32"/>
      <c r="H7" s="32"/>
      <c r="I7" s="32"/>
      <c r="J7" s="32"/>
      <c r="K7" s="32"/>
      <c r="L7" s="61"/>
      <c r="M7" s="32"/>
      <c r="N7" s="3"/>
    </row>
    <row r="8" spans="1:15" s="33" customFormat="1" ht="89.25">
      <c r="A8" s="80" t="s">
        <v>574</v>
      </c>
      <c r="B8" s="80" t="s">
        <v>632</v>
      </c>
      <c r="C8" s="77" t="s">
        <v>871</v>
      </c>
      <c r="D8" s="77" t="s">
        <v>585</v>
      </c>
      <c r="E8" s="77" t="s">
        <v>599</v>
      </c>
      <c r="F8" s="77" t="s">
        <v>633</v>
      </c>
      <c r="G8" s="80" t="s">
        <v>634</v>
      </c>
      <c r="H8" s="77" t="s">
        <v>635</v>
      </c>
      <c r="I8" s="77" t="s">
        <v>602</v>
      </c>
      <c r="J8" s="77" t="s">
        <v>636</v>
      </c>
      <c r="K8" s="77" t="s">
        <v>637</v>
      </c>
      <c r="L8" s="94" t="s">
        <v>638</v>
      </c>
      <c r="M8" s="77" t="s">
        <v>640</v>
      </c>
      <c r="N8" s="80" t="s">
        <v>584</v>
      </c>
      <c r="O8" s="80" t="s">
        <v>641</v>
      </c>
    </row>
    <row r="9" spans="1:15" s="33" customFormat="1" ht="12.75">
      <c r="A9" s="264"/>
      <c r="B9" s="264"/>
      <c r="C9" s="455"/>
      <c r="D9" s="455"/>
      <c r="E9" s="143"/>
      <c r="F9" s="143"/>
      <c r="G9" s="456"/>
      <c r="H9" s="300"/>
      <c r="I9" s="143"/>
      <c r="J9" s="145"/>
      <c r="K9" s="457"/>
      <c r="L9" s="458"/>
      <c r="M9" s="457"/>
      <c r="N9" s="459"/>
      <c r="O9" s="184"/>
    </row>
    <row r="10" spans="1:15" s="33" customFormat="1" ht="12.75">
      <c r="A10" s="355"/>
      <c r="B10" s="136"/>
      <c r="C10" s="125"/>
      <c r="D10" s="125"/>
      <c r="E10" s="125"/>
      <c r="F10" s="137"/>
      <c r="G10" s="288"/>
      <c r="H10" s="136"/>
      <c r="I10" s="136"/>
      <c r="J10" s="138"/>
      <c r="K10" s="130"/>
      <c r="L10" s="131"/>
      <c r="M10" s="369"/>
      <c r="N10" s="148"/>
      <c r="O10" s="133"/>
    </row>
    <row r="11" spans="1:15" s="33" customFormat="1" ht="12.75">
      <c r="A11" s="355"/>
      <c r="B11" s="136"/>
      <c r="C11" s="125"/>
      <c r="D11" s="125"/>
      <c r="E11" s="125"/>
      <c r="F11" s="125"/>
      <c r="G11" s="125"/>
      <c r="H11" s="124"/>
      <c r="I11" s="136"/>
      <c r="J11" s="134"/>
      <c r="K11" s="130"/>
      <c r="L11" s="131"/>
      <c r="M11" s="369"/>
      <c r="N11" s="172"/>
      <c r="O11" s="133"/>
    </row>
    <row r="12" spans="1:15" s="33" customFormat="1" ht="12.75">
      <c r="A12" s="355"/>
      <c r="B12" s="136"/>
      <c r="C12" s="137"/>
      <c r="D12" s="137"/>
      <c r="E12" s="137"/>
      <c r="F12" s="137"/>
      <c r="G12" s="288"/>
      <c r="H12" s="136"/>
      <c r="I12" s="136"/>
      <c r="J12" s="138"/>
      <c r="K12" s="137"/>
      <c r="L12" s="139"/>
      <c r="M12" s="137"/>
      <c r="N12" s="172"/>
      <c r="O12" s="133"/>
    </row>
    <row r="13" spans="1:15" s="33" customFormat="1" ht="12.75">
      <c r="A13" s="121"/>
      <c r="B13" s="121"/>
      <c r="C13" s="122"/>
      <c r="D13" s="122"/>
      <c r="E13" s="122"/>
      <c r="F13" s="122"/>
      <c r="G13" s="121"/>
      <c r="H13" s="122"/>
      <c r="I13" s="122"/>
      <c r="J13" s="122"/>
      <c r="K13" s="122"/>
      <c r="L13" s="123"/>
      <c r="M13" s="122"/>
      <c r="N13" s="121"/>
      <c r="O13" s="121"/>
    </row>
    <row r="14" spans="1:15" s="33" customFormat="1" ht="12.75">
      <c r="A14" s="121"/>
      <c r="B14" s="121"/>
      <c r="C14" s="122"/>
      <c r="D14" s="122"/>
      <c r="E14" s="122"/>
      <c r="F14" s="122"/>
      <c r="G14" s="121"/>
      <c r="H14" s="122"/>
      <c r="I14" s="122"/>
      <c r="J14" s="122"/>
      <c r="K14" s="122"/>
      <c r="L14" s="123"/>
      <c r="M14" s="122"/>
      <c r="N14" s="121"/>
      <c r="O14" s="121"/>
    </row>
    <row r="15" spans="1:15" s="33" customFormat="1" ht="12.75">
      <c r="A15" s="121"/>
      <c r="B15" s="121"/>
      <c r="C15" s="122"/>
      <c r="D15" s="122"/>
      <c r="E15" s="122"/>
      <c r="F15" s="122"/>
      <c r="G15" s="121"/>
      <c r="H15" s="122"/>
      <c r="I15" s="122"/>
      <c r="J15" s="122"/>
      <c r="K15" s="122"/>
      <c r="L15" s="123"/>
      <c r="M15" s="122"/>
      <c r="N15" s="121"/>
      <c r="O15" s="121"/>
    </row>
    <row r="16" spans="1:15" s="33" customFormat="1" ht="12.75">
      <c r="A16" s="121"/>
      <c r="B16" s="121"/>
      <c r="C16" s="122"/>
      <c r="D16" s="122"/>
      <c r="E16" s="122"/>
      <c r="F16" s="122"/>
      <c r="G16" s="121"/>
      <c r="H16" s="122"/>
      <c r="I16" s="122"/>
      <c r="J16" s="122"/>
      <c r="K16" s="122"/>
      <c r="L16" s="123"/>
      <c r="M16" s="122"/>
      <c r="N16" s="121"/>
      <c r="O16" s="121"/>
    </row>
    <row r="17" spans="1:15" s="33" customFormat="1" ht="12.75">
      <c r="A17" s="121"/>
      <c r="B17" s="121"/>
      <c r="C17" s="122"/>
      <c r="D17" s="122"/>
      <c r="E17" s="122"/>
      <c r="F17" s="122"/>
      <c r="G17" s="121"/>
      <c r="H17" s="122"/>
      <c r="I17" s="122"/>
      <c r="J17" s="122"/>
      <c r="K17" s="122"/>
      <c r="L17" s="123"/>
      <c r="M17" s="122"/>
      <c r="N17" s="121"/>
      <c r="O17" s="121"/>
    </row>
    <row r="18" spans="1:15" s="33" customFormat="1" ht="12.75">
      <c r="A18" s="121"/>
      <c r="B18" s="121"/>
      <c r="C18" s="122"/>
      <c r="D18" s="122"/>
      <c r="E18" s="122"/>
      <c r="F18" s="122"/>
      <c r="G18" s="121"/>
      <c r="H18" s="122"/>
      <c r="I18" s="122"/>
      <c r="J18" s="122"/>
      <c r="K18" s="122"/>
      <c r="L18" s="123"/>
      <c r="M18" s="122"/>
      <c r="N18" s="121"/>
      <c r="O18" s="121"/>
    </row>
    <row r="19" spans="1:15" s="33" customFormat="1" ht="12.75">
      <c r="A19" s="121"/>
      <c r="B19" s="121"/>
      <c r="C19" s="122"/>
      <c r="D19" s="122"/>
      <c r="E19" s="122"/>
      <c r="F19" s="122"/>
      <c r="G19" s="121"/>
      <c r="H19" s="122"/>
      <c r="I19" s="122"/>
      <c r="J19" s="122"/>
      <c r="K19" s="122"/>
      <c r="L19" s="123"/>
      <c r="M19" s="122"/>
      <c r="N19" s="121"/>
      <c r="O19" s="121"/>
    </row>
    <row r="20" spans="1:15" s="33" customFormat="1" ht="12.75">
      <c r="A20" s="121"/>
      <c r="B20" s="121"/>
      <c r="C20" s="122"/>
      <c r="D20" s="122"/>
      <c r="E20" s="122"/>
      <c r="F20" s="122"/>
      <c r="G20" s="121"/>
      <c r="H20" s="122"/>
      <c r="I20" s="122"/>
      <c r="J20" s="122"/>
      <c r="K20" s="122"/>
      <c r="L20" s="123"/>
      <c r="M20" s="122"/>
      <c r="N20" s="121"/>
      <c r="O20" s="121"/>
    </row>
    <row r="21" spans="1:15" s="33" customFormat="1" ht="12.75">
      <c r="A21" s="121"/>
      <c r="B21" s="121"/>
      <c r="C21" s="122"/>
      <c r="D21" s="122"/>
      <c r="E21" s="122"/>
      <c r="F21" s="122"/>
      <c r="G21" s="121"/>
      <c r="H21" s="122"/>
      <c r="I21" s="122"/>
      <c r="J21" s="122"/>
      <c r="K21" s="122"/>
      <c r="L21" s="123"/>
      <c r="M21" s="122"/>
      <c r="N21" s="121"/>
      <c r="O21" s="121"/>
    </row>
    <row r="22" spans="1:15" s="33" customFormat="1" ht="12.75">
      <c r="A22" s="121"/>
      <c r="B22" s="121"/>
      <c r="C22" s="122"/>
      <c r="D22" s="122"/>
      <c r="E22" s="122"/>
      <c r="F22" s="122"/>
      <c r="G22" s="121"/>
      <c r="H22" s="122"/>
      <c r="I22" s="122"/>
      <c r="J22" s="122"/>
      <c r="K22" s="122"/>
      <c r="L22" s="123"/>
      <c r="M22" s="122"/>
      <c r="N22" s="121"/>
      <c r="O22" s="121"/>
    </row>
    <row r="23" spans="1:15" s="33" customFormat="1" ht="12.75">
      <c r="A23" s="121"/>
      <c r="B23" s="121"/>
      <c r="C23" s="122"/>
      <c r="D23" s="122"/>
      <c r="E23" s="122"/>
      <c r="F23" s="122"/>
      <c r="G23" s="121"/>
      <c r="H23" s="122"/>
      <c r="I23" s="122"/>
      <c r="J23" s="122"/>
      <c r="K23" s="122"/>
      <c r="L23" s="123"/>
      <c r="M23" s="122"/>
      <c r="N23" s="121"/>
      <c r="O23" s="121"/>
    </row>
    <row r="24" spans="1:15" s="33" customFormat="1" ht="12.75">
      <c r="A24" s="121"/>
      <c r="B24" s="121"/>
      <c r="C24" s="122"/>
      <c r="D24" s="122"/>
      <c r="E24" s="122"/>
      <c r="F24" s="122"/>
      <c r="G24" s="121"/>
      <c r="H24" s="122"/>
      <c r="I24" s="122"/>
      <c r="J24" s="122"/>
      <c r="K24" s="122"/>
      <c r="L24" s="123"/>
      <c r="M24" s="122"/>
      <c r="N24" s="121"/>
      <c r="O24" s="121"/>
    </row>
    <row r="25" spans="1:15" s="33" customFormat="1" ht="12.75">
      <c r="A25" s="121"/>
      <c r="B25" s="121"/>
      <c r="C25" s="122"/>
      <c r="D25" s="122"/>
      <c r="E25" s="122"/>
      <c r="F25" s="122"/>
      <c r="G25" s="121"/>
      <c r="H25" s="122"/>
      <c r="I25" s="122"/>
      <c r="J25" s="122"/>
      <c r="K25" s="122"/>
      <c r="L25" s="123"/>
      <c r="M25" s="122"/>
      <c r="N25" s="121"/>
      <c r="O25" s="121"/>
    </row>
    <row r="26" spans="1:15" s="33" customFormat="1" ht="12.75">
      <c r="A26" s="121"/>
      <c r="B26" s="121"/>
      <c r="C26" s="122"/>
      <c r="D26" s="122"/>
      <c r="E26" s="122"/>
      <c r="F26" s="122"/>
      <c r="G26" s="121"/>
      <c r="H26" s="122"/>
      <c r="I26" s="122"/>
      <c r="J26" s="122"/>
      <c r="K26" s="122"/>
      <c r="L26" s="123"/>
      <c r="M26" s="122"/>
      <c r="N26" s="121"/>
      <c r="O26" s="121"/>
    </row>
    <row r="27" spans="1:15" s="33" customFormat="1" ht="12.75">
      <c r="A27" s="121"/>
      <c r="B27" s="121"/>
      <c r="C27" s="122"/>
      <c r="D27" s="122"/>
      <c r="E27" s="122"/>
      <c r="F27" s="122"/>
      <c r="G27" s="121"/>
      <c r="H27" s="122"/>
      <c r="I27" s="122"/>
      <c r="J27" s="122"/>
      <c r="K27" s="122"/>
      <c r="L27" s="123"/>
      <c r="M27" s="122"/>
      <c r="N27" s="121"/>
      <c r="O27" s="121"/>
    </row>
    <row r="28" spans="1:15" s="33" customFormat="1" ht="12.75">
      <c r="A28" s="121"/>
      <c r="B28" s="121"/>
      <c r="C28" s="122"/>
      <c r="D28" s="122"/>
      <c r="E28" s="122"/>
      <c r="F28" s="122"/>
      <c r="G28" s="121"/>
      <c r="H28" s="122"/>
      <c r="I28" s="122"/>
      <c r="J28" s="122"/>
      <c r="K28" s="122"/>
      <c r="L28" s="123"/>
      <c r="M28" s="122"/>
      <c r="N28" s="121"/>
      <c r="O28" s="121"/>
    </row>
    <row r="29" spans="1:15" s="33" customFormat="1" ht="12.75">
      <c r="A29" s="121"/>
      <c r="B29" s="121"/>
      <c r="C29" s="122"/>
      <c r="D29" s="122"/>
      <c r="E29" s="122"/>
      <c r="F29" s="122"/>
      <c r="G29" s="121"/>
      <c r="H29" s="122"/>
      <c r="I29" s="122"/>
      <c r="J29" s="122"/>
      <c r="K29" s="122"/>
      <c r="L29" s="123"/>
      <c r="M29" s="122"/>
      <c r="N29" s="121"/>
      <c r="O29" s="121"/>
    </row>
    <row r="30" spans="1:15" s="33" customFormat="1" ht="12.75">
      <c r="A30" s="121"/>
      <c r="B30" s="121"/>
      <c r="C30" s="122"/>
      <c r="D30" s="122"/>
      <c r="E30" s="122"/>
      <c r="F30" s="122"/>
      <c r="G30" s="121"/>
      <c r="H30" s="122"/>
      <c r="I30" s="122"/>
      <c r="J30" s="122"/>
      <c r="K30" s="122"/>
      <c r="L30" s="123"/>
      <c r="M30" s="122"/>
      <c r="N30" s="121"/>
      <c r="O30" s="121"/>
    </row>
    <row r="31" spans="1:15" s="33" customFormat="1" ht="12.75">
      <c r="A31" s="121"/>
      <c r="B31" s="121"/>
      <c r="C31" s="122"/>
      <c r="D31" s="122"/>
      <c r="E31" s="122"/>
      <c r="F31" s="122"/>
      <c r="G31" s="121"/>
      <c r="H31" s="122"/>
      <c r="I31" s="122"/>
      <c r="J31" s="122"/>
      <c r="K31" s="122"/>
      <c r="L31" s="123"/>
      <c r="M31" s="122"/>
      <c r="N31" s="121"/>
      <c r="O31" s="121"/>
    </row>
    <row r="32" spans="1:15" s="33" customFormat="1" ht="12.75">
      <c r="A32" s="121"/>
      <c r="B32" s="121"/>
      <c r="C32" s="122"/>
      <c r="D32" s="122"/>
      <c r="E32" s="122"/>
      <c r="F32" s="122"/>
      <c r="G32" s="121"/>
      <c r="H32" s="122"/>
      <c r="I32" s="122"/>
      <c r="J32" s="122"/>
      <c r="K32" s="122"/>
      <c r="L32" s="123"/>
      <c r="M32" s="122"/>
      <c r="N32" s="121"/>
      <c r="O32" s="121"/>
    </row>
    <row r="33" spans="1:15" s="33" customFormat="1" ht="12.75">
      <c r="A33" s="121"/>
      <c r="B33" s="121"/>
      <c r="C33" s="122"/>
      <c r="D33" s="122"/>
      <c r="E33" s="122"/>
      <c r="F33" s="122"/>
      <c r="G33" s="121"/>
      <c r="H33" s="122"/>
      <c r="I33" s="122"/>
      <c r="J33" s="122"/>
      <c r="K33" s="122"/>
      <c r="L33" s="123"/>
      <c r="M33" s="122"/>
      <c r="N33" s="121"/>
      <c r="O33" s="121"/>
    </row>
    <row r="34" spans="1:15" s="33" customFormat="1" ht="12.75">
      <c r="A34" s="121"/>
      <c r="B34" s="121"/>
      <c r="C34" s="122"/>
      <c r="D34" s="122"/>
      <c r="E34" s="122"/>
      <c r="F34" s="122"/>
      <c r="G34" s="121"/>
      <c r="H34" s="122"/>
      <c r="I34" s="122"/>
      <c r="J34" s="122"/>
      <c r="K34" s="122"/>
      <c r="L34" s="123"/>
      <c r="M34" s="122"/>
      <c r="N34" s="121"/>
      <c r="O34" s="121"/>
    </row>
    <row r="35" spans="1:15" s="33" customFormat="1" ht="12.75">
      <c r="A35" s="121"/>
      <c r="B35" s="121"/>
      <c r="C35" s="122"/>
      <c r="D35" s="122"/>
      <c r="E35" s="122"/>
      <c r="F35" s="122"/>
      <c r="G35" s="121"/>
      <c r="H35" s="122"/>
      <c r="I35" s="122"/>
      <c r="J35" s="122"/>
      <c r="K35" s="122"/>
      <c r="L35" s="123"/>
      <c r="M35" s="122"/>
      <c r="N35" s="121"/>
      <c r="O35" s="121"/>
    </row>
    <row r="36" spans="1:15" s="33" customFormat="1" ht="12.75">
      <c r="A36" s="121"/>
      <c r="B36" s="121"/>
      <c r="C36" s="122"/>
      <c r="D36" s="122"/>
      <c r="E36" s="122"/>
      <c r="F36" s="122"/>
      <c r="G36" s="121"/>
      <c r="H36" s="122"/>
      <c r="I36" s="122"/>
      <c r="J36" s="122"/>
      <c r="K36" s="122"/>
      <c r="L36" s="123"/>
      <c r="M36" s="122"/>
      <c r="N36" s="121"/>
      <c r="O36" s="121"/>
    </row>
    <row r="37" spans="1:15" s="33" customFormat="1" ht="12.75">
      <c r="A37" s="121"/>
      <c r="B37" s="121"/>
      <c r="C37" s="122"/>
      <c r="D37" s="122"/>
      <c r="E37" s="122"/>
      <c r="F37" s="122"/>
      <c r="G37" s="121"/>
      <c r="H37" s="122"/>
      <c r="I37" s="122"/>
      <c r="J37" s="122"/>
      <c r="K37" s="122"/>
      <c r="L37" s="123"/>
      <c r="M37" s="122"/>
      <c r="N37" s="121"/>
      <c r="O37" s="121"/>
    </row>
    <row r="38" spans="1:15" s="33" customFormat="1" ht="12.75">
      <c r="A38" s="121"/>
      <c r="B38" s="121"/>
      <c r="C38" s="122"/>
      <c r="D38" s="122"/>
      <c r="E38" s="122"/>
      <c r="F38" s="122"/>
      <c r="G38" s="121"/>
      <c r="H38" s="122"/>
      <c r="I38" s="122"/>
      <c r="J38" s="122"/>
      <c r="K38" s="122"/>
      <c r="L38" s="123"/>
      <c r="M38" s="122"/>
      <c r="N38" s="121"/>
      <c r="O38" s="121"/>
    </row>
    <row r="39" spans="1:15" s="33" customFormat="1" ht="12.75">
      <c r="A39" s="121"/>
      <c r="B39" s="121"/>
      <c r="C39" s="122"/>
      <c r="D39" s="122"/>
      <c r="E39" s="122"/>
      <c r="F39" s="122"/>
      <c r="G39" s="121"/>
      <c r="H39" s="122"/>
      <c r="I39" s="122"/>
      <c r="J39" s="122"/>
      <c r="K39" s="122"/>
      <c r="L39" s="123"/>
      <c r="M39" s="122"/>
      <c r="N39" s="121"/>
      <c r="O39" s="121"/>
    </row>
    <row r="40" spans="1:15" s="33" customFormat="1" ht="12.75">
      <c r="A40" s="121"/>
      <c r="B40" s="121"/>
      <c r="C40" s="122"/>
      <c r="D40" s="122"/>
      <c r="E40" s="122"/>
      <c r="F40" s="122"/>
      <c r="G40" s="121"/>
      <c r="H40" s="122"/>
      <c r="I40" s="122"/>
      <c r="J40" s="122"/>
      <c r="K40" s="122"/>
      <c r="L40" s="123"/>
      <c r="M40" s="122"/>
      <c r="N40" s="121"/>
      <c r="O40" s="121"/>
    </row>
    <row r="41" spans="1:15" s="33" customFormat="1" ht="12.75">
      <c r="A41" s="121"/>
      <c r="B41" s="121"/>
      <c r="C41" s="122"/>
      <c r="D41" s="122"/>
      <c r="E41" s="122"/>
      <c r="F41" s="122"/>
      <c r="G41" s="121"/>
      <c r="H41" s="122"/>
      <c r="I41" s="122"/>
      <c r="J41" s="122"/>
      <c r="K41" s="122"/>
      <c r="L41" s="123"/>
      <c r="M41" s="122"/>
      <c r="N41" s="121"/>
      <c r="O41" s="121"/>
    </row>
    <row r="42" spans="1:15" s="33" customFormat="1" ht="12.75">
      <c r="A42" s="121"/>
      <c r="B42" s="121"/>
      <c r="C42" s="122"/>
      <c r="D42" s="122"/>
      <c r="E42" s="122"/>
      <c r="F42" s="122"/>
      <c r="G42" s="121"/>
      <c r="H42" s="122"/>
      <c r="I42" s="122"/>
      <c r="J42" s="122"/>
      <c r="K42" s="122"/>
      <c r="L42" s="123"/>
      <c r="M42" s="122"/>
      <c r="N42" s="121"/>
      <c r="O42" s="121"/>
    </row>
    <row r="43" spans="1:15" s="33" customFormat="1" ht="12.75">
      <c r="A43" s="121"/>
      <c r="B43" s="121"/>
      <c r="C43" s="122"/>
      <c r="D43" s="122"/>
      <c r="E43" s="122"/>
      <c r="F43" s="122"/>
      <c r="G43" s="121"/>
      <c r="H43" s="122"/>
      <c r="I43" s="122"/>
      <c r="J43" s="122"/>
      <c r="K43" s="122"/>
      <c r="L43" s="123"/>
      <c r="M43" s="122"/>
      <c r="N43" s="121"/>
      <c r="O43" s="121"/>
    </row>
    <row r="44" spans="1:15" s="33" customFormat="1" ht="12.75">
      <c r="A44" s="121"/>
      <c r="B44" s="121"/>
      <c r="C44" s="122"/>
      <c r="D44" s="122"/>
      <c r="E44" s="122"/>
      <c r="F44" s="122"/>
      <c r="G44" s="121"/>
      <c r="H44" s="122"/>
      <c r="I44" s="122"/>
      <c r="J44" s="122"/>
      <c r="K44" s="122"/>
      <c r="L44" s="123"/>
      <c r="M44" s="122"/>
      <c r="N44" s="121"/>
      <c r="O44" s="121"/>
    </row>
    <row r="45" spans="1:15" s="33" customFormat="1" ht="12.75">
      <c r="A45" s="121"/>
      <c r="B45" s="121"/>
      <c r="C45" s="122"/>
      <c r="D45" s="122"/>
      <c r="E45" s="122"/>
      <c r="F45" s="122"/>
      <c r="G45" s="121"/>
      <c r="H45" s="122"/>
      <c r="I45" s="122"/>
      <c r="J45" s="122"/>
      <c r="K45" s="122"/>
      <c r="L45" s="123"/>
      <c r="M45" s="122"/>
      <c r="N45" s="121"/>
      <c r="O45" s="121"/>
    </row>
    <row r="46" spans="1:15" s="33" customFormat="1" ht="12.75">
      <c r="A46" s="121"/>
      <c r="B46" s="121"/>
      <c r="C46" s="122"/>
      <c r="D46" s="122"/>
      <c r="E46" s="122"/>
      <c r="F46" s="122"/>
      <c r="G46" s="121"/>
      <c r="H46" s="122"/>
      <c r="I46" s="122"/>
      <c r="J46" s="122"/>
      <c r="K46" s="122"/>
      <c r="L46" s="123"/>
      <c r="M46" s="122"/>
      <c r="N46" s="121"/>
      <c r="O46" s="121"/>
    </row>
    <row r="47" spans="1:15" s="33" customFormat="1" ht="12.75">
      <c r="A47" s="121"/>
      <c r="B47" s="121"/>
      <c r="C47" s="122"/>
      <c r="D47" s="122"/>
      <c r="E47" s="122"/>
      <c r="F47" s="122"/>
      <c r="G47" s="121"/>
      <c r="H47" s="122"/>
      <c r="I47" s="122"/>
      <c r="J47" s="122"/>
      <c r="K47" s="122"/>
      <c r="L47" s="123"/>
      <c r="M47" s="122"/>
      <c r="N47" s="121"/>
      <c r="O47" s="121"/>
    </row>
    <row r="48" spans="1:15" s="33" customFormat="1" ht="12.75">
      <c r="A48" s="121"/>
      <c r="B48" s="121"/>
      <c r="C48" s="122"/>
      <c r="D48" s="122"/>
      <c r="E48" s="122"/>
      <c r="F48" s="122"/>
      <c r="G48" s="121"/>
      <c r="H48" s="122"/>
      <c r="I48" s="122"/>
      <c r="J48" s="122"/>
      <c r="K48" s="122"/>
      <c r="L48" s="123"/>
      <c r="M48" s="122"/>
      <c r="N48" s="121"/>
      <c r="O48" s="121"/>
    </row>
    <row r="49" spans="1:15" s="33" customFormat="1" ht="12.75">
      <c r="A49" s="121"/>
      <c r="B49" s="121"/>
      <c r="C49" s="122"/>
      <c r="D49" s="122"/>
      <c r="E49" s="122"/>
      <c r="F49" s="122"/>
      <c r="G49" s="121"/>
      <c r="H49" s="122"/>
      <c r="I49" s="122"/>
      <c r="J49" s="122"/>
      <c r="K49" s="122"/>
      <c r="L49" s="123"/>
      <c r="M49" s="122"/>
      <c r="N49" s="121"/>
      <c r="O49" s="121"/>
    </row>
    <row r="50" spans="1:15" s="33" customFormat="1" ht="12.75">
      <c r="A50" s="121"/>
      <c r="B50" s="121"/>
      <c r="C50" s="122"/>
      <c r="D50" s="122"/>
      <c r="E50" s="122"/>
      <c r="F50" s="122"/>
      <c r="G50" s="121"/>
      <c r="H50" s="122"/>
      <c r="I50" s="122"/>
      <c r="J50" s="122"/>
      <c r="K50" s="122"/>
      <c r="L50" s="123"/>
      <c r="M50" s="122"/>
      <c r="N50" s="121"/>
      <c r="O50" s="121"/>
    </row>
    <row r="51" spans="1:15" s="33" customFormat="1" ht="12.75">
      <c r="A51" s="121"/>
      <c r="B51" s="121"/>
      <c r="C51" s="122"/>
      <c r="D51" s="122"/>
      <c r="E51" s="122"/>
      <c r="F51" s="122"/>
      <c r="G51" s="121"/>
      <c r="H51" s="122"/>
      <c r="I51" s="122"/>
      <c r="J51" s="122"/>
      <c r="K51" s="122"/>
      <c r="L51" s="123"/>
      <c r="M51" s="122"/>
      <c r="N51" s="121"/>
      <c r="O51" s="121"/>
    </row>
    <row r="52" spans="1:15" s="33" customFormat="1" ht="12.75">
      <c r="A52" s="121"/>
      <c r="B52" s="121"/>
      <c r="C52" s="122"/>
      <c r="D52" s="122"/>
      <c r="E52" s="122"/>
      <c r="F52" s="122"/>
      <c r="G52" s="121"/>
      <c r="H52" s="122"/>
      <c r="I52" s="122"/>
      <c r="J52" s="122"/>
      <c r="K52" s="122"/>
      <c r="L52" s="123"/>
      <c r="M52" s="122"/>
      <c r="N52" s="121"/>
      <c r="O52" s="121"/>
    </row>
    <row r="53" spans="1:15" s="33" customFormat="1" ht="12.75">
      <c r="A53" s="121"/>
      <c r="B53" s="121"/>
      <c r="C53" s="122"/>
      <c r="D53" s="122"/>
      <c r="E53" s="122"/>
      <c r="F53" s="122"/>
      <c r="G53" s="121"/>
      <c r="H53" s="122"/>
      <c r="I53" s="122"/>
      <c r="J53" s="122"/>
      <c r="K53" s="122"/>
      <c r="L53" s="123"/>
      <c r="M53" s="122"/>
      <c r="N53" s="121"/>
      <c r="O53" s="121"/>
    </row>
    <row r="54" spans="1:15" s="4" customFormat="1" ht="15" customHeight="1">
      <c r="A54" s="141"/>
      <c r="B54" s="141"/>
      <c r="C54" s="142"/>
      <c r="D54" s="142"/>
      <c r="E54" s="143"/>
      <c r="F54" s="143"/>
      <c r="G54" s="142"/>
      <c r="H54" s="144"/>
      <c r="I54" s="143"/>
      <c r="J54" s="145"/>
      <c r="K54" s="146"/>
      <c r="L54" s="147"/>
      <c r="M54" s="146"/>
      <c r="N54" s="148"/>
      <c r="O54" s="149"/>
    </row>
    <row r="55" spans="1:15" s="4" customFormat="1" ht="15" customHeight="1">
      <c r="A55" s="141"/>
      <c r="B55" s="141"/>
      <c r="C55" s="142"/>
      <c r="D55" s="142"/>
      <c r="E55" s="142"/>
      <c r="F55" s="142"/>
      <c r="G55" s="142"/>
      <c r="H55" s="141"/>
      <c r="I55" s="142"/>
      <c r="J55" s="150"/>
      <c r="K55" s="146"/>
      <c r="L55" s="147"/>
      <c r="M55" s="146"/>
      <c r="N55" s="151"/>
      <c r="O55" s="149"/>
    </row>
    <row r="56" spans="1:15" s="4" customFormat="1" ht="15" customHeight="1">
      <c r="A56" s="141"/>
      <c r="B56" s="142"/>
      <c r="C56" s="142"/>
      <c r="D56" s="142"/>
      <c r="E56" s="142"/>
      <c r="F56" s="142"/>
      <c r="G56" s="142"/>
      <c r="H56" s="141"/>
      <c r="I56" s="142"/>
      <c r="J56" s="150"/>
      <c r="K56" s="142"/>
      <c r="L56" s="152"/>
      <c r="M56" s="142"/>
      <c r="N56" s="151"/>
      <c r="O56" s="149"/>
    </row>
    <row r="57" spans="1:15" s="4" customFormat="1" ht="15" customHeight="1">
      <c r="A57" s="141"/>
      <c r="B57" s="142"/>
      <c r="C57" s="142"/>
      <c r="D57" s="142"/>
      <c r="E57" s="142"/>
      <c r="F57" s="142"/>
      <c r="G57" s="142"/>
      <c r="H57" s="141"/>
      <c r="I57" s="142"/>
      <c r="J57" s="150"/>
      <c r="K57" s="142"/>
      <c r="L57" s="152"/>
      <c r="M57" s="142"/>
      <c r="N57" s="151"/>
      <c r="O57" s="149"/>
    </row>
    <row r="58" spans="1:15" s="4" customFormat="1" ht="15" customHeight="1">
      <c r="A58" s="141"/>
      <c r="B58" s="142"/>
      <c r="C58" s="142"/>
      <c r="D58" s="142"/>
      <c r="E58" s="142"/>
      <c r="F58" s="142"/>
      <c r="G58" s="142"/>
      <c r="H58" s="141"/>
      <c r="I58" s="142"/>
      <c r="J58" s="150"/>
      <c r="K58" s="142"/>
      <c r="L58" s="152"/>
      <c r="M58" s="142"/>
      <c r="N58" s="151"/>
      <c r="O58" s="149"/>
    </row>
    <row r="59" spans="1:15" s="4" customFormat="1" ht="15">
      <c r="A59" s="100" t="s">
        <v>579</v>
      </c>
      <c r="B59" s="7"/>
      <c r="C59" s="7"/>
      <c r="D59" s="7"/>
      <c r="E59" s="7"/>
      <c r="F59" s="7"/>
      <c r="G59" s="1"/>
      <c r="H59" s="1"/>
      <c r="I59" s="1"/>
      <c r="J59" s="1"/>
      <c r="K59" s="1"/>
      <c r="L59" s="59"/>
      <c r="M59" s="1"/>
      <c r="N59" s="103"/>
      <c r="O59" s="105">
        <f>SUM(O9:O58)</f>
        <v>0</v>
      </c>
    </row>
  </sheetData>
  <sheetProtection password="CF7A" sheet="1"/>
  <mergeCells count="4">
    <mergeCell ref="A2:O2"/>
    <mergeCell ref="A5:L5"/>
    <mergeCell ref="A6:O6"/>
    <mergeCell ref="A4:O4"/>
  </mergeCells>
  <printOptions/>
  <pageMargins left="0.511811023622047" right="0.31496062992126" top="0.16" bottom="0" header="0.16" footer="0"/>
  <pageSetup horizontalDpi="200" verticalDpi="200" orientation="landscape" paperSize="9" scale="92" r:id="rId1"/>
</worksheet>
</file>

<file path=xl/worksheets/sheet4.xml><?xml version="1.0" encoding="utf-8"?>
<worksheet xmlns="http://schemas.openxmlformats.org/spreadsheetml/2006/main" xmlns:r="http://schemas.openxmlformats.org/officeDocument/2006/relationships">
  <dimension ref="A2:N60"/>
  <sheetViews>
    <sheetView zoomScalePageLayoutView="0" workbookViewId="0" topLeftCell="A1">
      <selection activeCell="A9" sqref="A9:N11"/>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0" width="9.140625" style="1" customWidth="1"/>
    <col min="11" max="11" width="7.421875" style="1" customWidth="1"/>
    <col min="12" max="12" width="8.28125" style="1" customWidth="1"/>
    <col min="13" max="13" width="7.28125" style="0" customWidth="1"/>
  </cols>
  <sheetData>
    <row r="2" spans="1:14" s="29" customFormat="1" ht="20.25" customHeight="1">
      <c r="A2" s="854" t="s">
        <v>643</v>
      </c>
      <c r="B2" s="850"/>
      <c r="C2" s="850"/>
      <c r="D2" s="850"/>
      <c r="E2" s="850"/>
      <c r="F2" s="850"/>
      <c r="G2" s="850"/>
      <c r="H2" s="850"/>
      <c r="I2" s="850"/>
      <c r="J2" s="850"/>
      <c r="K2" s="850"/>
      <c r="L2" s="850"/>
      <c r="M2" s="850"/>
      <c r="N2" s="850"/>
    </row>
    <row r="3" spans="1:12" s="4" customFormat="1" ht="18" customHeight="1">
      <c r="A3" s="11"/>
      <c r="B3" s="11"/>
      <c r="C3" s="11"/>
      <c r="D3" s="11"/>
      <c r="E3" s="11"/>
      <c r="F3" s="11"/>
      <c r="G3" s="11"/>
      <c r="H3" s="3"/>
      <c r="I3" s="3"/>
      <c r="J3" s="3"/>
      <c r="K3" s="3"/>
      <c r="L3" s="3"/>
    </row>
    <row r="4" spans="1:14" s="4" customFormat="1" ht="15.75" customHeight="1">
      <c r="A4" s="853" t="s">
        <v>644</v>
      </c>
      <c r="B4" s="853"/>
      <c r="C4" s="853"/>
      <c r="D4" s="853"/>
      <c r="E4" s="853"/>
      <c r="F4" s="853"/>
      <c r="G4" s="853"/>
      <c r="H4" s="855"/>
      <c r="I4" s="855"/>
      <c r="J4" s="855"/>
      <c r="K4" s="855"/>
      <c r="L4" s="855"/>
      <c r="M4" s="855"/>
      <c r="N4" s="855"/>
    </row>
    <row r="5" spans="1:14" s="4" customFormat="1" ht="13.5" customHeight="1">
      <c r="A5" s="851" t="s">
        <v>645</v>
      </c>
      <c r="B5" s="851"/>
      <c r="C5" s="851"/>
      <c r="D5" s="851"/>
      <c r="E5" s="851"/>
      <c r="F5" s="851"/>
      <c r="G5" s="851"/>
      <c r="H5" s="851"/>
      <c r="I5" s="851"/>
      <c r="J5" s="851"/>
      <c r="K5" s="851"/>
      <c r="L5" s="851"/>
      <c r="M5" s="855"/>
      <c r="N5" s="855"/>
    </row>
    <row r="6" spans="1:14" s="4" customFormat="1" ht="15">
      <c r="A6" s="853" t="s">
        <v>619</v>
      </c>
      <c r="B6" s="853"/>
      <c r="C6" s="853"/>
      <c r="D6" s="853"/>
      <c r="E6" s="853"/>
      <c r="F6" s="853"/>
      <c r="G6" s="853"/>
      <c r="H6" s="853"/>
      <c r="I6" s="853"/>
      <c r="J6" s="853"/>
      <c r="K6" s="855"/>
      <c r="L6" s="855"/>
      <c r="M6" s="855"/>
      <c r="N6" s="855"/>
    </row>
    <row r="7" spans="1:12" s="4" customFormat="1" ht="15">
      <c r="A7" s="10"/>
      <c r="B7" s="10"/>
      <c r="C7" s="10"/>
      <c r="D7" s="10"/>
      <c r="E7" s="10"/>
      <c r="F7" s="10"/>
      <c r="G7" s="10"/>
      <c r="H7" s="10"/>
      <c r="I7" s="10"/>
      <c r="J7" s="10"/>
      <c r="K7" s="10"/>
      <c r="L7" s="3"/>
    </row>
    <row r="8" spans="1:14" s="4" customFormat="1" ht="105.75" customHeight="1">
      <c r="A8" s="80" t="s">
        <v>574</v>
      </c>
      <c r="B8" s="80" t="s">
        <v>632</v>
      </c>
      <c r="C8" s="77" t="s">
        <v>871</v>
      </c>
      <c r="D8" s="77" t="s">
        <v>601</v>
      </c>
      <c r="E8" s="77" t="s">
        <v>599</v>
      </c>
      <c r="F8" s="77" t="s">
        <v>633</v>
      </c>
      <c r="G8" s="80" t="s">
        <v>634</v>
      </c>
      <c r="H8" s="77" t="s">
        <v>635</v>
      </c>
      <c r="I8" s="77" t="s">
        <v>602</v>
      </c>
      <c r="J8" s="77" t="s">
        <v>636</v>
      </c>
      <c r="K8" s="77" t="s">
        <v>637</v>
      </c>
      <c r="L8" s="77" t="s">
        <v>638</v>
      </c>
      <c r="M8" s="80" t="s">
        <v>584</v>
      </c>
      <c r="N8" s="80" t="s">
        <v>641</v>
      </c>
    </row>
    <row r="9" spans="1:14" s="4" customFormat="1" ht="15">
      <c r="A9" s="460"/>
      <c r="B9" s="461"/>
      <c r="C9" s="461"/>
      <c r="D9" s="461"/>
      <c r="E9" s="311"/>
      <c r="F9" s="462"/>
      <c r="G9" s="461"/>
      <c r="H9" s="463"/>
      <c r="I9" s="461"/>
      <c r="J9" s="464"/>
      <c r="K9" s="311"/>
      <c r="L9" s="311"/>
      <c r="M9" s="465"/>
      <c r="N9" s="466"/>
    </row>
    <row r="10" spans="1:14" s="4" customFormat="1" ht="15">
      <c r="A10" s="136"/>
      <c r="B10" s="137"/>
      <c r="C10" s="137"/>
      <c r="D10" s="137"/>
      <c r="E10" s="137"/>
      <c r="F10" s="137"/>
      <c r="G10" s="137"/>
      <c r="H10" s="467"/>
      <c r="I10" s="137"/>
      <c r="J10" s="138"/>
      <c r="K10" s="127"/>
      <c r="L10" s="127"/>
      <c r="M10" s="468"/>
      <c r="N10" s="233"/>
    </row>
    <row r="11" spans="1:14" s="4" customFormat="1" ht="15">
      <c r="A11" s="136"/>
      <c r="B11" s="137"/>
      <c r="C11" s="127"/>
      <c r="D11" s="137"/>
      <c r="E11" s="137"/>
      <c r="F11" s="137"/>
      <c r="G11" s="137"/>
      <c r="H11" s="136"/>
      <c r="I11" s="127"/>
      <c r="J11" s="138"/>
      <c r="K11" s="137"/>
      <c r="L11" s="154"/>
      <c r="M11" s="468"/>
      <c r="N11" s="159"/>
    </row>
    <row r="12" spans="1:14" s="4" customFormat="1" ht="15">
      <c r="A12" s="153"/>
      <c r="B12" s="153"/>
      <c r="C12" s="154"/>
      <c r="D12" s="154"/>
      <c r="E12" s="154"/>
      <c r="F12" s="154"/>
      <c r="G12" s="155"/>
      <c r="H12" s="156"/>
      <c r="I12" s="154"/>
      <c r="J12" s="157"/>
      <c r="K12" s="154"/>
      <c r="L12" s="154"/>
      <c r="M12" s="158"/>
      <c r="N12" s="159"/>
    </row>
    <row r="13" spans="1:14" s="4" customFormat="1" ht="15">
      <c r="A13" s="153"/>
      <c r="B13" s="153"/>
      <c r="C13" s="154"/>
      <c r="D13" s="154"/>
      <c r="E13" s="154"/>
      <c r="F13" s="154"/>
      <c r="G13" s="155"/>
      <c r="H13" s="156"/>
      <c r="I13" s="154"/>
      <c r="J13" s="157"/>
      <c r="K13" s="154"/>
      <c r="L13" s="154"/>
      <c r="M13" s="158"/>
      <c r="N13" s="159"/>
    </row>
    <row r="14" spans="1:14" s="4" customFormat="1" ht="15">
      <c r="A14" s="153"/>
      <c r="B14" s="153"/>
      <c r="C14" s="154"/>
      <c r="D14" s="154"/>
      <c r="E14" s="154"/>
      <c r="F14" s="154"/>
      <c r="G14" s="155"/>
      <c r="H14" s="156"/>
      <c r="I14" s="154"/>
      <c r="J14" s="157"/>
      <c r="K14" s="154"/>
      <c r="L14" s="154"/>
      <c r="M14" s="158"/>
      <c r="N14" s="159"/>
    </row>
    <row r="15" spans="1:14" s="4" customFormat="1" ht="15">
      <c r="A15" s="153"/>
      <c r="B15" s="153"/>
      <c r="C15" s="154"/>
      <c r="D15" s="154"/>
      <c r="E15" s="154"/>
      <c r="F15" s="154"/>
      <c r="G15" s="155"/>
      <c r="H15" s="156"/>
      <c r="I15" s="154"/>
      <c r="J15" s="157"/>
      <c r="K15" s="154"/>
      <c r="L15" s="154"/>
      <c r="M15" s="158"/>
      <c r="N15" s="159"/>
    </row>
    <row r="16" spans="1:14" s="4" customFormat="1" ht="15">
      <c r="A16" s="153"/>
      <c r="B16" s="153"/>
      <c r="C16" s="154"/>
      <c r="D16" s="154"/>
      <c r="E16" s="154"/>
      <c r="F16" s="154"/>
      <c r="G16" s="155"/>
      <c r="H16" s="156"/>
      <c r="I16" s="154"/>
      <c r="J16" s="157"/>
      <c r="K16" s="154"/>
      <c r="L16" s="154"/>
      <c r="M16" s="158"/>
      <c r="N16" s="159"/>
    </row>
    <row r="17" spans="1:14" s="4" customFormat="1" ht="15">
      <c r="A17" s="153"/>
      <c r="B17" s="153"/>
      <c r="C17" s="154"/>
      <c r="D17" s="154"/>
      <c r="E17" s="154"/>
      <c r="F17" s="154"/>
      <c r="G17" s="155"/>
      <c r="H17" s="156"/>
      <c r="I17" s="154"/>
      <c r="J17" s="157"/>
      <c r="K17" s="154"/>
      <c r="L17" s="154"/>
      <c r="M17" s="158"/>
      <c r="N17" s="159"/>
    </row>
    <row r="18" spans="1:14" s="4" customFormat="1" ht="15">
      <c r="A18" s="153"/>
      <c r="B18" s="153"/>
      <c r="C18" s="154"/>
      <c r="D18" s="154"/>
      <c r="E18" s="154"/>
      <c r="F18" s="154"/>
      <c r="G18" s="155"/>
      <c r="H18" s="156"/>
      <c r="I18" s="154"/>
      <c r="J18" s="157"/>
      <c r="K18" s="154"/>
      <c r="L18" s="154"/>
      <c r="M18" s="158"/>
      <c r="N18" s="159"/>
    </row>
    <row r="19" spans="1:14" s="4" customFormat="1" ht="15">
      <c r="A19" s="153"/>
      <c r="B19" s="153"/>
      <c r="C19" s="154"/>
      <c r="D19" s="154"/>
      <c r="E19" s="154"/>
      <c r="F19" s="154"/>
      <c r="G19" s="155"/>
      <c r="H19" s="156"/>
      <c r="I19" s="154"/>
      <c r="J19" s="157"/>
      <c r="K19" s="154"/>
      <c r="L19" s="154"/>
      <c r="M19" s="158"/>
      <c r="N19" s="159"/>
    </row>
    <row r="20" spans="1:14" s="4" customFormat="1" ht="15">
      <c r="A20" s="153"/>
      <c r="B20" s="153"/>
      <c r="C20" s="154"/>
      <c r="D20" s="154"/>
      <c r="E20" s="154"/>
      <c r="F20" s="154"/>
      <c r="G20" s="155"/>
      <c r="H20" s="156"/>
      <c r="I20" s="154"/>
      <c r="J20" s="157"/>
      <c r="K20" s="154"/>
      <c r="L20" s="154"/>
      <c r="M20" s="158"/>
      <c r="N20" s="159"/>
    </row>
    <row r="21" spans="1:14" s="4" customFormat="1" ht="15">
      <c r="A21" s="153"/>
      <c r="B21" s="153"/>
      <c r="C21" s="154"/>
      <c r="D21" s="154"/>
      <c r="E21" s="154"/>
      <c r="F21" s="154"/>
      <c r="G21" s="155"/>
      <c r="H21" s="156"/>
      <c r="I21" s="154"/>
      <c r="J21" s="157"/>
      <c r="K21" s="154"/>
      <c r="L21" s="154"/>
      <c r="M21" s="158"/>
      <c r="N21" s="159"/>
    </row>
    <row r="22" spans="1:14" s="4" customFormat="1" ht="15">
      <c r="A22" s="153"/>
      <c r="B22" s="153"/>
      <c r="C22" s="154"/>
      <c r="D22" s="154"/>
      <c r="E22" s="154"/>
      <c r="F22" s="154"/>
      <c r="G22" s="155"/>
      <c r="H22" s="156"/>
      <c r="I22" s="154"/>
      <c r="J22" s="157"/>
      <c r="K22" s="154"/>
      <c r="L22" s="154"/>
      <c r="M22" s="158"/>
      <c r="N22" s="159"/>
    </row>
    <row r="23" spans="1:14" s="4" customFormat="1" ht="15">
      <c r="A23" s="153"/>
      <c r="B23" s="153"/>
      <c r="C23" s="154"/>
      <c r="D23" s="154"/>
      <c r="E23" s="154"/>
      <c r="F23" s="154"/>
      <c r="G23" s="155"/>
      <c r="H23" s="156"/>
      <c r="I23" s="154"/>
      <c r="J23" s="157"/>
      <c r="K23" s="154"/>
      <c r="L23" s="154"/>
      <c r="M23" s="158"/>
      <c r="N23" s="159"/>
    </row>
    <row r="24" spans="1:14" s="4" customFormat="1" ht="15">
      <c r="A24" s="153"/>
      <c r="B24" s="153"/>
      <c r="C24" s="154"/>
      <c r="D24" s="154"/>
      <c r="E24" s="154"/>
      <c r="F24" s="154"/>
      <c r="G24" s="155"/>
      <c r="H24" s="156"/>
      <c r="I24" s="154"/>
      <c r="J24" s="157"/>
      <c r="K24" s="154"/>
      <c r="L24" s="154"/>
      <c r="M24" s="158"/>
      <c r="N24" s="159"/>
    </row>
    <row r="25" spans="1:14" s="4" customFormat="1" ht="15">
      <c r="A25" s="153"/>
      <c r="B25" s="153"/>
      <c r="C25" s="154"/>
      <c r="D25" s="154"/>
      <c r="E25" s="154"/>
      <c r="F25" s="154"/>
      <c r="G25" s="155"/>
      <c r="H25" s="156"/>
      <c r="I25" s="154"/>
      <c r="J25" s="157"/>
      <c r="K25" s="154"/>
      <c r="L25" s="154"/>
      <c r="M25" s="158"/>
      <c r="N25" s="159"/>
    </row>
    <row r="26" spans="1:14" s="4" customFormat="1" ht="15">
      <c r="A26" s="153"/>
      <c r="B26" s="153"/>
      <c r="C26" s="154"/>
      <c r="D26" s="154"/>
      <c r="E26" s="154"/>
      <c r="F26" s="154"/>
      <c r="G26" s="155"/>
      <c r="H26" s="156"/>
      <c r="I26" s="154"/>
      <c r="J26" s="157"/>
      <c r="K26" s="154"/>
      <c r="L26" s="154"/>
      <c r="M26" s="158"/>
      <c r="N26" s="159"/>
    </row>
    <row r="27" spans="1:14" s="4" customFormat="1" ht="15">
      <c r="A27" s="153"/>
      <c r="B27" s="153"/>
      <c r="C27" s="154"/>
      <c r="D27" s="154"/>
      <c r="E27" s="154"/>
      <c r="F27" s="154"/>
      <c r="G27" s="155"/>
      <c r="H27" s="156"/>
      <c r="I27" s="154"/>
      <c r="J27" s="157"/>
      <c r="K27" s="154"/>
      <c r="L27" s="154"/>
      <c r="M27" s="158"/>
      <c r="N27" s="159"/>
    </row>
    <row r="28" spans="1:14" s="4" customFormat="1" ht="15">
      <c r="A28" s="153"/>
      <c r="B28" s="153"/>
      <c r="C28" s="154"/>
      <c r="D28" s="154"/>
      <c r="E28" s="154"/>
      <c r="F28" s="154"/>
      <c r="G28" s="155"/>
      <c r="H28" s="156"/>
      <c r="I28" s="154"/>
      <c r="J28" s="157"/>
      <c r="K28" s="154"/>
      <c r="L28" s="154"/>
      <c r="M28" s="158"/>
      <c r="N28" s="159"/>
    </row>
    <row r="29" spans="1:14" s="4" customFormat="1" ht="15">
      <c r="A29" s="153"/>
      <c r="B29" s="153"/>
      <c r="C29" s="154"/>
      <c r="D29" s="154"/>
      <c r="E29" s="154"/>
      <c r="F29" s="154"/>
      <c r="G29" s="155"/>
      <c r="H29" s="156"/>
      <c r="I29" s="154"/>
      <c r="J29" s="157"/>
      <c r="K29" s="154"/>
      <c r="L29" s="154"/>
      <c r="M29" s="158"/>
      <c r="N29" s="159"/>
    </row>
    <row r="30" spans="1:14" s="4" customFormat="1" ht="15">
      <c r="A30" s="153"/>
      <c r="B30" s="153"/>
      <c r="C30" s="154"/>
      <c r="D30" s="154"/>
      <c r="E30" s="154"/>
      <c r="F30" s="154"/>
      <c r="G30" s="155"/>
      <c r="H30" s="156"/>
      <c r="I30" s="154"/>
      <c r="J30" s="157"/>
      <c r="K30" s="154"/>
      <c r="L30" s="154"/>
      <c r="M30" s="158"/>
      <c r="N30" s="159"/>
    </row>
    <row r="31" spans="1:14" s="4" customFormat="1" ht="15">
      <c r="A31" s="153"/>
      <c r="B31" s="153"/>
      <c r="C31" s="154"/>
      <c r="D31" s="154"/>
      <c r="E31" s="154"/>
      <c r="F31" s="154"/>
      <c r="G31" s="155"/>
      <c r="H31" s="156"/>
      <c r="I31" s="154"/>
      <c r="J31" s="157"/>
      <c r="K31" s="154"/>
      <c r="L31" s="154"/>
      <c r="M31" s="158"/>
      <c r="N31" s="159"/>
    </row>
    <row r="32" spans="1:14" s="4" customFormat="1" ht="15">
      <c r="A32" s="153"/>
      <c r="B32" s="153"/>
      <c r="C32" s="154"/>
      <c r="D32" s="154"/>
      <c r="E32" s="154"/>
      <c r="F32" s="154"/>
      <c r="G32" s="155"/>
      <c r="H32" s="156"/>
      <c r="I32" s="154"/>
      <c r="J32" s="157"/>
      <c r="K32" s="154"/>
      <c r="L32" s="154"/>
      <c r="M32" s="158"/>
      <c r="N32" s="159"/>
    </row>
    <row r="33" spans="1:14" s="4" customFormat="1" ht="15">
      <c r="A33" s="153"/>
      <c r="B33" s="153"/>
      <c r="C33" s="154"/>
      <c r="D33" s="154"/>
      <c r="E33" s="154"/>
      <c r="F33" s="154"/>
      <c r="G33" s="155"/>
      <c r="H33" s="156"/>
      <c r="I33" s="154"/>
      <c r="J33" s="157"/>
      <c r="K33" s="154"/>
      <c r="L33" s="154"/>
      <c r="M33" s="158"/>
      <c r="N33" s="159"/>
    </row>
    <row r="34" spans="1:14" s="4" customFormat="1" ht="15">
      <c r="A34" s="153"/>
      <c r="B34" s="153"/>
      <c r="C34" s="154"/>
      <c r="D34" s="154"/>
      <c r="E34" s="154"/>
      <c r="F34" s="154"/>
      <c r="G34" s="155"/>
      <c r="H34" s="156"/>
      <c r="I34" s="154"/>
      <c r="J34" s="157"/>
      <c r="K34" s="154"/>
      <c r="L34" s="154"/>
      <c r="M34" s="158"/>
      <c r="N34" s="159"/>
    </row>
    <row r="35" spans="1:14" s="4" customFormat="1" ht="15">
      <c r="A35" s="153"/>
      <c r="B35" s="153"/>
      <c r="C35" s="154"/>
      <c r="D35" s="154"/>
      <c r="E35" s="154"/>
      <c r="F35" s="154"/>
      <c r="G35" s="155"/>
      <c r="H35" s="156"/>
      <c r="I35" s="154"/>
      <c r="J35" s="157"/>
      <c r="K35" s="154"/>
      <c r="L35" s="154"/>
      <c r="M35" s="158"/>
      <c r="N35" s="159"/>
    </row>
    <row r="36" spans="1:14" s="4" customFormat="1" ht="15">
      <c r="A36" s="153"/>
      <c r="B36" s="153"/>
      <c r="C36" s="154"/>
      <c r="D36" s="154"/>
      <c r="E36" s="154"/>
      <c r="F36" s="154"/>
      <c r="G36" s="155"/>
      <c r="H36" s="156"/>
      <c r="I36" s="154"/>
      <c r="J36" s="157"/>
      <c r="K36" s="154"/>
      <c r="L36" s="154"/>
      <c r="M36" s="158"/>
      <c r="N36" s="159"/>
    </row>
    <row r="37" spans="1:14" s="4" customFormat="1" ht="15">
      <c r="A37" s="153"/>
      <c r="B37" s="153"/>
      <c r="C37" s="154"/>
      <c r="D37" s="154"/>
      <c r="E37" s="154"/>
      <c r="F37" s="154"/>
      <c r="G37" s="155"/>
      <c r="H37" s="156"/>
      <c r="I37" s="154"/>
      <c r="J37" s="157"/>
      <c r="K37" s="154"/>
      <c r="L37" s="154"/>
      <c r="M37" s="158"/>
      <c r="N37" s="159"/>
    </row>
    <row r="38" spans="1:14" s="4" customFormat="1" ht="15">
      <c r="A38" s="153"/>
      <c r="B38" s="153"/>
      <c r="C38" s="154"/>
      <c r="D38" s="154"/>
      <c r="E38" s="154"/>
      <c r="F38" s="154"/>
      <c r="G38" s="155"/>
      <c r="H38" s="156"/>
      <c r="I38" s="154"/>
      <c r="J38" s="157"/>
      <c r="K38" s="154"/>
      <c r="L38" s="154"/>
      <c r="M38" s="158"/>
      <c r="N38" s="159"/>
    </row>
    <row r="39" spans="1:14" s="4" customFormat="1" ht="15">
      <c r="A39" s="153"/>
      <c r="B39" s="153"/>
      <c r="C39" s="154"/>
      <c r="D39" s="154"/>
      <c r="E39" s="154"/>
      <c r="F39" s="154"/>
      <c r="G39" s="155"/>
      <c r="H39" s="156"/>
      <c r="I39" s="154"/>
      <c r="J39" s="157"/>
      <c r="K39" s="154"/>
      <c r="L39" s="154"/>
      <c r="M39" s="158"/>
      <c r="N39" s="159"/>
    </row>
    <row r="40" spans="1:14" s="4" customFormat="1" ht="15">
      <c r="A40" s="153"/>
      <c r="B40" s="153"/>
      <c r="C40" s="154"/>
      <c r="D40" s="154"/>
      <c r="E40" s="154"/>
      <c r="F40" s="154"/>
      <c r="G40" s="155"/>
      <c r="H40" s="156"/>
      <c r="I40" s="154"/>
      <c r="J40" s="157"/>
      <c r="K40" s="154"/>
      <c r="L40" s="154"/>
      <c r="M40" s="158"/>
      <c r="N40" s="159"/>
    </row>
    <row r="41" spans="1:14" s="4" customFormat="1" ht="15">
      <c r="A41" s="153"/>
      <c r="B41" s="153"/>
      <c r="C41" s="154"/>
      <c r="D41" s="154"/>
      <c r="E41" s="154"/>
      <c r="F41" s="154"/>
      <c r="G41" s="155"/>
      <c r="H41" s="156"/>
      <c r="I41" s="154"/>
      <c r="J41" s="157"/>
      <c r="K41" s="154"/>
      <c r="L41" s="154"/>
      <c r="M41" s="158"/>
      <c r="N41" s="159"/>
    </row>
    <row r="42" spans="1:14" s="4" customFormat="1" ht="15">
      <c r="A42" s="153"/>
      <c r="B42" s="153"/>
      <c r="C42" s="154"/>
      <c r="D42" s="154"/>
      <c r="E42" s="154"/>
      <c r="F42" s="154"/>
      <c r="G42" s="155"/>
      <c r="H42" s="156"/>
      <c r="I42" s="154"/>
      <c r="J42" s="157"/>
      <c r="K42" s="154"/>
      <c r="L42" s="154"/>
      <c r="M42" s="158"/>
      <c r="N42" s="159"/>
    </row>
    <row r="43" spans="1:14" s="4" customFormat="1" ht="15">
      <c r="A43" s="153"/>
      <c r="B43" s="153"/>
      <c r="C43" s="154"/>
      <c r="D43" s="154"/>
      <c r="E43" s="154"/>
      <c r="F43" s="154"/>
      <c r="G43" s="155"/>
      <c r="H43" s="156"/>
      <c r="I43" s="154"/>
      <c r="J43" s="157"/>
      <c r="K43" s="154"/>
      <c r="L43" s="154"/>
      <c r="M43" s="158"/>
      <c r="N43" s="159"/>
    </row>
    <row r="44" spans="1:14" s="4" customFormat="1" ht="15">
      <c r="A44" s="153"/>
      <c r="B44" s="153"/>
      <c r="C44" s="154"/>
      <c r="D44" s="154"/>
      <c r="E44" s="154"/>
      <c r="F44" s="154"/>
      <c r="G44" s="155"/>
      <c r="H44" s="156"/>
      <c r="I44" s="154"/>
      <c r="J44" s="157"/>
      <c r="K44" s="154"/>
      <c r="L44" s="154"/>
      <c r="M44" s="158"/>
      <c r="N44" s="159"/>
    </row>
    <row r="45" spans="1:14" s="4" customFormat="1" ht="15">
      <c r="A45" s="153"/>
      <c r="B45" s="153"/>
      <c r="C45" s="154"/>
      <c r="D45" s="154"/>
      <c r="E45" s="154"/>
      <c r="F45" s="154"/>
      <c r="G45" s="155"/>
      <c r="H45" s="156"/>
      <c r="I45" s="154"/>
      <c r="J45" s="157"/>
      <c r="K45" s="154"/>
      <c r="L45" s="154"/>
      <c r="M45" s="158"/>
      <c r="N45" s="159"/>
    </row>
    <row r="46" spans="1:14" s="4" customFormat="1" ht="15">
      <c r="A46" s="153"/>
      <c r="B46" s="153"/>
      <c r="C46" s="154"/>
      <c r="D46" s="154"/>
      <c r="E46" s="154"/>
      <c r="F46" s="154"/>
      <c r="G46" s="155"/>
      <c r="H46" s="156"/>
      <c r="I46" s="154"/>
      <c r="J46" s="157"/>
      <c r="K46" s="154"/>
      <c r="L46" s="154"/>
      <c r="M46" s="158"/>
      <c r="N46" s="159"/>
    </row>
    <row r="47" spans="1:14" s="4" customFormat="1" ht="15">
      <c r="A47" s="153"/>
      <c r="B47" s="153"/>
      <c r="C47" s="154"/>
      <c r="D47" s="154"/>
      <c r="E47" s="154"/>
      <c r="F47" s="154"/>
      <c r="G47" s="155"/>
      <c r="H47" s="156"/>
      <c r="I47" s="154"/>
      <c r="J47" s="157"/>
      <c r="K47" s="154"/>
      <c r="L47" s="154"/>
      <c r="M47" s="158"/>
      <c r="N47" s="159"/>
    </row>
    <row r="48" spans="1:14" s="4" customFormat="1" ht="15">
      <c r="A48" s="153"/>
      <c r="B48" s="153"/>
      <c r="C48" s="154"/>
      <c r="D48" s="154"/>
      <c r="E48" s="154"/>
      <c r="F48" s="154"/>
      <c r="G48" s="155"/>
      <c r="H48" s="156"/>
      <c r="I48" s="154"/>
      <c r="J48" s="157"/>
      <c r="K48" s="154"/>
      <c r="L48" s="154"/>
      <c r="M48" s="158"/>
      <c r="N48" s="159"/>
    </row>
    <row r="49" spans="1:14" s="4" customFormat="1" ht="15">
      <c r="A49" s="153"/>
      <c r="B49" s="153"/>
      <c r="C49" s="154"/>
      <c r="D49" s="154"/>
      <c r="E49" s="154"/>
      <c r="F49" s="154"/>
      <c r="G49" s="155"/>
      <c r="H49" s="156"/>
      <c r="I49" s="154"/>
      <c r="J49" s="157"/>
      <c r="K49" s="154"/>
      <c r="L49" s="154"/>
      <c r="M49" s="158"/>
      <c r="N49" s="159"/>
    </row>
    <row r="50" spans="1:14" s="4" customFormat="1" ht="15">
      <c r="A50" s="153"/>
      <c r="B50" s="153"/>
      <c r="C50" s="154"/>
      <c r="D50" s="154"/>
      <c r="E50" s="154"/>
      <c r="F50" s="154"/>
      <c r="G50" s="155"/>
      <c r="H50" s="156"/>
      <c r="I50" s="154"/>
      <c r="J50" s="157"/>
      <c r="K50" s="154"/>
      <c r="L50" s="154"/>
      <c r="M50" s="158"/>
      <c r="N50" s="159"/>
    </row>
    <row r="51" spans="1:14" s="4" customFormat="1" ht="15">
      <c r="A51" s="153"/>
      <c r="B51" s="153"/>
      <c r="C51" s="154"/>
      <c r="D51" s="154"/>
      <c r="E51" s="154"/>
      <c r="F51" s="154"/>
      <c r="G51" s="155"/>
      <c r="H51" s="156"/>
      <c r="I51" s="154"/>
      <c r="J51" s="157"/>
      <c r="K51" s="154"/>
      <c r="L51" s="154"/>
      <c r="M51" s="158"/>
      <c r="N51" s="159"/>
    </row>
    <row r="52" spans="1:14" s="4" customFormat="1" ht="15">
      <c r="A52" s="153"/>
      <c r="B52" s="153"/>
      <c r="C52" s="154"/>
      <c r="D52" s="154"/>
      <c r="E52" s="154"/>
      <c r="F52" s="154"/>
      <c r="G52" s="155"/>
      <c r="H52" s="156"/>
      <c r="I52" s="154"/>
      <c r="J52" s="157"/>
      <c r="K52" s="154"/>
      <c r="L52" s="154"/>
      <c r="M52" s="158"/>
      <c r="N52" s="159"/>
    </row>
    <row r="53" spans="1:14" s="4" customFormat="1" ht="15">
      <c r="A53" s="153"/>
      <c r="B53" s="153"/>
      <c r="C53" s="154"/>
      <c r="D53" s="154"/>
      <c r="E53" s="154"/>
      <c r="F53" s="154"/>
      <c r="G53" s="155"/>
      <c r="H53" s="156"/>
      <c r="I53" s="154"/>
      <c r="J53" s="157"/>
      <c r="K53" s="154"/>
      <c r="L53" s="154"/>
      <c r="M53" s="158"/>
      <c r="N53" s="159"/>
    </row>
    <row r="54" spans="1:14" s="4" customFormat="1" ht="15">
      <c r="A54" s="153"/>
      <c r="B54" s="153"/>
      <c r="C54" s="154"/>
      <c r="D54" s="154"/>
      <c r="E54" s="154"/>
      <c r="F54" s="154"/>
      <c r="G54" s="155"/>
      <c r="H54" s="156"/>
      <c r="I54" s="154"/>
      <c r="J54" s="157"/>
      <c r="K54" s="154"/>
      <c r="L54" s="154"/>
      <c r="M54" s="160"/>
      <c r="N54" s="159"/>
    </row>
    <row r="55" spans="1:14" ht="15">
      <c r="A55" s="124"/>
      <c r="B55" s="124"/>
      <c r="C55" s="125"/>
      <c r="D55" s="125"/>
      <c r="E55" s="125"/>
      <c r="F55" s="137"/>
      <c r="G55" s="125"/>
      <c r="H55" s="136"/>
      <c r="I55" s="137"/>
      <c r="J55" s="138"/>
      <c r="K55" s="137"/>
      <c r="L55" s="130"/>
      <c r="M55" s="161"/>
      <c r="N55" s="162"/>
    </row>
    <row r="56" spans="1:14" ht="15">
      <c r="A56" s="124"/>
      <c r="B56" s="124"/>
      <c r="C56" s="125"/>
      <c r="D56" s="125"/>
      <c r="E56" s="125"/>
      <c r="F56" s="137"/>
      <c r="G56" s="125"/>
      <c r="H56" s="136"/>
      <c r="I56" s="137"/>
      <c r="J56" s="138"/>
      <c r="K56" s="137"/>
      <c r="L56" s="130"/>
      <c r="M56" s="161"/>
      <c r="N56" s="162"/>
    </row>
    <row r="57" spans="1:14" ht="15">
      <c r="A57" s="124"/>
      <c r="B57" s="124"/>
      <c r="C57" s="125"/>
      <c r="D57" s="125"/>
      <c r="E57" s="125"/>
      <c r="F57" s="137"/>
      <c r="G57" s="125"/>
      <c r="H57" s="136"/>
      <c r="I57" s="137"/>
      <c r="J57" s="138"/>
      <c r="K57" s="137"/>
      <c r="L57" s="130"/>
      <c r="M57" s="161"/>
      <c r="N57" s="162"/>
    </row>
    <row r="58" spans="1:14" ht="15">
      <c r="A58" s="124"/>
      <c r="B58" s="124"/>
      <c r="C58" s="125"/>
      <c r="D58" s="125"/>
      <c r="E58" s="125"/>
      <c r="F58" s="137"/>
      <c r="G58" s="125"/>
      <c r="H58" s="136"/>
      <c r="I58" s="137"/>
      <c r="J58" s="138"/>
      <c r="K58" s="137"/>
      <c r="L58" s="130"/>
      <c r="M58" s="161"/>
      <c r="N58" s="162"/>
    </row>
    <row r="59" spans="1:14" ht="15">
      <c r="A59" s="101" t="s">
        <v>579</v>
      </c>
      <c r="B59" s="30"/>
      <c r="C59" s="30"/>
      <c r="D59" s="30"/>
      <c r="E59" s="30"/>
      <c r="F59" s="30"/>
      <c r="G59" s="70"/>
      <c r="H59" s="70"/>
      <c r="I59" s="70"/>
      <c r="J59" s="70"/>
      <c r="K59" s="70"/>
      <c r="L59" s="70"/>
      <c r="M59" s="71"/>
      <c r="N59" s="96">
        <f>SUM(N9:N58)</f>
        <v>0</v>
      </c>
    </row>
    <row r="60" spans="1:14" ht="15">
      <c r="A60" s="10"/>
      <c r="B60" s="10"/>
      <c r="C60" s="10"/>
      <c r="D60" s="10"/>
      <c r="E60" s="10"/>
      <c r="F60" s="10"/>
      <c r="G60" s="10"/>
      <c r="H60" s="10"/>
      <c r="I60" s="10"/>
      <c r="J60" s="10"/>
      <c r="K60" s="10"/>
      <c r="L60" s="3"/>
      <c r="M60" s="4"/>
      <c r="N60" s="4"/>
    </row>
  </sheetData>
  <sheetProtection password="CF7A" sheet="1"/>
  <mergeCells count="4">
    <mergeCell ref="A2:N2"/>
    <mergeCell ref="A4:N4"/>
    <mergeCell ref="A5:N5"/>
    <mergeCell ref="A6:N6"/>
  </mergeCells>
  <printOptions/>
  <pageMargins left="0.511811023622047" right="0.31496062992126" top="0.2" bottom="0"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3:M130"/>
  <sheetViews>
    <sheetView zoomScale="90" zoomScaleNormal="90" zoomScalePageLayoutView="0" workbookViewId="0" topLeftCell="A16">
      <selection activeCell="P122" sqref="P122"/>
    </sheetView>
  </sheetViews>
  <sheetFormatPr defaultColWidth="8.8515625" defaultRowHeight="15"/>
  <cols>
    <col min="1" max="1" width="24.140625" style="2" customWidth="1"/>
    <col min="2" max="2" width="10.140625" style="7" customWidth="1"/>
    <col min="3" max="3" width="13.00390625" style="7" customWidth="1"/>
    <col min="4" max="4" width="8.28125" style="1" customWidth="1"/>
    <col min="5" max="5" width="17.421875" style="1" customWidth="1"/>
    <col min="6" max="6" width="6.421875" style="1" customWidth="1"/>
    <col min="7" max="7" width="8.421875" style="1" customWidth="1"/>
    <col min="8" max="8" width="10.421875" style="19" bestFit="1" customWidth="1"/>
    <col min="9" max="9" width="10.00390625" style="1" customWidth="1"/>
    <col min="10" max="11" width="7.8515625" style="1" customWidth="1"/>
    <col min="12" max="12" width="7.421875" style="1" customWidth="1"/>
    <col min="13" max="13" width="9.140625" style="1" customWidth="1"/>
  </cols>
  <sheetData>
    <row r="3" spans="1:13" s="4" customFormat="1" ht="34.5" customHeight="1">
      <c r="A3" s="854" t="s">
        <v>15</v>
      </c>
      <c r="B3" s="850"/>
      <c r="C3" s="850"/>
      <c r="D3" s="850"/>
      <c r="E3" s="850"/>
      <c r="F3" s="850"/>
      <c r="G3" s="850"/>
      <c r="H3" s="850"/>
      <c r="I3" s="850"/>
      <c r="J3" s="850"/>
      <c r="K3" s="850"/>
      <c r="L3" s="850"/>
      <c r="M3" s="850"/>
    </row>
    <row r="4" spans="1:13" s="4" customFormat="1" ht="15.75">
      <c r="A4" s="12"/>
      <c r="B4" s="12"/>
      <c r="C4" s="12"/>
      <c r="D4" s="12"/>
      <c r="E4" s="12"/>
      <c r="F4" s="12"/>
      <c r="G4" s="12"/>
      <c r="H4" s="18"/>
      <c r="I4" s="12"/>
      <c r="J4" s="12"/>
      <c r="K4" s="12"/>
      <c r="L4" s="12"/>
      <c r="M4" s="12"/>
    </row>
    <row r="5" spans="1:13" s="4" customFormat="1" ht="15">
      <c r="A5" s="853" t="s">
        <v>612</v>
      </c>
      <c r="B5" s="853"/>
      <c r="C5" s="853"/>
      <c r="D5" s="853"/>
      <c r="E5" s="853"/>
      <c r="F5" s="853"/>
      <c r="G5" s="853"/>
      <c r="H5" s="853"/>
      <c r="I5" s="853"/>
      <c r="J5" s="853"/>
      <c r="K5" s="853"/>
      <c r="L5" s="853"/>
      <c r="M5" s="853"/>
    </row>
    <row r="6" spans="1:13" s="4" customFormat="1" ht="15">
      <c r="A6" s="851" t="s">
        <v>645</v>
      </c>
      <c r="B6" s="851"/>
      <c r="C6" s="851"/>
      <c r="D6" s="851"/>
      <c r="E6" s="851"/>
      <c r="F6" s="851"/>
      <c r="G6" s="851"/>
      <c r="H6" s="851"/>
      <c r="I6" s="851"/>
      <c r="J6" s="851"/>
      <c r="K6" s="851"/>
      <c r="L6" s="851"/>
      <c r="M6" s="855"/>
    </row>
    <row r="7" spans="1:13" s="4" customFormat="1" ht="15">
      <c r="A7" s="853" t="s">
        <v>882</v>
      </c>
      <c r="B7" s="853"/>
      <c r="C7" s="853"/>
      <c r="D7" s="853"/>
      <c r="E7" s="853"/>
      <c r="F7" s="853"/>
      <c r="G7" s="853"/>
      <c r="H7" s="853"/>
      <c r="I7" s="853"/>
      <c r="J7" s="853"/>
      <c r="K7" s="853"/>
      <c r="L7" s="853"/>
      <c r="M7" s="853"/>
    </row>
    <row r="8" spans="1:13" s="4" customFormat="1" ht="14.25" customHeight="1">
      <c r="A8" s="856" t="s">
        <v>16</v>
      </c>
      <c r="B8" s="857"/>
      <c r="C8" s="857"/>
      <c r="D8" s="857"/>
      <c r="E8" s="857"/>
      <c r="F8" s="857"/>
      <c r="G8" s="857"/>
      <c r="H8" s="857"/>
      <c r="I8" s="857"/>
      <c r="J8" s="857"/>
      <c r="K8" s="857"/>
      <c r="L8" s="857"/>
      <c r="M8" s="858"/>
    </row>
    <row r="10" spans="1:13" ht="93" customHeight="1">
      <c r="A10" s="80" t="s">
        <v>574</v>
      </c>
      <c r="B10" s="80" t="s">
        <v>586</v>
      </c>
      <c r="C10" s="80" t="s">
        <v>632</v>
      </c>
      <c r="D10" s="77" t="s">
        <v>871</v>
      </c>
      <c r="E10" s="77" t="s">
        <v>646</v>
      </c>
      <c r="F10" s="80" t="s">
        <v>583</v>
      </c>
      <c r="G10" s="77" t="s">
        <v>598</v>
      </c>
      <c r="H10" s="77" t="s">
        <v>602</v>
      </c>
      <c r="I10" s="91" t="s">
        <v>647</v>
      </c>
      <c r="J10" s="77" t="s">
        <v>637</v>
      </c>
      <c r="K10" s="77" t="s">
        <v>638</v>
      </c>
      <c r="L10" s="80" t="s">
        <v>584</v>
      </c>
      <c r="M10" s="80" t="s">
        <v>614</v>
      </c>
    </row>
    <row r="11" spans="1:13" s="109" customFormat="1" ht="153">
      <c r="A11" s="338" t="s">
        <v>68</v>
      </c>
      <c r="B11" s="201" t="s">
        <v>69</v>
      </c>
      <c r="C11" s="201" t="s">
        <v>70</v>
      </c>
      <c r="D11" s="163" t="s">
        <v>71</v>
      </c>
      <c r="E11" s="163" t="s">
        <v>72</v>
      </c>
      <c r="F11" s="163" t="s">
        <v>73</v>
      </c>
      <c r="G11" s="612" t="s">
        <v>74</v>
      </c>
      <c r="H11" s="373"/>
      <c r="I11" s="613" t="s">
        <v>75</v>
      </c>
      <c r="J11" s="231">
        <v>2016</v>
      </c>
      <c r="K11" s="231"/>
      <c r="L11" s="356">
        <v>70</v>
      </c>
      <c r="M11" s="192">
        <v>70</v>
      </c>
    </row>
    <row r="12" spans="1:13" s="109" customFormat="1" ht="140.25">
      <c r="A12" s="163" t="s">
        <v>76</v>
      </c>
      <c r="B12" s="201" t="s">
        <v>69</v>
      </c>
      <c r="C12" s="201" t="s">
        <v>64</v>
      </c>
      <c r="D12" s="163" t="s">
        <v>71</v>
      </c>
      <c r="E12" s="163" t="s">
        <v>77</v>
      </c>
      <c r="F12" s="163" t="s">
        <v>78</v>
      </c>
      <c r="G12" s="163" t="s">
        <v>79</v>
      </c>
      <c r="H12" s="373"/>
      <c r="I12" s="613" t="s">
        <v>80</v>
      </c>
      <c r="J12" s="231">
        <v>2016</v>
      </c>
      <c r="K12" s="231"/>
      <c r="L12" s="356">
        <v>70</v>
      </c>
      <c r="M12" s="192">
        <v>70</v>
      </c>
    </row>
    <row r="13" spans="1:13" ht="89.25">
      <c r="A13" s="201" t="s">
        <v>1645</v>
      </c>
      <c r="B13" s="201" t="s">
        <v>1646</v>
      </c>
      <c r="C13" s="163" t="s">
        <v>1647</v>
      </c>
      <c r="D13" s="163" t="s">
        <v>1621</v>
      </c>
      <c r="E13" s="201" t="s">
        <v>1648</v>
      </c>
      <c r="F13" s="163" t="s">
        <v>1649</v>
      </c>
      <c r="G13" s="163"/>
      <c r="H13" s="338" t="s">
        <v>1650</v>
      </c>
      <c r="I13" s="637" t="s">
        <v>1651</v>
      </c>
      <c r="J13" s="231">
        <v>2016</v>
      </c>
      <c r="K13" s="231" t="s">
        <v>1486</v>
      </c>
      <c r="L13" s="669"/>
      <c r="M13" s="192">
        <v>35</v>
      </c>
    </row>
    <row r="14" spans="1:13" ht="114.75">
      <c r="A14" s="163" t="s">
        <v>1652</v>
      </c>
      <c r="B14" s="598"/>
      <c r="C14" s="163" t="s">
        <v>1611</v>
      </c>
      <c r="D14" s="345" t="s">
        <v>1621</v>
      </c>
      <c r="E14" s="163" t="s">
        <v>1653</v>
      </c>
      <c r="F14" s="163" t="s">
        <v>1654</v>
      </c>
      <c r="G14" s="163" t="s">
        <v>1655</v>
      </c>
      <c r="H14" s="654"/>
      <c r="I14" s="654"/>
      <c r="J14" s="163">
        <v>2016</v>
      </c>
      <c r="K14" s="163" t="s">
        <v>1393</v>
      </c>
      <c r="L14" s="670"/>
      <c r="M14" s="133">
        <v>70</v>
      </c>
    </row>
    <row r="15" spans="1:13" ht="191.25">
      <c r="A15" s="136" t="s">
        <v>1122</v>
      </c>
      <c r="B15" s="125" t="s">
        <v>1123</v>
      </c>
      <c r="C15" s="124" t="s">
        <v>1124</v>
      </c>
      <c r="D15" s="163" t="s">
        <v>1125</v>
      </c>
      <c r="E15" s="136" t="s">
        <v>1126</v>
      </c>
      <c r="F15" s="136" t="s">
        <v>1127</v>
      </c>
      <c r="G15" s="136" t="s">
        <v>1128</v>
      </c>
      <c r="H15" s="355" t="s">
        <v>1129</v>
      </c>
      <c r="I15" s="697" t="s">
        <v>1130</v>
      </c>
      <c r="J15" s="288">
        <v>2016</v>
      </c>
      <c r="K15" s="288" t="s">
        <v>1585</v>
      </c>
      <c r="L15" s="356">
        <v>70</v>
      </c>
      <c r="M15" s="192">
        <v>70</v>
      </c>
    </row>
    <row r="16" spans="1:13" ht="63.75">
      <c r="A16" s="163" t="s">
        <v>1131</v>
      </c>
      <c r="B16" s="201" t="s">
        <v>1646</v>
      </c>
      <c r="C16" s="201" t="s">
        <v>1050</v>
      </c>
      <c r="D16" s="163" t="s">
        <v>1125</v>
      </c>
      <c r="E16" s="163" t="s">
        <v>1132</v>
      </c>
      <c r="F16" s="163" t="s">
        <v>1133</v>
      </c>
      <c r="G16" s="163" t="s">
        <v>1134</v>
      </c>
      <c r="H16" s="338"/>
      <c r="I16" s="637" t="s">
        <v>1135</v>
      </c>
      <c r="J16" s="231">
        <v>2016</v>
      </c>
      <c r="K16" s="231"/>
      <c r="L16" s="356">
        <v>70</v>
      </c>
      <c r="M16" s="192">
        <v>70</v>
      </c>
    </row>
    <row r="17" spans="1:13" ht="153">
      <c r="A17" s="136" t="s">
        <v>1136</v>
      </c>
      <c r="B17" s="124" t="s">
        <v>1137</v>
      </c>
      <c r="C17" s="124" t="s">
        <v>1138</v>
      </c>
      <c r="D17" s="137" t="s">
        <v>1125</v>
      </c>
      <c r="E17" s="136" t="s">
        <v>1139</v>
      </c>
      <c r="F17" s="136" t="s">
        <v>1133</v>
      </c>
      <c r="G17" s="136" t="s">
        <v>1140</v>
      </c>
      <c r="H17" s="355" t="s">
        <v>1141</v>
      </c>
      <c r="I17" s="697" t="s">
        <v>1135</v>
      </c>
      <c r="J17" s="288">
        <v>2015</v>
      </c>
      <c r="K17" s="288"/>
      <c r="L17" s="356">
        <v>70</v>
      </c>
      <c r="M17" s="192">
        <v>35</v>
      </c>
    </row>
    <row r="18" spans="1:13" ht="153">
      <c r="A18" s="124" t="s">
        <v>1142</v>
      </c>
      <c r="B18" s="124" t="s">
        <v>1137</v>
      </c>
      <c r="C18" s="124" t="s">
        <v>1143</v>
      </c>
      <c r="D18" s="137" t="s">
        <v>1125</v>
      </c>
      <c r="E18" s="136" t="s">
        <v>1139</v>
      </c>
      <c r="F18" s="136" t="s">
        <v>1133</v>
      </c>
      <c r="G18" s="136" t="s">
        <v>1144</v>
      </c>
      <c r="H18" s="136" t="s">
        <v>1141</v>
      </c>
      <c r="I18" s="355" t="s">
        <v>1135</v>
      </c>
      <c r="J18" s="136">
        <v>2015</v>
      </c>
      <c r="K18" s="136"/>
      <c r="L18" s="356">
        <v>70</v>
      </c>
      <c r="M18" s="192">
        <v>23.33</v>
      </c>
    </row>
    <row r="19" spans="1:13" ht="153">
      <c r="A19" s="136" t="s">
        <v>1145</v>
      </c>
      <c r="B19" s="124" t="s">
        <v>1137</v>
      </c>
      <c r="C19" s="137" t="s">
        <v>1146</v>
      </c>
      <c r="D19" s="137" t="s">
        <v>1125</v>
      </c>
      <c r="E19" s="136" t="s">
        <v>1866</v>
      </c>
      <c r="F19" s="136" t="s">
        <v>1867</v>
      </c>
      <c r="G19" s="136" t="s">
        <v>1868</v>
      </c>
      <c r="H19" s="136" t="s">
        <v>1869</v>
      </c>
      <c r="I19" s="355" t="s">
        <v>1135</v>
      </c>
      <c r="J19" s="136">
        <v>2016</v>
      </c>
      <c r="K19" s="136"/>
      <c r="L19" s="356">
        <v>70</v>
      </c>
      <c r="M19" s="192">
        <v>35</v>
      </c>
    </row>
    <row r="20" spans="1:13" ht="153">
      <c r="A20" s="136" t="s">
        <v>1870</v>
      </c>
      <c r="B20" s="124" t="s">
        <v>1137</v>
      </c>
      <c r="C20" s="124" t="s">
        <v>1871</v>
      </c>
      <c r="D20" s="137" t="s">
        <v>1125</v>
      </c>
      <c r="E20" s="136" t="s">
        <v>1872</v>
      </c>
      <c r="F20" s="136" t="s">
        <v>1133</v>
      </c>
      <c r="G20" s="136" t="s">
        <v>1873</v>
      </c>
      <c r="H20" s="355" t="s">
        <v>1141</v>
      </c>
      <c r="I20" s="697" t="s">
        <v>1135</v>
      </c>
      <c r="J20" s="288"/>
      <c r="K20" s="288"/>
      <c r="L20" s="356">
        <v>70</v>
      </c>
      <c r="M20" s="192">
        <v>70</v>
      </c>
    </row>
    <row r="21" spans="1:13" ht="63.75">
      <c r="A21" s="136" t="s">
        <v>1874</v>
      </c>
      <c r="B21" s="124" t="s">
        <v>1646</v>
      </c>
      <c r="C21" s="124" t="s">
        <v>1073</v>
      </c>
      <c r="D21" s="163" t="s">
        <v>1125</v>
      </c>
      <c r="E21" s="136" t="s">
        <v>1875</v>
      </c>
      <c r="F21" s="136" t="s">
        <v>1867</v>
      </c>
      <c r="G21" s="136" t="s">
        <v>1876</v>
      </c>
      <c r="H21" s="355"/>
      <c r="I21" s="697" t="s">
        <v>1135</v>
      </c>
      <c r="J21" s="288">
        <v>2016</v>
      </c>
      <c r="K21" s="288"/>
      <c r="L21" s="356">
        <v>70</v>
      </c>
      <c r="M21" s="192">
        <v>70</v>
      </c>
    </row>
    <row r="22" spans="1:13" ht="114.75">
      <c r="A22" s="136" t="s">
        <v>1877</v>
      </c>
      <c r="B22" s="124" t="s">
        <v>69</v>
      </c>
      <c r="C22" s="124" t="s">
        <v>1878</v>
      </c>
      <c r="D22" s="163" t="s">
        <v>1125</v>
      </c>
      <c r="E22" s="136" t="s">
        <v>1879</v>
      </c>
      <c r="F22" s="136"/>
      <c r="G22" s="136" t="s">
        <v>1880</v>
      </c>
      <c r="H22" s="355"/>
      <c r="I22" s="697" t="s">
        <v>1881</v>
      </c>
      <c r="J22" s="288">
        <v>2016</v>
      </c>
      <c r="K22" s="288" t="s">
        <v>145</v>
      </c>
      <c r="L22" s="356">
        <v>70</v>
      </c>
      <c r="M22" s="192">
        <v>70</v>
      </c>
    </row>
    <row r="23" spans="1:13" ht="25.5">
      <c r="A23" s="136" t="s">
        <v>1882</v>
      </c>
      <c r="B23" s="698" t="s">
        <v>1646</v>
      </c>
      <c r="C23" s="698" t="s">
        <v>1883</v>
      </c>
      <c r="D23" s="163" t="s">
        <v>1125</v>
      </c>
      <c r="E23" s="136" t="s">
        <v>1884</v>
      </c>
      <c r="F23" s="136"/>
      <c r="G23" s="136"/>
      <c r="H23" s="699"/>
      <c r="I23" s="698"/>
      <c r="J23" s="288">
        <v>2016</v>
      </c>
      <c r="K23" s="288"/>
      <c r="L23" s="356">
        <v>70</v>
      </c>
      <c r="M23" s="192">
        <v>35</v>
      </c>
    </row>
    <row r="24" spans="1:13" ht="89.25">
      <c r="A24" s="163" t="s">
        <v>3300</v>
      </c>
      <c r="B24" s="201" t="s">
        <v>69</v>
      </c>
      <c r="C24" s="201" t="s">
        <v>3275</v>
      </c>
      <c r="D24" s="163" t="s">
        <v>3293</v>
      </c>
      <c r="E24" s="163" t="s">
        <v>3301</v>
      </c>
      <c r="F24" s="163" t="s">
        <v>3302</v>
      </c>
      <c r="G24" s="231" t="s">
        <v>3303</v>
      </c>
      <c r="H24" s="231"/>
      <c r="I24" s="338" t="s">
        <v>3304</v>
      </c>
      <c r="J24" s="163">
        <v>2016</v>
      </c>
      <c r="K24" s="163" t="s">
        <v>317</v>
      </c>
      <c r="L24" s="170">
        <v>70</v>
      </c>
      <c r="M24" s="133">
        <v>70</v>
      </c>
    </row>
    <row r="25" spans="1:13" ht="102">
      <c r="A25" s="163" t="s">
        <v>3305</v>
      </c>
      <c r="B25" s="201" t="s">
        <v>69</v>
      </c>
      <c r="C25" s="201" t="s">
        <v>3276</v>
      </c>
      <c r="D25" s="163" t="s">
        <v>3293</v>
      </c>
      <c r="E25" s="163" t="s">
        <v>3306</v>
      </c>
      <c r="F25" s="163" t="s">
        <v>3307</v>
      </c>
      <c r="G25" s="231" t="s">
        <v>3308</v>
      </c>
      <c r="H25" s="231" t="s">
        <v>3309</v>
      </c>
      <c r="I25" s="637" t="s">
        <v>3310</v>
      </c>
      <c r="J25" s="231">
        <v>2016</v>
      </c>
      <c r="K25" s="231" t="s">
        <v>2189</v>
      </c>
      <c r="L25" s="356">
        <v>70</v>
      </c>
      <c r="M25" s="192">
        <v>70</v>
      </c>
    </row>
    <row r="26" spans="1:13" ht="89.25">
      <c r="A26" s="660" t="s">
        <v>3311</v>
      </c>
      <c r="B26" s="201" t="s">
        <v>69</v>
      </c>
      <c r="C26" s="163" t="s">
        <v>3276</v>
      </c>
      <c r="D26" s="201" t="s">
        <v>3293</v>
      </c>
      <c r="E26" s="163" t="s">
        <v>3312</v>
      </c>
      <c r="F26" s="669" t="s">
        <v>3313</v>
      </c>
      <c r="G26" s="309" t="s">
        <v>3314</v>
      </c>
      <c r="H26" s="163"/>
      <c r="I26" s="338" t="s">
        <v>3315</v>
      </c>
      <c r="J26" s="163">
        <v>2016</v>
      </c>
      <c r="K26" s="163" t="s">
        <v>1627</v>
      </c>
      <c r="L26" s="170">
        <v>70</v>
      </c>
      <c r="M26" s="133">
        <v>70</v>
      </c>
    </row>
    <row r="27" spans="1:13" ht="89.25">
      <c r="A27" s="163" t="s">
        <v>3316</v>
      </c>
      <c r="B27" s="201" t="s">
        <v>69</v>
      </c>
      <c r="C27" s="201" t="s">
        <v>3276</v>
      </c>
      <c r="D27" s="201" t="s">
        <v>3293</v>
      </c>
      <c r="E27" s="163" t="s">
        <v>3317</v>
      </c>
      <c r="F27" s="163" t="s">
        <v>3302</v>
      </c>
      <c r="G27" s="309" t="s">
        <v>3318</v>
      </c>
      <c r="H27" s="338"/>
      <c r="I27" s="338" t="s">
        <v>3319</v>
      </c>
      <c r="J27" s="163">
        <v>2016</v>
      </c>
      <c r="K27" s="163" t="s">
        <v>317</v>
      </c>
      <c r="L27" s="170">
        <v>70</v>
      </c>
      <c r="M27" s="133">
        <v>70</v>
      </c>
    </row>
    <row r="28" spans="1:13" ht="216.75">
      <c r="A28" s="163" t="s">
        <v>3320</v>
      </c>
      <c r="B28" s="163" t="s">
        <v>69</v>
      </c>
      <c r="C28" s="163" t="s">
        <v>3276</v>
      </c>
      <c r="D28" s="163" t="s">
        <v>3293</v>
      </c>
      <c r="E28" s="163" t="s">
        <v>2476</v>
      </c>
      <c r="F28" s="163" t="s">
        <v>2477</v>
      </c>
      <c r="G28" s="309" t="s">
        <v>2478</v>
      </c>
      <c r="H28" s="338"/>
      <c r="I28" s="338" t="s">
        <v>2479</v>
      </c>
      <c r="J28" s="163">
        <v>2016</v>
      </c>
      <c r="K28" s="163" t="s">
        <v>145</v>
      </c>
      <c r="L28" s="170">
        <v>70</v>
      </c>
      <c r="M28" s="133">
        <v>70</v>
      </c>
    </row>
    <row r="29" spans="1:13" ht="15">
      <c r="A29" s="265"/>
      <c r="B29" s="141"/>
      <c r="C29" s="141"/>
      <c r="D29" s="274"/>
      <c r="E29" s="141"/>
      <c r="F29" s="141"/>
      <c r="G29" s="296"/>
      <c r="H29" s="265"/>
      <c r="I29" s="141"/>
      <c r="J29" s="141"/>
      <c r="K29" s="141"/>
      <c r="L29" s="268"/>
      <c r="M29" s="268"/>
    </row>
    <row r="30" spans="1:13" ht="15">
      <c r="A30" s="141"/>
      <c r="B30" s="141"/>
      <c r="C30" s="141"/>
      <c r="D30" s="274"/>
      <c r="E30" s="141"/>
      <c r="F30" s="142"/>
      <c r="G30" s="150"/>
      <c r="H30" s="263"/>
      <c r="I30" s="141"/>
      <c r="J30" s="146"/>
      <c r="K30" s="146"/>
      <c r="L30" s="240"/>
      <c r="M30" s="149"/>
    </row>
    <row r="31" spans="1:13" ht="15">
      <c r="A31" s="141"/>
      <c r="B31" s="141"/>
      <c r="C31" s="141"/>
      <c r="D31" s="274"/>
      <c r="E31" s="141"/>
      <c r="F31" s="142"/>
      <c r="G31" s="150"/>
      <c r="H31" s="150"/>
      <c r="I31" s="141"/>
      <c r="J31" s="146"/>
      <c r="K31" s="146"/>
      <c r="L31" s="240"/>
      <c r="M31" s="149"/>
    </row>
    <row r="32" spans="1:13" ht="15">
      <c r="A32" s="141"/>
      <c r="B32" s="141"/>
      <c r="C32" s="141"/>
      <c r="D32" s="274"/>
      <c r="E32" s="141"/>
      <c r="F32" s="142"/>
      <c r="G32" s="150"/>
      <c r="H32" s="297"/>
      <c r="I32" s="298"/>
      <c r="J32" s="142"/>
      <c r="K32" s="142"/>
      <c r="L32" s="240"/>
      <c r="M32" s="149"/>
    </row>
    <row r="33" spans="1:13" ht="15">
      <c r="A33" s="141"/>
      <c r="B33" s="141"/>
      <c r="C33" s="141"/>
      <c r="D33" s="274"/>
      <c r="E33" s="141"/>
      <c r="F33" s="142"/>
      <c r="G33" s="150"/>
      <c r="H33" s="297"/>
      <c r="I33" s="298"/>
      <c r="J33" s="142"/>
      <c r="K33" s="142"/>
      <c r="L33" s="240"/>
      <c r="M33" s="149"/>
    </row>
    <row r="34" spans="1:13" ht="15">
      <c r="A34" s="141"/>
      <c r="B34" s="141"/>
      <c r="C34" s="141"/>
      <c r="D34" s="274"/>
      <c r="E34" s="141"/>
      <c r="F34" s="142"/>
      <c r="G34" s="150"/>
      <c r="H34" s="217"/>
      <c r="I34" s="141"/>
      <c r="J34" s="142"/>
      <c r="K34" s="142"/>
      <c r="L34" s="240"/>
      <c r="M34" s="149"/>
    </row>
    <row r="35" spans="1:13" ht="15">
      <c r="A35" s="141"/>
      <c r="B35" s="141"/>
      <c r="C35" s="141"/>
      <c r="D35" s="274"/>
      <c r="E35" s="141"/>
      <c r="F35" s="142"/>
      <c r="G35" s="150"/>
      <c r="H35" s="150"/>
      <c r="I35" s="141"/>
      <c r="J35" s="146"/>
      <c r="K35" s="146"/>
      <c r="L35" s="240"/>
      <c r="M35" s="149"/>
    </row>
    <row r="36" spans="1:13" ht="15">
      <c r="A36" s="141"/>
      <c r="B36" s="141"/>
      <c r="C36" s="141"/>
      <c r="D36" s="274"/>
      <c r="E36" s="141"/>
      <c r="F36" s="141"/>
      <c r="G36" s="141"/>
      <c r="H36" s="266"/>
      <c r="I36" s="298"/>
      <c r="J36" s="267"/>
      <c r="K36" s="267"/>
      <c r="L36" s="215"/>
      <c r="M36" s="268"/>
    </row>
    <row r="37" spans="1:13" ht="15">
      <c r="A37" s="187"/>
      <c r="B37" s="150"/>
      <c r="C37" s="187"/>
      <c r="D37" s="274"/>
      <c r="E37" s="141"/>
      <c r="F37" s="141"/>
      <c r="G37" s="141"/>
      <c r="H37" s="141"/>
      <c r="I37" s="298"/>
      <c r="J37" s="146"/>
      <c r="K37" s="146"/>
      <c r="L37" s="215"/>
      <c r="M37" s="268"/>
    </row>
    <row r="38" spans="1:13" ht="15">
      <c r="A38" s="187"/>
      <c r="B38" s="142"/>
      <c r="C38" s="187"/>
      <c r="D38" s="274"/>
      <c r="E38" s="141"/>
      <c r="F38" s="142"/>
      <c r="G38" s="299"/>
      <c r="H38" s="304"/>
      <c r="I38" s="298"/>
      <c r="J38" s="142"/>
      <c r="K38" s="142"/>
      <c r="L38" s="240"/>
      <c r="M38" s="149"/>
    </row>
    <row r="39" spans="1:13" ht="15">
      <c r="A39" s="141"/>
      <c r="B39" s="141"/>
      <c r="C39" s="141"/>
      <c r="D39" s="274"/>
      <c r="E39" s="141"/>
      <c r="F39" s="142"/>
      <c r="G39" s="150"/>
      <c r="H39" s="297"/>
      <c r="I39" s="298"/>
      <c r="J39" s="142"/>
      <c r="K39" s="142"/>
      <c r="L39" s="240"/>
      <c r="M39" s="149"/>
    </row>
    <row r="40" spans="1:13" ht="15">
      <c r="A40" s="141"/>
      <c r="B40" s="141"/>
      <c r="C40" s="141"/>
      <c r="D40" s="274"/>
      <c r="E40" s="141"/>
      <c r="F40" s="142"/>
      <c r="G40" s="150"/>
      <c r="H40" s="217"/>
      <c r="I40" s="141"/>
      <c r="J40" s="142"/>
      <c r="K40" s="142"/>
      <c r="L40" s="240"/>
      <c r="M40" s="149"/>
    </row>
    <row r="41" spans="1:13" ht="15">
      <c r="A41" s="141"/>
      <c r="B41" s="141"/>
      <c r="C41" s="141"/>
      <c r="D41" s="274"/>
      <c r="E41" s="141"/>
      <c r="F41" s="142"/>
      <c r="G41" s="150"/>
      <c r="H41" s="263"/>
      <c r="I41" s="141"/>
      <c r="J41" s="146"/>
      <c r="K41" s="146"/>
      <c r="L41" s="240"/>
      <c r="M41" s="149"/>
    </row>
    <row r="42" spans="1:13" ht="15">
      <c r="A42" s="141"/>
      <c r="B42" s="141"/>
      <c r="C42" s="141"/>
      <c r="D42" s="274"/>
      <c r="E42" s="141"/>
      <c r="F42" s="142"/>
      <c r="G42" s="150"/>
      <c r="H42" s="150"/>
      <c r="I42" s="141"/>
      <c r="J42" s="146"/>
      <c r="K42" s="146"/>
      <c r="L42" s="240"/>
      <c r="M42" s="268"/>
    </row>
    <row r="43" spans="1:13" ht="15">
      <c r="A43" s="301"/>
      <c r="B43" s="141"/>
      <c r="C43" s="260"/>
      <c r="D43" s="274"/>
      <c r="E43" s="141"/>
      <c r="F43" s="262"/>
      <c r="G43" s="259"/>
      <c r="H43" s="263"/>
      <c r="I43" s="141"/>
      <c r="J43" s="146"/>
      <c r="K43" s="146"/>
      <c r="L43" s="240"/>
      <c r="M43" s="149"/>
    </row>
    <row r="44" spans="1:13" ht="15">
      <c r="A44" s="141"/>
      <c r="B44" s="141"/>
      <c r="C44" s="141"/>
      <c r="D44" s="274"/>
      <c r="E44" s="141"/>
      <c r="F44" s="142"/>
      <c r="G44" s="150"/>
      <c r="H44" s="263"/>
      <c r="I44" s="141"/>
      <c r="J44" s="146"/>
      <c r="K44" s="146"/>
      <c r="L44" s="240"/>
      <c r="M44" s="149"/>
    </row>
    <row r="45" spans="1:13" ht="15">
      <c r="A45" s="141"/>
      <c r="B45" s="141"/>
      <c r="C45" s="141"/>
      <c r="D45" s="274"/>
      <c r="E45" s="141"/>
      <c r="F45" s="142"/>
      <c r="G45" s="150"/>
      <c r="H45" s="150"/>
      <c r="I45" s="141"/>
      <c r="J45" s="146"/>
      <c r="K45" s="146"/>
      <c r="L45" s="240"/>
      <c r="M45" s="149"/>
    </row>
    <row r="46" spans="1:13" ht="15">
      <c r="A46" s="141"/>
      <c r="B46" s="141"/>
      <c r="C46" s="141"/>
      <c r="D46" s="274"/>
      <c r="E46" s="141"/>
      <c r="F46" s="142"/>
      <c r="G46" s="150"/>
      <c r="H46" s="297"/>
      <c r="I46" s="298"/>
      <c r="J46" s="142"/>
      <c r="K46" s="142"/>
      <c r="L46" s="240"/>
      <c r="M46" s="149"/>
    </row>
    <row r="47" spans="1:13" ht="15">
      <c r="A47" s="141"/>
      <c r="B47" s="141"/>
      <c r="C47" s="141"/>
      <c r="D47" s="274"/>
      <c r="E47" s="141"/>
      <c r="F47" s="142"/>
      <c r="G47" s="150"/>
      <c r="H47" s="297"/>
      <c r="I47" s="298"/>
      <c r="J47" s="142"/>
      <c r="K47" s="142"/>
      <c r="L47" s="240"/>
      <c r="M47" s="149"/>
    </row>
    <row r="48" spans="1:13" ht="15">
      <c r="A48" s="141"/>
      <c r="B48" s="141"/>
      <c r="C48" s="141"/>
      <c r="D48" s="274"/>
      <c r="E48" s="141"/>
      <c r="F48" s="142"/>
      <c r="G48" s="150"/>
      <c r="H48" s="217"/>
      <c r="I48" s="141"/>
      <c r="J48" s="142"/>
      <c r="K48" s="142"/>
      <c r="L48" s="240"/>
      <c r="M48" s="149"/>
    </row>
    <row r="49" spans="1:13" ht="15">
      <c r="A49" s="141"/>
      <c r="B49" s="141"/>
      <c r="C49" s="141"/>
      <c r="D49" s="274"/>
      <c r="E49" s="141"/>
      <c r="F49" s="142"/>
      <c r="G49" s="150"/>
      <c r="H49" s="217"/>
      <c r="I49" s="141"/>
      <c r="J49" s="142"/>
      <c r="K49" s="142"/>
      <c r="L49" s="240"/>
      <c r="M49" s="149"/>
    </row>
    <row r="50" spans="1:13" ht="15">
      <c r="A50" s="295"/>
      <c r="B50" s="216"/>
      <c r="C50" s="295"/>
      <c r="D50" s="274"/>
      <c r="E50" s="295"/>
      <c r="F50" s="216"/>
      <c r="G50" s="216"/>
      <c r="H50" s="216"/>
      <c r="I50" s="216"/>
      <c r="J50" s="216"/>
      <c r="K50" s="216"/>
      <c r="L50" s="268"/>
      <c r="M50" s="268"/>
    </row>
    <row r="51" spans="1:13" ht="15">
      <c r="A51" s="295"/>
      <c r="B51" s="216"/>
      <c r="C51" s="295"/>
      <c r="D51" s="274"/>
      <c r="E51" s="295"/>
      <c r="F51" s="216"/>
      <c r="G51" s="216"/>
      <c r="H51" s="216"/>
      <c r="I51" s="216"/>
      <c r="J51" s="216"/>
      <c r="K51" s="216"/>
      <c r="L51" s="268"/>
      <c r="M51" s="268"/>
    </row>
    <row r="52" spans="1:13" ht="15">
      <c r="A52" s="141"/>
      <c r="B52" s="141"/>
      <c r="C52" s="141"/>
      <c r="D52" s="274"/>
      <c r="E52" s="141"/>
      <c r="F52" s="141"/>
      <c r="G52" s="141"/>
      <c r="H52" s="266"/>
      <c r="I52" s="298"/>
      <c r="J52" s="146"/>
      <c r="K52" s="146"/>
      <c r="L52" s="215"/>
      <c r="M52" s="268"/>
    </row>
    <row r="53" spans="1:13" ht="15">
      <c r="A53" s="141"/>
      <c r="B53" s="141"/>
      <c r="C53" s="141"/>
      <c r="D53" s="274"/>
      <c r="E53" s="141"/>
      <c r="F53" s="141"/>
      <c r="G53" s="141"/>
      <c r="H53" s="266"/>
      <c r="I53" s="298"/>
      <c r="J53" s="146"/>
      <c r="K53" s="146"/>
      <c r="L53" s="215"/>
      <c r="M53" s="268"/>
    </row>
    <row r="54" spans="1:13" ht="15">
      <c r="A54" s="141"/>
      <c r="B54" s="141"/>
      <c r="C54" s="141"/>
      <c r="D54" s="274"/>
      <c r="E54" s="141"/>
      <c r="F54" s="141"/>
      <c r="G54" s="141"/>
      <c r="H54" s="266"/>
      <c r="I54" s="298"/>
      <c r="J54" s="146"/>
      <c r="K54" s="146"/>
      <c r="L54" s="215"/>
      <c r="M54" s="268"/>
    </row>
    <row r="55" spans="1:13" ht="15">
      <c r="A55" s="141"/>
      <c r="B55" s="141"/>
      <c r="C55" s="141"/>
      <c r="D55" s="274"/>
      <c r="E55" s="141"/>
      <c r="F55" s="142"/>
      <c r="G55" s="150"/>
      <c r="H55" s="263"/>
      <c r="I55" s="141"/>
      <c r="J55" s="146"/>
      <c r="K55" s="146"/>
      <c r="L55" s="240"/>
      <c r="M55" s="149"/>
    </row>
    <row r="56" spans="1:13" ht="15">
      <c r="A56" s="141"/>
      <c r="B56" s="141"/>
      <c r="C56" s="142"/>
      <c r="D56" s="274"/>
      <c r="E56" s="141"/>
      <c r="F56" s="142"/>
      <c r="G56" s="150"/>
      <c r="H56" s="142"/>
      <c r="I56" s="141"/>
      <c r="J56" s="142"/>
      <c r="K56" s="142"/>
      <c r="L56" s="240"/>
      <c r="M56" s="149"/>
    </row>
    <row r="57" spans="1:13" ht="15">
      <c r="A57" s="141"/>
      <c r="B57" s="141"/>
      <c r="C57" s="142"/>
      <c r="D57" s="274"/>
      <c r="E57" s="141"/>
      <c r="F57" s="142"/>
      <c r="G57" s="150"/>
      <c r="H57" s="217"/>
      <c r="I57" s="141"/>
      <c r="J57" s="142"/>
      <c r="K57" s="142"/>
      <c r="L57" s="240"/>
      <c r="M57" s="149"/>
    </row>
    <row r="58" spans="1:13" ht="15">
      <c r="A58" s="141"/>
      <c r="B58" s="141"/>
      <c r="C58" s="142"/>
      <c r="D58" s="274"/>
      <c r="E58" s="141"/>
      <c r="F58" s="142"/>
      <c r="G58" s="150"/>
      <c r="H58" s="217"/>
      <c r="I58" s="141"/>
      <c r="J58" s="142"/>
      <c r="K58" s="142"/>
      <c r="L58" s="240"/>
      <c r="M58" s="149"/>
    </row>
    <row r="59" spans="1:13" ht="15">
      <c r="A59" s="141"/>
      <c r="B59" s="141"/>
      <c r="C59" s="141"/>
      <c r="D59" s="274"/>
      <c r="E59" s="141"/>
      <c r="F59" s="142"/>
      <c r="G59" s="150"/>
      <c r="H59" s="217"/>
      <c r="I59" s="141"/>
      <c r="J59" s="142"/>
      <c r="K59" s="142"/>
      <c r="L59" s="240"/>
      <c r="M59" s="149"/>
    </row>
    <row r="60" spans="1:13" ht="15">
      <c r="A60" s="141"/>
      <c r="B60" s="141"/>
      <c r="C60" s="141"/>
      <c r="D60" s="274"/>
      <c r="E60" s="141"/>
      <c r="F60" s="142"/>
      <c r="G60" s="150"/>
      <c r="H60" s="217"/>
      <c r="I60" s="141"/>
      <c r="J60" s="142"/>
      <c r="K60" s="142"/>
      <c r="L60" s="240"/>
      <c r="M60" s="149"/>
    </row>
    <row r="61" spans="1:13" ht="15">
      <c r="A61" s="270"/>
      <c r="B61" s="270"/>
      <c r="C61" s="270"/>
      <c r="D61" s="274"/>
      <c r="E61" s="271"/>
      <c r="F61" s="271"/>
      <c r="G61" s="278"/>
      <c r="H61" s="274"/>
      <c r="I61" s="305"/>
      <c r="J61" s="274"/>
      <c r="K61" s="275"/>
      <c r="L61" s="294"/>
      <c r="M61" s="250"/>
    </row>
    <row r="62" spans="1:13" ht="15">
      <c r="A62" s="277"/>
      <c r="B62" s="277"/>
      <c r="C62" s="277"/>
      <c r="D62" s="274"/>
      <c r="E62" s="277"/>
      <c r="F62" s="274"/>
      <c r="G62" s="278"/>
      <c r="H62" s="303"/>
      <c r="I62" s="277"/>
      <c r="J62" s="274"/>
      <c r="K62" s="274"/>
      <c r="L62" s="280"/>
      <c r="M62" s="281"/>
    </row>
    <row r="63" spans="1:13" ht="15">
      <c r="A63" s="277"/>
      <c r="B63" s="277"/>
      <c r="C63" s="277"/>
      <c r="D63" s="274"/>
      <c r="E63" s="306"/>
      <c r="F63" s="274"/>
      <c r="G63" s="278"/>
      <c r="H63" s="306"/>
      <c r="I63" s="277"/>
      <c r="J63" s="274"/>
      <c r="K63" s="274"/>
      <c r="L63" s="280"/>
      <c r="M63" s="281"/>
    </row>
    <row r="64" spans="1:13" ht="15">
      <c r="A64" s="136"/>
      <c r="B64" s="125"/>
      <c r="C64" s="124"/>
      <c r="D64" s="354"/>
      <c r="E64" s="136"/>
      <c r="F64" s="136"/>
      <c r="G64" s="136"/>
      <c r="H64" s="355"/>
      <c r="I64" s="124"/>
      <c r="J64" s="288"/>
      <c r="K64" s="130"/>
      <c r="L64" s="356"/>
      <c r="M64" s="192"/>
    </row>
    <row r="65" spans="1:13" ht="15">
      <c r="A65" s="357"/>
      <c r="B65" s="358"/>
      <c r="C65" s="359"/>
      <c r="D65" s="354"/>
      <c r="E65" s="354"/>
      <c r="F65" s="354"/>
      <c r="G65" s="360"/>
      <c r="H65" s="361"/>
      <c r="I65" s="362"/>
      <c r="J65" s="363"/>
      <c r="K65" s="363"/>
      <c r="L65" s="364"/>
      <c r="M65" s="365"/>
    </row>
    <row r="66" spans="1:13" ht="15">
      <c r="A66" s="366"/>
      <c r="B66" s="367"/>
      <c r="C66" s="368"/>
      <c r="D66" s="354"/>
      <c r="E66" s="367"/>
      <c r="F66" s="367"/>
      <c r="G66" s="369"/>
      <c r="H66" s="370"/>
      <c r="I66" s="371"/>
      <c r="J66" s="130"/>
      <c r="K66" s="130"/>
      <c r="L66" s="170"/>
      <c r="M66" s="133"/>
    </row>
    <row r="67" spans="1:13" ht="15">
      <c r="A67" s="136"/>
      <c r="B67" s="125"/>
      <c r="C67" s="124"/>
      <c r="D67" s="354"/>
      <c r="E67" s="136"/>
      <c r="F67" s="136"/>
      <c r="G67" s="136"/>
      <c r="H67" s="372"/>
      <c r="I67" s="325"/>
      <c r="J67" s="288"/>
      <c r="K67" s="288"/>
      <c r="L67" s="356"/>
      <c r="M67" s="192"/>
    </row>
    <row r="68" spans="1:13" ht="15">
      <c r="A68" s="236"/>
      <c r="B68" s="125"/>
      <c r="C68" s="236"/>
      <c r="D68" s="354"/>
      <c r="E68" s="333"/>
      <c r="F68" s="236"/>
      <c r="G68" s="236"/>
      <c r="H68" s="236"/>
      <c r="I68" s="201"/>
      <c r="J68" s="163"/>
      <c r="K68" s="163"/>
      <c r="L68" s="192"/>
      <c r="M68" s="192"/>
    </row>
    <row r="69" spans="1:13" ht="15">
      <c r="A69" s="236"/>
      <c r="B69" s="125"/>
      <c r="C69" s="236"/>
      <c r="D69" s="354"/>
      <c r="E69" s="236"/>
      <c r="F69" s="236"/>
      <c r="G69" s="236"/>
      <c r="H69" s="236"/>
      <c r="I69" s="232"/>
      <c r="J69" s="163"/>
      <c r="K69" s="163"/>
      <c r="L69" s="172"/>
      <c r="M69" s="133"/>
    </row>
    <row r="70" spans="1:13" ht="15">
      <c r="A70" s="236"/>
      <c r="B70" s="125"/>
      <c r="C70" s="236"/>
      <c r="D70" s="354"/>
      <c r="E70" s="236"/>
      <c r="F70" s="163"/>
      <c r="G70" s="236"/>
      <c r="H70" s="373"/>
      <c r="I70" s="163"/>
      <c r="J70" s="163"/>
      <c r="K70" s="163"/>
      <c r="L70" s="172"/>
      <c r="M70" s="133"/>
    </row>
    <row r="71" spans="1:13" ht="15">
      <c r="A71" s="141"/>
      <c r="B71" s="141"/>
      <c r="C71" s="141"/>
      <c r="D71" s="142"/>
      <c r="E71" s="141"/>
      <c r="F71" s="142"/>
      <c r="G71" s="150"/>
      <c r="H71" s="263"/>
      <c r="I71" s="298"/>
      <c r="J71" s="146"/>
      <c r="K71" s="146"/>
      <c r="L71" s="240"/>
      <c r="M71" s="149"/>
    </row>
    <row r="72" spans="1:13" ht="15">
      <c r="A72" s="141"/>
      <c r="B72" s="141"/>
      <c r="C72" s="141"/>
      <c r="D72" s="142"/>
      <c r="E72" s="141"/>
      <c r="F72" s="142"/>
      <c r="G72" s="150"/>
      <c r="H72" s="142"/>
      <c r="I72" s="298"/>
      <c r="J72" s="146"/>
      <c r="K72" s="146"/>
      <c r="L72" s="240"/>
      <c r="M72" s="149"/>
    </row>
    <row r="73" spans="1:13" ht="15">
      <c r="A73" s="141"/>
      <c r="B73" s="141"/>
      <c r="C73" s="141"/>
      <c r="D73" s="142"/>
      <c r="E73" s="141"/>
      <c r="F73" s="142"/>
      <c r="G73" s="150"/>
      <c r="H73" s="263"/>
      <c r="I73" s="298"/>
      <c r="J73" s="146"/>
      <c r="K73" s="146"/>
      <c r="L73" s="240"/>
      <c r="M73" s="149"/>
    </row>
    <row r="74" spans="1:13" ht="15">
      <c r="A74" s="469"/>
      <c r="B74" s="277"/>
      <c r="C74" s="277"/>
      <c r="D74" s="142"/>
      <c r="E74" s="277"/>
      <c r="F74" s="277"/>
      <c r="G74" s="276"/>
      <c r="H74" s="277"/>
      <c r="I74" s="270"/>
      <c r="J74" s="276"/>
      <c r="K74" s="276"/>
      <c r="L74" s="294"/>
      <c r="M74" s="250"/>
    </row>
    <row r="75" spans="1:13" ht="15">
      <c r="A75" s="469"/>
      <c r="B75" s="277"/>
      <c r="C75" s="277"/>
      <c r="D75" s="142"/>
      <c r="E75" s="277"/>
      <c r="F75" s="277"/>
      <c r="G75" s="277"/>
      <c r="H75" s="277"/>
      <c r="I75" s="277"/>
      <c r="J75" s="274"/>
      <c r="K75" s="274"/>
      <c r="L75" s="280"/>
      <c r="M75" s="281"/>
    </row>
    <row r="76" spans="1:13" ht="15">
      <c r="A76" s="277"/>
      <c r="B76" s="276"/>
      <c r="C76" s="270"/>
      <c r="D76" s="142"/>
      <c r="E76" s="277"/>
      <c r="F76" s="277"/>
      <c r="G76" s="276"/>
      <c r="H76" s="277"/>
      <c r="I76" s="277"/>
      <c r="J76" s="274"/>
      <c r="K76" s="274"/>
      <c r="L76" s="280"/>
      <c r="M76" s="281"/>
    </row>
    <row r="77" spans="1:13" ht="15">
      <c r="A77" s="469"/>
      <c r="B77" s="277"/>
      <c r="C77" s="277"/>
      <c r="D77" s="142"/>
      <c r="E77" s="277"/>
      <c r="F77" s="277"/>
      <c r="G77" s="276"/>
      <c r="H77" s="276"/>
      <c r="I77" s="469"/>
      <c r="J77" s="274"/>
      <c r="K77" s="274"/>
      <c r="L77" s="280"/>
      <c r="M77" s="281"/>
    </row>
    <row r="78" spans="1:13" ht="15">
      <c r="A78" s="469"/>
      <c r="B78" s="277"/>
      <c r="C78" s="277"/>
      <c r="D78" s="142"/>
      <c r="E78" s="277"/>
      <c r="F78" s="277"/>
      <c r="G78" s="276"/>
      <c r="H78" s="277"/>
      <c r="I78" s="277"/>
      <c r="J78" s="274"/>
      <c r="K78" s="274"/>
      <c r="L78" s="280"/>
      <c r="M78" s="281"/>
    </row>
    <row r="79" spans="1:13" ht="15">
      <c r="A79" s="469"/>
      <c r="B79" s="277"/>
      <c r="C79" s="277"/>
      <c r="D79" s="142"/>
      <c r="E79" s="277"/>
      <c r="F79" s="258"/>
      <c r="G79" s="276"/>
      <c r="H79" s="277"/>
      <c r="I79" s="277"/>
      <c r="J79" s="274"/>
      <c r="K79" s="274"/>
      <c r="L79" s="280"/>
      <c r="M79" s="281"/>
    </row>
    <row r="80" spans="1:13" ht="15">
      <c r="A80" s="469"/>
      <c r="B80" s="277"/>
      <c r="C80" s="277"/>
      <c r="D80" s="142"/>
      <c r="E80" s="277"/>
      <c r="F80" s="258"/>
      <c r="G80" s="277"/>
      <c r="H80" s="277"/>
      <c r="I80" s="277"/>
      <c r="J80" s="274"/>
      <c r="K80" s="274"/>
      <c r="L80" s="280"/>
      <c r="M80" s="281"/>
    </row>
    <row r="81" spans="1:13" ht="15">
      <c r="A81" s="469"/>
      <c r="B81" s="277"/>
      <c r="C81" s="277"/>
      <c r="D81" s="142"/>
      <c r="E81" s="277"/>
      <c r="F81" s="277"/>
      <c r="G81" s="276"/>
      <c r="H81" s="277"/>
      <c r="I81" s="277"/>
      <c r="J81" s="274"/>
      <c r="K81" s="274"/>
      <c r="L81" s="280"/>
      <c r="M81" s="281"/>
    </row>
    <row r="82" spans="1:13" ht="15">
      <c r="A82" s="261"/>
      <c r="B82" s="141"/>
      <c r="C82" s="261"/>
      <c r="D82" s="142"/>
      <c r="E82" s="470"/>
      <c r="F82" s="141"/>
      <c r="G82" s="470"/>
      <c r="H82" s="470"/>
      <c r="I82" s="141"/>
      <c r="J82" s="141"/>
      <c r="K82" s="142"/>
      <c r="L82" s="240"/>
      <c r="M82" s="149"/>
    </row>
    <row r="83" spans="1:13" ht="15">
      <c r="A83" s="261"/>
      <c r="B83" s="141"/>
      <c r="C83" s="470"/>
      <c r="D83" s="142"/>
      <c r="E83" s="470"/>
      <c r="F83" s="141"/>
      <c r="G83" s="470"/>
      <c r="H83" s="470"/>
      <c r="I83" s="141"/>
      <c r="J83" s="141"/>
      <c r="K83" s="142"/>
      <c r="L83" s="240"/>
      <c r="M83" s="149"/>
    </row>
    <row r="84" spans="1:13" ht="15">
      <c r="A84" s="141"/>
      <c r="B84" s="141"/>
      <c r="C84" s="141"/>
      <c r="D84" s="142"/>
      <c r="E84" s="141"/>
      <c r="F84" s="142"/>
      <c r="G84" s="150"/>
      <c r="H84" s="263"/>
      <c r="I84" s="298"/>
      <c r="J84" s="146"/>
      <c r="K84" s="146"/>
      <c r="L84" s="240"/>
      <c r="M84" s="149"/>
    </row>
    <row r="85" spans="1:13" ht="15">
      <c r="A85" s="141"/>
      <c r="B85" s="141"/>
      <c r="C85" s="141"/>
      <c r="D85" s="142"/>
      <c r="E85" s="141"/>
      <c r="F85" s="142"/>
      <c r="G85" s="150"/>
      <c r="H85" s="142"/>
      <c r="I85" s="298"/>
      <c r="J85" s="146"/>
      <c r="K85" s="146"/>
      <c r="L85" s="240"/>
      <c r="M85" s="149"/>
    </row>
    <row r="86" spans="1:13" ht="15">
      <c r="A86" s="471"/>
      <c r="B86" s="282"/>
      <c r="C86" s="472"/>
      <c r="D86" s="142"/>
      <c r="E86" s="472"/>
      <c r="F86" s="472"/>
      <c r="G86" s="472"/>
      <c r="H86" s="473"/>
      <c r="I86" s="473"/>
      <c r="J86" s="283"/>
      <c r="K86" s="283"/>
      <c r="L86" s="285"/>
      <c r="M86" s="287"/>
    </row>
    <row r="87" spans="1:13" ht="15">
      <c r="A87" s="282"/>
      <c r="B87" s="282"/>
      <c r="C87" s="282"/>
      <c r="D87" s="142"/>
      <c r="E87" s="282"/>
      <c r="F87" s="283"/>
      <c r="G87" s="422"/>
      <c r="H87" s="474"/>
      <c r="I87" s="432"/>
      <c r="J87" s="423"/>
      <c r="K87" s="423"/>
      <c r="L87" s="285"/>
      <c r="M87" s="287"/>
    </row>
    <row r="88" spans="1:13" ht="15">
      <c r="A88" s="282"/>
      <c r="B88" s="282"/>
      <c r="C88" s="282"/>
      <c r="D88" s="142"/>
      <c r="E88" s="282"/>
      <c r="F88" s="283"/>
      <c r="G88" s="422"/>
      <c r="H88" s="283"/>
      <c r="I88" s="432"/>
      <c r="J88" s="423"/>
      <c r="K88" s="423"/>
      <c r="L88" s="285"/>
      <c r="M88" s="287"/>
    </row>
    <row r="89" spans="1:13" ht="15">
      <c r="A89" s="282"/>
      <c r="B89" s="282"/>
      <c r="C89" s="282"/>
      <c r="D89" s="142"/>
      <c r="E89" s="282"/>
      <c r="F89" s="282"/>
      <c r="G89" s="475"/>
      <c r="H89" s="476"/>
      <c r="I89" s="282"/>
      <c r="J89" s="477"/>
      <c r="K89" s="477"/>
      <c r="L89" s="478"/>
      <c r="M89" s="479"/>
    </row>
    <row r="90" spans="1:13" ht="15">
      <c r="A90" s="282"/>
      <c r="B90" s="282"/>
      <c r="C90" s="282"/>
      <c r="D90" s="142"/>
      <c r="E90" s="282"/>
      <c r="F90" s="283"/>
      <c r="G90" s="422"/>
      <c r="H90" s="474"/>
      <c r="I90" s="282"/>
      <c r="J90" s="423"/>
      <c r="K90" s="423"/>
      <c r="L90" s="285"/>
      <c r="M90" s="287"/>
    </row>
    <row r="91" spans="1:13" ht="15">
      <c r="A91" s="282"/>
      <c r="B91" s="282"/>
      <c r="C91" s="282"/>
      <c r="D91" s="142"/>
      <c r="E91" s="282"/>
      <c r="F91" s="283"/>
      <c r="G91" s="422"/>
      <c r="H91" s="283"/>
      <c r="I91" s="432"/>
      <c r="J91" s="283"/>
      <c r="K91" s="283"/>
      <c r="L91" s="285"/>
      <c r="M91" s="287"/>
    </row>
    <row r="92" spans="1:13" ht="15">
      <c r="A92" s="480"/>
      <c r="B92" s="282"/>
      <c r="C92" s="480"/>
      <c r="D92" s="142"/>
      <c r="E92" s="481"/>
      <c r="F92" s="282"/>
      <c r="G92" s="282"/>
      <c r="H92" s="476"/>
      <c r="I92" s="432"/>
      <c r="J92" s="477"/>
      <c r="K92" s="477"/>
      <c r="L92" s="478"/>
      <c r="M92" s="479"/>
    </row>
    <row r="93" spans="1:13" ht="15">
      <c r="A93" s="282"/>
      <c r="B93" s="282"/>
      <c r="C93" s="282"/>
      <c r="D93" s="142"/>
      <c r="E93" s="282"/>
      <c r="F93" s="282"/>
      <c r="G93" s="282"/>
      <c r="H93" s="476"/>
      <c r="I93" s="432"/>
      <c r="J93" s="477"/>
      <c r="K93" s="477"/>
      <c r="L93" s="478"/>
      <c r="M93" s="479"/>
    </row>
    <row r="94" spans="1:13" ht="15">
      <c r="A94" s="482"/>
      <c r="B94" s="483"/>
      <c r="C94" s="484"/>
      <c r="D94" s="142"/>
      <c r="E94" s="485"/>
      <c r="F94" s="485"/>
      <c r="G94" s="485"/>
      <c r="H94" s="476"/>
      <c r="I94" s="486"/>
      <c r="J94" s="487"/>
      <c r="K94" s="487"/>
      <c r="L94" s="488"/>
      <c r="M94" s="489"/>
    </row>
    <row r="95" spans="1:13" ht="15">
      <c r="A95" s="282"/>
      <c r="B95" s="282"/>
      <c r="C95" s="282"/>
      <c r="D95" s="142"/>
      <c r="E95" s="282"/>
      <c r="F95" s="283"/>
      <c r="G95" s="422"/>
      <c r="H95" s="474"/>
      <c r="I95" s="432"/>
      <c r="J95" s="423"/>
      <c r="K95" s="423"/>
      <c r="L95" s="285"/>
      <c r="M95" s="287"/>
    </row>
    <row r="96" spans="1:13" ht="15">
      <c r="A96" s="282"/>
      <c r="B96" s="282"/>
      <c r="C96" s="282"/>
      <c r="D96" s="142"/>
      <c r="E96" s="282"/>
      <c r="F96" s="283"/>
      <c r="G96" s="422"/>
      <c r="H96" s="283"/>
      <c r="I96" s="432"/>
      <c r="J96" s="423"/>
      <c r="K96" s="423"/>
      <c r="L96" s="285"/>
      <c r="M96" s="287"/>
    </row>
    <row r="97" spans="1:13" ht="15">
      <c r="A97" s="283"/>
      <c r="B97" s="282"/>
      <c r="C97" s="282"/>
      <c r="D97" s="142"/>
      <c r="E97" s="490"/>
      <c r="F97" s="283"/>
      <c r="G97" s="422"/>
      <c r="H97" s="474"/>
      <c r="I97" s="282"/>
      <c r="J97" s="423"/>
      <c r="K97" s="423"/>
      <c r="L97" s="285"/>
      <c r="M97" s="287"/>
    </row>
    <row r="98" spans="1:13" ht="15">
      <c r="A98" s="491"/>
      <c r="B98" s="483"/>
      <c r="C98" s="483"/>
      <c r="D98" s="142"/>
      <c r="E98" s="483"/>
      <c r="F98" s="491"/>
      <c r="G98" s="492"/>
      <c r="H98" s="492"/>
      <c r="I98" s="483"/>
      <c r="J98" s="487"/>
      <c r="K98" s="487"/>
      <c r="L98" s="493"/>
      <c r="M98" s="494"/>
    </row>
    <row r="99" spans="1:13" ht="15">
      <c r="A99" s="495"/>
      <c r="B99" s="483"/>
      <c r="C99" s="483"/>
      <c r="D99" s="142"/>
      <c r="E99" s="483"/>
      <c r="F99" s="491"/>
      <c r="G99" s="492"/>
      <c r="H99" s="492"/>
      <c r="I99" s="483"/>
      <c r="J99" s="487"/>
      <c r="K99" s="483"/>
      <c r="L99" s="493"/>
      <c r="M99" s="494"/>
    </row>
    <row r="100" spans="1:13" ht="15">
      <c r="A100" s="495"/>
      <c r="B100" s="485"/>
      <c r="C100" s="485"/>
      <c r="D100" s="142"/>
      <c r="E100" s="485"/>
      <c r="F100" s="496"/>
      <c r="G100" s="492"/>
      <c r="H100" s="485"/>
      <c r="I100" s="483"/>
      <c r="J100" s="487"/>
      <c r="K100" s="483"/>
      <c r="L100" s="493"/>
      <c r="M100" s="494"/>
    </row>
    <row r="101" spans="1:13" ht="15">
      <c r="A101" s="495"/>
      <c r="B101" s="485"/>
      <c r="C101" s="485"/>
      <c r="D101" s="142"/>
      <c r="E101" s="485"/>
      <c r="F101" s="496"/>
      <c r="G101" s="492"/>
      <c r="H101" s="485"/>
      <c r="I101" s="491"/>
      <c r="J101" s="483"/>
      <c r="K101" s="483"/>
      <c r="L101" s="493"/>
      <c r="M101" s="494"/>
    </row>
    <row r="102" spans="1:13" ht="15">
      <c r="A102" s="284"/>
      <c r="B102" s="282"/>
      <c r="C102" s="284"/>
      <c r="D102" s="142"/>
      <c r="E102" s="497"/>
      <c r="F102" s="284"/>
      <c r="G102" s="422"/>
      <c r="H102" s="284"/>
      <c r="I102" s="282"/>
      <c r="J102" s="423"/>
      <c r="K102" s="423"/>
      <c r="L102" s="285"/>
      <c r="M102" s="287"/>
    </row>
    <row r="103" spans="1:13" ht="15">
      <c r="A103" s="498"/>
      <c r="B103" s="282"/>
      <c r="C103" s="282"/>
      <c r="D103" s="142"/>
      <c r="E103" s="497"/>
      <c r="F103" s="284"/>
      <c r="G103" s="422"/>
      <c r="H103" s="498"/>
      <c r="I103" s="432"/>
      <c r="J103" s="283"/>
      <c r="K103" s="283"/>
      <c r="L103" s="285"/>
      <c r="M103" s="287"/>
    </row>
    <row r="104" spans="1:13" ht="15">
      <c r="A104" s="498"/>
      <c r="B104" s="284"/>
      <c r="C104" s="498"/>
      <c r="D104" s="142"/>
      <c r="E104" s="498"/>
      <c r="F104" s="498"/>
      <c r="G104" s="498"/>
      <c r="H104" s="497"/>
      <c r="I104" s="284"/>
      <c r="J104" s="499"/>
      <c r="K104" s="499"/>
      <c r="L104" s="285"/>
      <c r="M104" s="287"/>
    </row>
    <row r="105" spans="1:13" ht="15">
      <c r="A105" s="498"/>
      <c r="B105" s="284"/>
      <c r="C105" s="498"/>
      <c r="D105" s="142"/>
      <c r="E105" s="498"/>
      <c r="F105" s="498"/>
      <c r="G105" s="500"/>
      <c r="H105" s="284"/>
      <c r="I105" s="284"/>
      <c r="J105" s="284"/>
      <c r="K105" s="284"/>
      <c r="L105" s="285"/>
      <c r="M105" s="287"/>
    </row>
    <row r="106" spans="1:13" ht="15">
      <c r="A106" s="498"/>
      <c r="B106" s="284"/>
      <c r="C106" s="498"/>
      <c r="D106" s="142"/>
      <c r="E106" s="498"/>
      <c r="F106" s="498"/>
      <c r="G106" s="500"/>
      <c r="H106" s="498"/>
      <c r="I106" s="498"/>
      <c r="J106" s="284"/>
      <c r="K106" s="284"/>
      <c r="L106" s="285"/>
      <c r="M106" s="287"/>
    </row>
    <row r="107" spans="1:13" ht="15">
      <c r="A107" s="498"/>
      <c r="B107" s="284"/>
      <c r="C107" s="498"/>
      <c r="D107" s="142"/>
      <c r="E107" s="498"/>
      <c r="F107" s="498"/>
      <c r="G107" s="500"/>
      <c r="H107" s="498"/>
      <c r="I107" s="498"/>
      <c r="J107" s="284"/>
      <c r="K107" s="284"/>
      <c r="L107" s="285"/>
      <c r="M107" s="287"/>
    </row>
    <row r="108" spans="1:13" ht="15">
      <c r="A108" s="501"/>
      <c r="B108" s="284"/>
      <c r="C108" s="501"/>
      <c r="D108" s="142"/>
      <c r="E108" s="501"/>
      <c r="F108" s="501"/>
      <c r="G108" s="501"/>
      <c r="H108" s="501"/>
      <c r="I108" s="501"/>
      <c r="J108" s="284"/>
      <c r="K108" s="284"/>
      <c r="L108" s="285"/>
      <c r="M108" s="287"/>
    </row>
    <row r="109" spans="1:13" ht="15">
      <c r="A109" s="495"/>
      <c r="B109" s="485"/>
      <c r="C109" s="485"/>
      <c r="D109" s="142"/>
      <c r="E109" s="485"/>
      <c r="F109" s="496"/>
      <c r="G109" s="492"/>
      <c r="H109" s="485"/>
      <c r="I109" s="491"/>
      <c r="J109" s="483"/>
      <c r="K109" s="483"/>
      <c r="L109" s="493"/>
      <c r="M109" s="494"/>
    </row>
    <row r="110" spans="1:13" ht="15">
      <c r="A110" s="502"/>
      <c r="B110" s="282"/>
      <c r="C110" s="502"/>
      <c r="D110" s="142"/>
      <c r="E110" s="282"/>
      <c r="F110" s="503"/>
      <c r="G110" s="504"/>
      <c r="H110" s="505"/>
      <c r="I110" s="282"/>
      <c r="J110" s="283"/>
      <c r="K110" s="283"/>
      <c r="L110" s="285"/>
      <c r="M110" s="287"/>
    </row>
    <row r="111" spans="1:13" ht="15">
      <c r="A111" s="282"/>
      <c r="B111" s="282"/>
      <c r="C111" s="282"/>
      <c r="D111" s="142"/>
      <c r="E111" s="283"/>
      <c r="F111" s="283"/>
      <c r="G111" s="422"/>
      <c r="H111" s="283"/>
      <c r="I111" s="432"/>
      <c r="J111" s="423"/>
      <c r="K111" s="423"/>
      <c r="L111" s="285"/>
      <c r="M111" s="287"/>
    </row>
    <row r="112" spans="1:13" ht="15">
      <c r="A112" s="282"/>
      <c r="B112" s="282"/>
      <c r="C112" s="282"/>
      <c r="D112" s="142"/>
      <c r="E112" s="283"/>
      <c r="F112" s="283"/>
      <c r="G112" s="422"/>
      <c r="H112" s="283"/>
      <c r="I112" s="432"/>
      <c r="J112" s="423"/>
      <c r="K112" s="423"/>
      <c r="L112" s="285"/>
      <c r="M112" s="287"/>
    </row>
    <row r="113" spans="1:13" ht="15">
      <c r="A113" s="282"/>
      <c r="B113" s="282"/>
      <c r="C113" s="282"/>
      <c r="D113" s="142"/>
      <c r="E113" s="283"/>
      <c r="F113" s="283"/>
      <c r="G113" s="422"/>
      <c r="H113" s="283"/>
      <c r="I113" s="432"/>
      <c r="J113" s="423"/>
      <c r="K113" s="423"/>
      <c r="L113" s="285"/>
      <c r="M113" s="287"/>
    </row>
    <row r="114" spans="1:13" ht="15">
      <c r="A114" s="136"/>
      <c r="B114" s="124"/>
      <c r="C114" s="165"/>
      <c r="D114" s="163"/>
      <c r="E114" s="136"/>
      <c r="F114" s="136"/>
      <c r="G114" s="136"/>
      <c r="H114" s="166"/>
      <c r="I114" s="167"/>
      <c r="J114" s="168"/>
      <c r="K114" s="168"/>
      <c r="L114" s="164"/>
      <c r="M114" s="136"/>
    </row>
    <row r="115" spans="1:13" ht="15">
      <c r="A115" s="136"/>
      <c r="B115" s="124"/>
      <c r="C115" s="165"/>
      <c r="D115" s="163"/>
      <c r="E115" s="136"/>
      <c r="F115" s="136"/>
      <c r="G115" s="136"/>
      <c r="H115" s="166"/>
      <c r="I115" s="167"/>
      <c r="J115" s="168"/>
      <c r="K115" s="168"/>
      <c r="L115" s="164"/>
      <c r="M115" s="136"/>
    </row>
    <row r="116" spans="1:13" ht="15">
      <c r="A116" s="136"/>
      <c r="B116" s="124"/>
      <c r="C116" s="165"/>
      <c r="D116" s="163"/>
      <c r="E116" s="136"/>
      <c r="F116" s="136"/>
      <c r="G116" s="136"/>
      <c r="H116" s="166"/>
      <c r="I116" s="167"/>
      <c r="J116" s="168"/>
      <c r="K116" s="168"/>
      <c r="L116" s="164"/>
      <c r="M116" s="136"/>
    </row>
    <row r="117" spans="1:13" ht="15">
      <c r="A117" s="124"/>
      <c r="B117" s="124"/>
      <c r="C117" s="169"/>
      <c r="D117" s="125"/>
      <c r="E117" s="136"/>
      <c r="F117" s="137"/>
      <c r="G117" s="138"/>
      <c r="H117" s="127"/>
      <c r="I117" s="128"/>
      <c r="J117" s="127"/>
      <c r="K117" s="127"/>
      <c r="L117" s="170"/>
      <c r="M117" s="133"/>
    </row>
    <row r="118" spans="1:13" ht="15">
      <c r="A118" s="136"/>
      <c r="B118" s="124"/>
      <c r="C118" s="124"/>
      <c r="D118" s="125"/>
      <c r="E118" s="136"/>
      <c r="F118" s="137"/>
      <c r="G118" s="138"/>
      <c r="H118" s="171"/>
      <c r="I118" s="136"/>
      <c r="J118" s="137"/>
      <c r="K118" s="137"/>
      <c r="L118" s="170"/>
      <c r="M118" s="133"/>
    </row>
    <row r="119" spans="1:13" ht="15">
      <c r="A119" s="136"/>
      <c r="B119" s="136"/>
      <c r="C119" s="136"/>
      <c r="D119" s="137"/>
      <c r="E119" s="136"/>
      <c r="F119" s="137"/>
      <c r="G119" s="138"/>
      <c r="H119" s="171"/>
      <c r="I119" s="136"/>
      <c r="J119" s="137"/>
      <c r="K119" s="137"/>
      <c r="L119" s="170"/>
      <c r="M119" s="133"/>
    </row>
    <row r="120" spans="1:13" ht="15">
      <c r="A120" s="136"/>
      <c r="B120" s="136"/>
      <c r="C120" s="136"/>
      <c r="D120" s="137"/>
      <c r="E120" s="136"/>
      <c r="F120" s="137"/>
      <c r="G120" s="138"/>
      <c r="H120" s="171"/>
      <c r="I120" s="136"/>
      <c r="J120" s="137"/>
      <c r="K120" s="137"/>
      <c r="L120" s="170"/>
      <c r="M120" s="133"/>
    </row>
    <row r="121" spans="1:13" ht="15">
      <c r="A121" s="136"/>
      <c r="B121" s="136"/>
      <c r="C121" s="136"/>
      <c r="D121" s="137"/>
      <c r="E121" s="136"/>
      <c r="F121" s="137"/>
      <c r="G121" s="138"/>
      <c r="H121" s="171"/>
      <c r="I121" s="136"/>
      <c r="J121" s="137"/>
      <c r="K121" s="137"/>
      <c r="L121" s="170"/>
      <c r="M121" s="133"/>
    </row>
    <row r="122" spans="1:13" ht="15">
      <c r="A122" s="136"/>
      <c r="B122" s="136"/>
      <c r="C122" s="136"/>
      <c r="D122" s="137"/>
      <c r="E122" s="136"/>
      <c r="F122" s="137"/>
      <c r="G122" s="138"/>
      <c r="H122" s="171"/>
      <c r="I122" s="136"/>
      <c r="J122" s="137"/>
      <c r="K122" s="137"/>
      <c r="L122" s="170"/>
      <c r="M122" s="133"/>
    </row>
    <row r="123" spans="1:13" ht="15">
      <c r="A123" s="136"/>
      <c r="B123" s="136"/>
      <c r="C123" s="136"/>
      <c r="D123" s="137"/>
      <c r="E123" s="136"/>
      <c r="F123" s="137"/>
      <c r="G123" s="138"/>
      <c r="H123" s="171"/>
      <c r="I123" s="136"/>
      <c r="J123" s="137"/>
      <c r="K123" s="137"/>
      <c r="L123" s="170"/>
      <c r="M123" s="133"/>
    </row>
    <row r="124" spans="1:13" ht="15">
      <c r="A124" s="136"/>
      <c r="B124" s="136"/>
      <c r="C124" s="136"/>
      <c r="D124" s="137"/>
      <c r="E124" s="136"/>
      <c r="F124" s="137"/>
      <c r="G124" s="138"/>
      <c r="H124" s="137"/>
      <c r="I124" s="136"/>
      <c r="J124" s="137"/>
      <c r="K124" s="137"/>
      <c r="L124" s="172"/>
      <c r="M124" s="133"/>
    </row>
    <row r="125" spans="1:13" ht="15">
      <c r="A125" s="2" t="s">
        <v>579</v>
      </c>
      <c r="L125" s="103"/>
      <c r="M125" s="104">
        <f>SUM(M11:M124)</f>
        <v>1073.33</v>
      </c>
    </row>
    <row r="126" spans="1:13" ht="15">
      <c r="A126" s="28"/>
      <c r="M126" s="9"/>
    </row>
    <row r="127" ht="15">
      <c r="M127" s="2"/>
    </row>
    <row r="128" ht="15">
      <c r="M128" s="2"/>
    </row>
    <row r="130" ht="15">
      <c r="A130" s="74"/>
    </row>
  </sheetData>
  <sheetProtection/>
  <mergeCells count="5">
    <mergeCell ref="A3:M3"/>
    <mergeCell ref="A7:M7"/>
    <mergeCell ref="A5:M5"/>
    <mergeCell ref="A8:M8"/>
    <mergeCell ref="A6:M6"/>
  </mergeCells>
  <hyperlinks>
    <hyperlink ref="A11" display=" “LA BELLE EPOQUE” IN FILM ADAPTATIONS IN NATIONAL-COMMUNISM"/>
    <hyperlink ref="I11" r:id="rId1" display="www.upm.ro/gidni3/GIDNI-03/GIDNI 03"/>
    <hyperlink ref="I12" r:id="rId2" display="http://www.upm.ro/gidni3/GIDNI-03/Hst/Hst%2003%2005.pdf"/>
    <hyperlink ref="I15" r:id="rId3" display="http://www.sgemsocial.org/ssgemlib/spip.php?rubrique3&amp;debut_articles_rubrique=40#pagination_articles_rubrique"/>
    <hyperlink ref="I16" r:id="rId4" display="www.multidisciplinary-research.com"/>
    <hyperlink ref="I21" r:id="rId5" display="www.multidisciplinary-research.com"/>
    <hyperlink ref="I22" r:id="rId6" display="http://upm.ro/cci/?pag=CCI-04/vol04-Psy"/>
    <hyperlink ref="I24" r:id="rId7" display="www.iceri2016.com"/>
    <hyperlink ref="I27" r:id="rId8" display="https://library.iated.org/view/MARA2016GRA"/>
    <hyperlink ref="I25" r:id="rId9" display="https://library.iated.org/view/MARA2016ROL"/>
    <hyperlink ref="I28" r:id="rId10" display="http://www.upm.ro/ldmd/?pag=LDMD-04/vol04-Soc"/>
    <hyperlink ref="I26" r:id="rId11" display="https://library.iated.org/view/MARA2016EVI"/>
  </hyperlinks>
  <printOptions/>
  <pageMargins left="0.511811023622047" right="0.31496062992126" top="0" bottom="0" header="0" footer="0"/>
  <pageSetup horizontalDpi="200" verticalDpi="200" orientation="landscape" paperSize="9" scale="97" r:id="rId12"/>
</worksheet>
</file>

<file path=xl/worksheets/sheet6.xml><?xml version="1.0" encoding="utf-8"?>
<worksheet xmlns="http://schemas.openxmlformats.org/spreadsheetml/2006/main" xmlns:r="http://schemas.openxmlformats.org/officeDocument/2006/relationships">
  <dimension ref="A2:O268"/>
  <sheetViews>
    <sheetView zoomScalePageLayoutView="0" workbookViewId="0" topLeftCell="A1">
      <selection activeCell="S8" sqref="S8"/>
    </sheetView>
  </sheetViews>
  <sheetFormatPr defaultColWidth="8.8515625" defaultRowHeight="15"/>
  <cols>
    <col min="1" max="1" width="22.140625" style="44" customWidth="1"/>
    <col min="2" max="2" width="10.7109375" style="43" customWidth="1"/>
    <col min="3" max="3" width="7.28125" style="23" customWidth="1"/>
    <col min="4" max="4" width="12.00390625" style="19" customWidth="1"/>
    <col min="5" max="5" width="5.00390625" style="38" customWidth="1"/>
    <col min="6" max="6" width="5.57421875" style="38" customWidth="1"/>
    <col min="7" max="7" width="9.28125" style="38" bestFit="1" customWidth="1"/>
    <col min="8" max="8" width="8.28125" style="19" customWidth="1"/>
    <col min="9" max="10" width="8.7109375" style="19" bestFit="1" customWidth="1"/>
    <col min="11" max="11" width="9.140625" style="38" customWidth="1"/>
    <col min="12" max="12" width="12.7109375" style="19" customWidth="1"/>
    <col min="13" max="13" width="15.00390625" style="19" customWidth="1"/>
    <col min="14" max="14" width="6.8515625" style="19" bestFit="1" customWidth="1"/>
    <col min="15" max="15" width="8.7109375" style="814" customWidth="1"/>
  </cols>
  <sheetData>
    <row r="2" spans="1:15" s="4" customFormat="1" ht="15" customHeight="1">
      <c r="A2" s="859" t="s">
        <v>10</v>
      </c>
      <c r="B2" s="860"/>
      <c r="C2" s="860"/>
      <c r="D2" s="860"/>
      <c r="E2" s="860"/>
      <c r="F2" s="860"/>
      <c r="G2" s="860"/>
      <c r="H2" s="860"/>
      <c r="I2" s="860"/>
      <c r="J2" s="860"/>
      <c r="K2" s="860"/>
      <c r="L2" s="860"/>
      <c r="M2" s="860"/>
      <c r="N2" s="860"/>
      <c r="O2" s="861"/>
    </row>
    <row r="3" spans="1:15" s="4" customFormat="1" ht="15" customHeight="1">
      <c r="A3" s="40"/>
      <c r="B3" s="40"/>
      <c r="C3" s="18"/>
      <c r="D3" s="18"/>
      <c r="E3" s="36"/>
      <c r="F3" s="36"/>
      <c r="G3" s="36"/>
      <c r="H3" s="18"/>
      <c r="I3" s="18"/>
      <c r="J3" s="18"/>
      <c r="K3" s="36"/>
      <c r="L3" s="18"/>
      <c r="M3" s="18"/>
      <c r="N3" s="18"/>
      <c r="O3" s="18"/>
    </row>
    <row r="4" spans="1:15" s="4" customFormat="1" ht="15" customHeight="1">
      <c r="A4" s="849" t="s">
        <v>648</v>
      </c>
      <c r="B4" s="849"/>
      <c r="C4" s="849"/>
      <c r="D4" s="849"/>
      <c r="E4" s="849"/>
      <c r="F4" s="849"/>
      <c r="G4" s="849"/>
      <c r="H4" s="862"/>
      <c r="I4" s="862"/>
      <c r="J4" s="862"/>
      <c r="K4" s="862"/>
      <c r="L4" s="862"/>
      <c r="M4" s="862"/>
      <c r="N4" s="862"/>
      <c r="O4" s="862"/>
    </row>
    <row r="5" spans="1:15" s="4" customFormat="1" ht="15" customHeight="1">
      <c r="A5" s="849" t="s">
        <v>645</v>
      </c>
      <c r="B5" s="849"/>
      <c r="C5" s="849"/>
      <c r="D5" s="849"/>
      <c r="E5" s="849"/>
      <c r="F5" s="849"/>
      <c r="G5" s="849"/>
      <c r="H5" s="849"/>
      <c r="I5" s="849"/>
      <c r="J5" s="849"/>
      <c r="K5" s="849"/>
      <c r="L5" s="849"/>
      <c r="M5" s="849"/>
      <c r="N5" s="849"/>
      <c r="O5" s="849"/>
    </row>
    <row r="6" spans="1:15" s="4" customFormat="1" ht="15" customHeight="1">
      <c r="A6" s="849" t="s">
        <v>883</v>
      </c>
      <c r="B6" s="849"/>
      <c r="C6" s="849"/>
      <c r="D6" s="849"/>
      <c r="E6" s="849"/>
      <c r="F6" s="849"/>
      <c r="G6" s="849"/>
      <c r="H6" s="849"/>
      <c r="I6" s="849"/>
      <c r="J6" s="849"/>
      <c r="K6" s="849"/>
      <c r="L6" s="849"/>
      <c r="M6" s="849"/>
      <c r="N6" s="849"/>
      <c r="O6" s="849"/>
    </row>
    <row r="7" spans="1:15" s="4" customFormat="1" ht="15">
      <c r="A7" s="41"/>
      <c r="B7" s="42"/>
      <c r="C7" s="22"/>
      <c r="D7" s="21"/>
      <c r="E7" s="37"/>
      <c r="F7" s="37"/>
      <c r="G7" s="37"/>
      <c r="H7" s="21"/>
      <c r="I7" s="21"/>
      <c r="J7" s="21"/>
      <c r="K7" s="39"/>
      <c r="L7" s="20"/>
      <c r="M7" s="20"/>
      <c r="N7" s="20"/>
      <c r="O7" s="812"/>
    </row>
    <row r="8" spans="1:15" ht="102">
      <c r="A8" s="90" t="s">
        <v>574</v>
      </c>
      <c r="B8" s="90" t="s">
        <v>632</v>
      </c>
      <c r="C8" s="77" t="s">
        <v>871</v>
      </c>
      <c r="D8" s="91" t="s">
        <v>585</v>
      </c>
      <c r="E8" s="92" t="s">
        <v>599</v>
      </c>
      <c r="F8" s="92" t="s">
        <v>600</v>
      </c>
      <c r="G8" s="93" t="s">
        <v>634</v>
      </c>
      <c r="H8" s="77" t="s">
        <v>602</v>
      </c>
      <c r="I8" s="77" t="s">
        <v>637</v>
      </c>
      <c r="J8" s="77" t="s">
        <v>638</v>
      </c>
      <c r="K8" s="92" t="s">
        <v>636</v>
      </c>
      <c r="L8" s="76" t="s">
        <v>649</v>
      </c>
      <c r="M8" s="76" t="s">
        <v>604</v>
      </c>
      <c r="N8" s="76" t="s">
        <v>584</v>
      </c>
      <c r="O8" s="76" t="s">
        <v>614</v>
      </c>
    </row>
    <row r="9" spans="1:15" s="109" customFormat="1" ht="178.5">
      <c r="A9" s="309" t="s">
        <v>81</v>
      </c>
      <c r="B9" s="309" t="s">
        <v>82</v>
      </c>
      <c r="C9" s="163" t="s">
        <v>71</v>
      </c>
      <c r="D9" s="163" t="s">
        <v>83</v>
      </c>
      <c r="E9" s="337">
        <v>55</v>
      </c>
      <c r="F9" s="337"/>
      <c r="G9" s="614" t="s">
        <v>84</v>
      </c>
      <c r="H9" s="163"/>
      <c r="I9" s="163" t="s">
        <v>85</v>
      </c>
      <c r="J9" s="163"/>
      <c r="K9" s="309" t="s">
        <v>86</v>
      </c>
      <c r="L9" s="163" t="s">
        <v>87</v>
      </c>
      <c r="M9" s="338" t="s">
        <v>88</v>
      </c>
      <c r="N9" s="140" t="s">
        <v>89</v>
      </c>
      <c r="O9" s="133">
        <v>60</v>
      </c>
    </row>
    <row r="10" spans="1:15" s="109" customFormat="1" ht="89.25">
      <c r="A10" s="309" t="s">
        <v>90</v>
      </c>
      <c r="B10" s="309" t="s">
        <v>82</v>
      </c>
      <c r="C10" s="163" t="s">
        <v>71</v>
      </c>
      <c r="D10" s="163" t="s">
        <v>91</v>
      </c>
      <c r="E10" s="337">
        <v>13</v>
      </c>
      <c r="F10" s="337"/>
      <c r="G10" s="614"/>
      <c r="H10" s="163"/>
      <c r="I10" s="163">
        <v>2016</v>
      </c>
      <c r="J10" s="163"/>
      <c r="K10" s="309" t="s">
        <v>92</v>
      </c>
      <c r="L10" s="163"/>
      <c r="M10" s="163"/>
      <c r="N10" s="140" t="s">
        <v>89</v>
      </c>
      <c r="O10" s="133">
        <v>60</v>
      </c>
    </row>
    <row r="11" spans="1:15" s="109" customFormat="1" ht="38.25">
      <c r="A11" s="309" t="s">
        <v>93</v>
      </c>
      <c r="B11" s="309" t="s">
        <v>82</v>
      </c>
      <c r="C11" s="163" t="s">
        <v>71</v>
      </c>
      <c r="D11" s="163" t="s">
        <v>94</v>
      </c>
      <c r="E11" s="337">
        <v>10</v>
      </c>
      <c r="F11" s="337"/>
      <c r="G11" s="614" t="s">
        <v>95</v>
      </c>
      <c r="H11" s="163"/>
      <c r="I11" s="163">
        <v>2016</v>
      </c>
      <c r="J11" s="163"/>
      <c r="K11" s="309" t="s">
        <v>96</v>
      </c>
      <c r="L11" s="163" t="s">
        <v>97</v>
      </c>
      <c r="M11" s="163"/>
      <c r="N11" s="140" t="s">
        <v>89</v>
      </c>
      <c r="O11" s="133">
        <v>60</v>
      </c>
    </row>
    <row r="12" spans="1:15" s="109" customFormat="1" ht="51.75">
      <c r="A12" s="231" t="s">
        <v>98</v>
      </c>
      <c r="B12" s="309" t="s">
        <v>99</v>
      </c>
      <c r="C12" s="163" t="s">
        <v>71</v>
      </c>
      <c r="D12" s="615" t="s">
        <v>100</v>
      </c>
      <c r="E12" s="337">
        <v>8</v>
      </c>
      <c r="F12" s="337">
        <v>14</v>
      </c>
      <c r="G12" s="614" t="s">
        <v>101</v>
      </c>
      <c r="H12" s="163"/>
      <c r="I12" s="163">
        <v>2016</v>
      </c>
      <c r="J12" s="163" t="s">
        <v>102</v>
      </c>
      <c r="K12" s="309" t="s">
        <v>103</v>
      </c>
      <c r="L12" s="163" t="s">
        <v>104</v>
      </c>
      <c r="M12" s="338" t="s">
        <v>105</v>
      </c>
      <c r="N12" s="140" t="s">
        <v>89</v>
      </c>
      <c r="O12" s="133">
        <v>60</v>
      </c>
    </row>
    <row r="13" spans="1:15" s="109" customFormat="1" ht="267.75">
      <c r="A13" s="230" t="s">
        <v>106</v>
      </c>
      <c r="B13" s="230" t="s">
        <v>107</v>
      </c>
      <c r="C13" s="163" t="s">
        <v>71</v>
      </c>
      <c r="D13" s="201" t="s">
        <v>108</v>
      </c>
      <c r="E13" s="616"/>
      <c r="F13" s="230" t="s">
        <v>109</v>
      </c>
      <c r="G13" s="616" t="s">
        <v>110</v>
      </c>
      <c r="H13" s="201"/>
      <c r="I13" s="201">
        <v>2016</v>
      </c>
      <c r="J13" s="201"/>
      <c r="K13" s="309" t="s">
        <v>111</v>
      </c>
      <c r="L13" s="338" t="s">
        <v>112</v>
      </c>
      <c r="M13" s="338" t="s">
        <v>113</v>
      </c>
      <c r="N13" s="140" t="s">
        <v>89</v>
      </c>
      <c r="O13" s="192">
        <v>60</v>
      </c>
    </row>
    <row r="14" spans="1:15" s="109" customFormat="1" ht="51">
      <c r="A14" s="230" t="s">
        <v>114</v>
      </c>
      <c r="B14" s="230" t="s">
        <v>107</v>
      </c>
      <c r="C14" s="163" t="s">
        <v>71</v>
      </c>
      <c r="D14" s="201" t="s">
        <v>115</v>
      </c>
      <c r="E14" s="616" t="s">
        <v>116</v>
      </c>
      <c r="F14" s="616"/>
      <c r="G14" s="616" t="s">
        <v>117</v>
      </c>
      <c r="H14" s="201"/>
      <c r="I14" s="201">
        <v>2016</v>
      </c>
      <c r="J14" s="201"/>
      <c r="K14" s="309" t="s">
        <v>118</v>
      </c>
      <c r="L14" s="338"/>
      <c r="M14" s="163"/>
      <c r="N14" s="140" t="s">
        <v>89</v>
      </c>
      <c r="O14" s="192">
        <v>60</v>
      </c>
    </row>
    <row r="15" spans="1:15" s="109" customFormat="1" ht="51">
      <c r="A15" s="309" t="s">
        <v>119</v>
      </c>
      <c r="B15" s="309" t="s">
        <v>107</v>
      </c>
      <c r="C15" s="163" t="s">
        <v>71</v>
      </c>
      <c r="D15" s="163" t="s">
        <v>120</v>
      </c>
      <c r="E15" s="614"/>
      <c r="F15" s="309"/>
      <c r="G15" s="617" t="s">
        <v>121</v>
      </c>
      <c r="H15" s="163"/>
      <c r="I15" s="163">
        <v>2016</v>
      </c>
      <c r="J15" s="163"/>
      <c r="K15" s="309" t="s">
        <v>122</v>
      </c>
      <c r="L15" s="163"/>
      <c r="M15" s="338" t="s">
        <v>123</v>
      </c>
      <c r="N15" s="140" t="s">
        <v>89</v>
      </c>
      <c r="O15" s="192">
        <v>30</v>
      </c>
    </row>
    <row r="16" spans="1:15" s="109" customFormat="1" ht="89.25">
      <c r="A16" s="309" t="s">
        <v>124</v>
      </c>
      <c r="B16" s="309" t="s">
        <v>125</v>
      </c>
      <c r="C16" s="163" t="s">
        <v>71</v>
      </c>
      <c r="D16" s="163" t="s">
        <v>126</v>
      </c>
      <c r="E16" s="337">
        <v>59</v>
      </c>
      <c r="F16" s="337"/>
      <c r="G16" s="614" t="s">
        <v>127</v>
      </c>
      <c r="H16" s="163"/>
      <c r="I16" s="163">
        <v>2016</v>
      </c>
      <c r="J16" s="163"/>
      <c r="K16" s="309" t="s">
        <v>128</v>
      </c>
      <c r="L16" s="163" t="s">
        <v>129</v>
      </c>
      <c r="M16" s="338" t="s">
        <v>130</v>
      </c>
      <c r="N16" s="140" t="s">
        <v>89</v>
      </c>
      <c r="O16" s="133">
        <v>60</v>
      </c>
    </row>
    <row r="17" spans="1:15" s="109" customFormat="1" ht="76.5">
      <c r="A17" s="309" t="s">
        <v>131</v>
      </c>
      <c r="B17" s="309" t="s">
        <v>125</v>
      </c>
      <c r="C17" s="163" t="s">
        <v>71</v>
      </c>
      <c r="D17" s="163" t="s">
        <v>132</v>
      </c>
      <c r="E17" s="337"/>
      <c r="F17" s="337"/>
      <c r="G17" s="614" t="s">
        <v>133</v>
      </c>
      <c r="H17" s="163"/>
      <c r="I17" s="163">
        <v>2016</v>
      </c>
      <c r="J17" s="163">
        <v>10</v>
      </c>
      <c r="K17" s="309" t="s">
        <v>134</v>
      </c>
      <c r="L17" s="163" t="s">
        <v>97</v>
      </c>
      <c r="M17" s="338" t="s">
        <v>135</v>
      </c>
      <c r="N17" s="140" t="s">
        <v>89</v>
      </c>
      <c r="O17" s="133">
        <v>60</v>
      </c>
    </row>
    <row r="18" spans="1:15" s="109" customFormat="1" ht="63.75">
      <c r="A18" s="309" t="s">
        <v>136</v>
      </c>
      <c r="B18" s="309" t="s">
        <v>125</v>
      </c>
      <c r="C18" s="163" t="s">
        <v>71</v>
      </c>
      <c r="D18" s="163" t="s">
        <v>137</v>
      </c>
      <c r="E18" s="337">
        <v>13</v>
      </c>
      <c r="F18" s="337"/>
      <c r="G18" s="614" t="s">
        <v>138</v>
      </c>
      <c r="H18" s="163"/>
      <c r="I18" s="163">
        <v>2016</v>
      </c>
      <c r="J18" s="163"/>
      <c r="K18" s="309" t="s">
        <v>139</v>
      </c>
      <c r="L18" s="163" t="s">
        <v>140</v>
      </c>
      <c r="M18" s="338" t="s">
        <v>141</v>
      </c>
      <c r="N18" s="140" t="s">
        <v>89</v>
      </c>
      <c r="O18" s="133">
        <v>60</v>
      </c>
    </row>
    <row r="19" spans="1:15" s="109" customFormat="1" ht="76.5">
      <c r="A19" s="309" t="s">
        <v>142</v>
      </c>
      <c r="B19" s="309" t="s">
        <v>143</v>
      </c>
      <c r="C19" s="163" t="s">
        <v>71</v>
      </c>
      <c r="D19" s="163" t="s">
        <v>132</v>
      </c>
      <c r="E19" s="337"/>
      <c r="F19" s="337">
        <v>12</v>
      </c>
      <c r="G19" s="614" t="s">
        <v>144</v>
      </c>
      <c r="H19" s="338"/>
      <c r="I19" s="163">
        <v>2016</v>
      </c>
      <c r="J19" s="163" t="s">
        <v>145</v>
      </c>
      <c r="K19" s="309" t="s">
        <v>146</v>
      </c>
      <c r="L19" s="163" t="s">
        <v>147</v>
      </c>
      <c r="M19" s="338" t="s">
        <v>148</v>
      </c>
      <c r="N19" s="140" t="s">
        <v>89</v>
      </c>
      <c r="O19" s="133">
        <v>30</v>
      </c>
    </row>
    <row r="20" spans="1:15" s="109" customFormat="1" ht="76.5">
      <c r="A20" s="309" t="s">
        <v>149</v>
      </c>
      <c r="B20" s="309" t="s">
        <v>150</v>
      </c>
      <c r="C20" s="163" t="s">
        <v>71</v>
      </c>
      <c r="D20" s="163" t="s">
        <v>132</v>
      </c>
      <c r="E20" s="337"/>
      <c r="F20" s="337">
        <v>10</v>
      </c>
      <c r="G20" s="614" t="s">
        <v>144</v>
      </c>
      <c r="H20" s="163"/>
      <c r="I20" s="163">
        <v>2016</v>
      </c>
      <c r="J20" s="163" t="s">
        <v>151</v>
      </c>
      <c r="K20" s="309" t="s">
        <v>152</v>
      </c>
      <c r="L20" s="163" t="s">
        <v>147</v>
      </c>
      <c r="M20" s="338" t="s">
        <v>153</v>
      </c>
      <c r="N20" s="140" t="s">
        <v>89</v>
      </c>
      <c r="O20" s="133">
        <v>60</v>
      </c>
    </row>
    <row r="21" spans="1:15" s="109" customFormat="1" ht="409.5">
      <c r="A21" s="309" t="s">
        <v>154</v>
      </c>
      <c r="B21" s="309" t="s">
        <v>155</v>
      </c>
      <c r="C21" s="163" t="s">
        <v>71</v>
      </c>
      <c r="D21" s="163" t="s">
        <v>156</v>
      </c>
      <c r="E21" s="337" t="s">
        <v>157</v>
      </c>
      <c r="F21" s="337">
        <v>4</v>
      </c>
      <c r="G21" s="614" t="s">
        <v>158</v>
      </c>
      <c r="H21" s="338" t="s">
        <v>159</v>
      </c>
      <c r="I21" s="163">
        <v>2016</v>
      </c>
      <c r="J21" s="614"/>
      <c r="K21" s="309" t="s">
        <v>160</v>
      </c>
      <c r="L21" s="163" t="s">
        <v>161</v>
      </c>
      <c r="M21" s="163" t="s">
        <v>162</v>
      </c>
      <c r="N21" s="140" t="s">
        <v>89</v>
      </c>
      <c r="O21" s="133">
        <v>60</v>
      </c>
    </row>
    <row r="22" spans="1:15" s="109" customFormat="1" ht="76.5">
      <c r="A22" s="309" t="s">
        <v>163</v>
      </c>
      <c r="B22" s="309" t="s">
        <v>155</v>
      </c>
      <c r="C22" s="163" t="s">
        <v>71</v>
      </c>
      <c r="D22" s="163" t="s">
        <v>164</v>
      </c>
      <c r="E22" s="337" t="s">
        <v>165</v>
      </c>
      <c r="F22" s="337">
        <v>1</v>
      </c>
      <c r="G22" s="614" t="s">
        <v>166</v>
      </c>
      <c r="H22" s="338" t="s">
        <v>167</v>
      </c>
      <c r="I22" s="163">
        <v>2016</v>
      </c>
      <c r="J22" s="163" t="s">
        <v>168</v>
      </c>
      <c r="K22" s="309" t="s">
        <v>169</v>
      </c>
      <c r="L22" s="338" t="s">
        <v>170</v>
      </c>
      <c r="M22" s="338" t="s">
        <v>171</v>
      </c>
      <c r="N22" s="140" t="s">
        <v>89</v>
      </c>
      <c r="O22" s="133">
        <v>60</v>
      </c>
    </row>
    <row r="23" spans="1:15" s="109" customFormat="1" ht="102">
      <c r="A23" s="618" t="s">
        <v>172</v>
      </c>
      <c r="B23" s="309" t="s">
        <v>54</v>
      </c>
      <c r="C23" s="163" t="s">
        <v>71</v>
      </c>
      <c r="D23" s="163" t="s">
        <v>173</v>
      </c>
      <c r="E23" s="337"/>
      <c r="F23" s="337">
        <v>30</v>
      </c>
      <c r="G23" s="614" t="s">
        <v>174</v>
      </c>
      <c r="H23" s="163"/>
      <c r="I23" s="163">
        <v>2016</v>
      </c>
      <c r="J23" s="163"/>
      <c r="K23" s="309" t="s">
        <v>175</v>
      </c>
      <c r="L23" s="163" t="s">
        <v>176</v>
      </c>
      <c r="M23" s="163"/>
      <c r="N23" s="140" t="s">
        <v>89</v>
      </c>
      <c r="O23" s="133">
        <v>60</v>
      </c>
    </row>
    <row r="24" spans="1:15" s="109" customFormat="1" ht="51.75">
      <c r="A24" s="618" t="s">
        <v>177</v>
      </c>
      <c r="B24" s="309" t="s">
        <v>54</v>
      </c>
      <c r="C24" s="163" t="s">
        <v>71</v>
      </c>
      <c r="D24" s="163" t="s">
        <v>178</v>
      </c>
      <c r="E24" s="337"/>
      <c r="F24" s="337" t="s">
        <v>179</v>
      </c>
      <c r="G24" s="614" t="s">
        <v>180</v>
      </c>
      <c r="H24" s="163"/>
      <c r="I24" s="163">
        <v>2016</v>
      </c>
      <c r="J24" s="163"/>
      <c r="K24" s="309" t="s">
        <v>181</v>
      </c>
      <c r="L24" s="163" t="s">
        <v>182</v>
      </c>
      <c r="M24" s="163"/>
      <c r="N24" s="140" t="s">
        <v>89</v>
      </c>
      <c r="O24" s="133">
        <v>60</v>
      </c>
    </row>
    <row r="25" spans="1:15" s="109" customFormat="1" ht="229.5">
      <c r="A25" s="309" t="s">
        <v>183</v>
      </c>
      <c r="B25" s="309" t="s">
        <v>70</v>
      </c>
      <c r="C25" s="163" t="s">
        <v>71</v>
      </c>
      <c r="D25" s="163" t="s">
        <v>184</v>
      </c>
      <c r="E25" s="337">
        <v>6</v>
      </c>
      <c r="F25" s="337">
        <v>6</v>
      </c>
      <c r="G25" s="614" t="s">
        <v>185</v>
      </c>
      <c r="H25" s="163"/>
      <c r="I25" s="163">
        <v>2016</v>
      </c>
      <c r="J25" s="163"/>
      <c r="K25" s="309" t="s">
        <v>186</v>
      </c>
      <c r="L25" s="163" t="s">
        <v>187</v>
      </c>
      <c r="M25" s="163" t="s">
        <v>188</v>
      </c>
      <c r="N25" s="140" t="s">
        <v>89</v>
      </c>
      <c r="O25" s="133">
        <v>60</v>
      </c>
    </row>
    <row r="26" spans="1:15" s="109" customFormat="1" ht="77.25">
      <c r="A26" s="615" t="s">
        <v>189</v>
      </c>
      <c r="B26" s="615" t="s">
        <v>190</v>
      </c>
      <c r="C26" s="163" t="s">
        <v>71</v>
      </c>
      <c r="D26" s="163" t="s">
        <v>191</v>
      </c>
      <c r="E26" s="337"/>
      <c r="F26" s="337"/>
      <c r="G26" s="318" t="s">
        <v>192</v>
      </c>
      <c r="H26" s="163"/>
      <c r="I26" s="163"/>
      <c r="J26" s="163"/>
      <c r="K26" s="309"/>
      <c r="L26" s="163"/>
      <c r="M26" s="163"/>
      <c r="N26" s="140" t="s">
        <v>89</v>
      </c>
      <c r="O26" s="133">
        <v>20</v>
      </c>
    </row>
    <row r="27" spans="1:15" s="109" customFormat="1" ht="76.5">
      <c r="A27" s="619" t="s">
        <v>193</v>
      </c>
      <c r="B27" s="309" t="s">
        <v>194</v>
      </c>
      <c r="C27" s="163" t="s">
        <v>71</v>
      </c>
      <c r="D27" s="163" t="s">
        <v>195</v>
      </c>
      <c r="E27" s="337"/>
      <c r="F27" s="337" t="s">
        <v>196</v>
      </c>
      <c r="G27" s="614" t="s">
        <v>197</v>
      </c>
      <c r="H27" s="163"/>
      <c r="I27" s="163">
        <v>2016</v>
      </c>
      <c r="J27" s="163"/>
      <c r="K27" s="309" t="s">
        <v>198</v>
      </c>
      <c r="L27" s="163" t="s">
        <v>199</v>
      </c>
      <c r="M27" s="163" t="s">
        <v>200</v>
      </c>
      <c r="N27" s="140" t="s">
        <v>89</v>
      </c>
      <c r="O27" s="133">
        <v>30</v>
      </c>
    </row>
    <row r="28" spans="1:15" s="109" customFormat="1" ht="114.75">
      <c r="A28" s="309" t="s">
        <v>201</v>
      </c>
      <c r="B28" s="309" t="s">
        <v>202</v>
      </c>
      <c r="C28" s="163" t="s">
        <v>71</v>
      </c>
      <c r="D28" s="163" t="s">
        <v>195</v>
      </c>
      <c r="E28" s="337"/>
      <c r="F28" s="337" t="s">
        <v>196</v>
      </c>
      <c r="G28" s="614" t="s">
        <v>197</v>
      </c>
      <c r="H28" s="163"/>
      <c r="I28" s="163">
        <v>2016</v>
      </c>
      <c r="J28" s="163"/>
      <c r="K28" s="309" t="s">
        <v>203</v>
      </c>
      <c r="L28" s="163" t="s">
        <v>199</v>
      </c>
      <c r="M28" s="163" t="s">
        <v>204</v>
      </c>
      <c r="N28" s="140" t="s">
        <v>89</v>
      </c>
      <c r="O28" s="133">
        <v>12</v>
      </c>
    </row>
    <row r="29" spans="1:15" s="109" customFormat="1" ht="63.75">
      <c r="A29" s="309" t="s">
        <v>205</v>
      </c>
      <c r="B29" s="309" t="s">
        <v>206</v>
      </c>
      <c r="C29" s="163" t="s">
        <v>71</v>
      </c>
      <c r="D29" s="163" t="s">
        <v>195</v>
      </c>
      <c r="E29" s="337"/>
      <c r="F29" s="337" t="s">
        <v>196</v>
      </c>
      <c r="G29" s="318" t="s">
        <v>197</v>
      </c>
      <c r="H29" s="163"/>
      <c r="I29" s="163">
        <v>2016</v>
      </c>
      <c r="J29" s="163"/>
      <c r="K29" s="309" t="s">
        <v>207</v>
      </c>
      <c r="L29" s="163" t="s">
        <v>199</v>
      </c>
      <c r="M29" s="163" t="s">
        <v>208</v>
      </c>
      <c r="N29" s="140" t="s">
        <v>89</v>
      </c>
      <c r="O29" s="133">
        <v>30</v>
      </c>
    </row>
    <row r="30" spans="1:15" s="109" customFormat="1" ht="89.25">
      <c r="A30" s="619" t="s">
        <v>209</v>
      </c>
      <c r="B30" s="309" t="s">
        <v>210</v>
      </c>
      <c r="C30" s="163" t="s">
        <v>71</v>
      </c>
      <c r="D30" s="163" t="s">
        <v>211</v>
      </c>
      <c r="E30" s="337"/>
      <c r="F30" s="337" t="s">
        <v>157</v>
      </c>
      <c r="G30" s="614" t="s">
        <v>212</v>
      </c>
      <c r="H30" s="163"/>
      <c r="I30" s="163">
        <v>2016</v>
      </c>
      <c r="J30" s="163"/>
      <c r="K30" s="309" t="s">
        <v>213</v>
      </c>
      <c r="L30" s="163" t="s">
        <v>214</v>
      </c>
      <c r="M30" s="163" t="s">
        <v>215</v>
      </c>
      <c r="N30" s="140" t="s">
        <v>89</v>
      </c>
      <c r="O30" s="133">
        <v>8.5</v>
      </c>
    </row>
    <row r="31" spans="1:15" s="109" customFormat="1" ht="76.5">
      <c r="A31" s="309" t="s">
        <v>216</v>
      </c>
      <c r="B31" s="309" t="s">
        <v>206</v>
      </c>
      <c r="C31" s="163" t="s">
        <v>71</v>
      </c>
      <c r="D31" s="163" t="s">
        <v>217</v>
      </c>
      <c r="E31" s="337"/>
      <c r="F31" s="337">
        <v>53</v>
      </c>
      <c r="G31" s="614" t="s">
        <v>218</v>
      </c>
      <c r="H31" s="163"/>
      <c r="I31" s="163">
        <v>2016</v>
      </c>
      <c r="J31" s="163"/>
      <c r="K31" s="309" t="s">
        <v>219</v>
      </c>
      <c r="L31" s="163" t="s">
        <v>182</v>
      </c>
      <c r="M31" s="163"/>
      <c r="N31" s="140" t="s">
        <v>89</v>
      </c>
      <c r="O31" s="133">
        <v>30</v>
      </c>
    </row>
    <row r="32" spans="1:15" s="109" customFormat="1" ht="89.25">
      <c r="A32" s="230" t="s">
        <v>220</v>
      </c>
      <c r="B32" s="309" t="s">
        <v>210</v>
      </c>
      <c r="C32" s="163" t="s">
        <v>71</v>
      </c>
      <c r="D32" s="163" t="s">
        <v>217</v>
      </c>
      <c r="E32" s="620"/>
      <c r="F32" s="620">
        <v>53</v>
      </c>
      <c r="G32" s="614" t="s">
        <v>218</v>
      </c>
      <c r="H32" s="201"/>
      <c r="I32" s="620">
        <v>2016</v>
      </c>
      <c r="J32" s="201"/>
      <c r="K32" s="309" t="s">
        <v>221</v>
      </c>
      <c r="L32" s="163" t="s">
        <v>182</v>
      </c>
      <c r="M32" s="163"/>
      <c r="N32" s="140" t="s">
        <v>89</v>
      </c>
      <c r="O32" s="133">
        <v>8.5</v>
      </c>
    </row>
    <row r="33" spans="1:15" s="109" customFormat="1" ht="51">
      <c r="A33" s="619" t="s">
        <v>222</v>
      </c>
      <c r="B33" s="619" t="s">
        <v>223</v>
      </c>
      <c r="C33" s="163" t="s">
        <v>71</v>
      </c>
      <c r="D33" s="163" t="s">
        <v>224</v>
      </c>
      <c r="E33" s="616"/>
      <c r="F33" s="230" t="s">
        <v>225</v>
      </c>
      <c r="G33" s="231" t="s">
        <v>138</v>
      </c>
      <c r="H33" s="201"/>
      <c r="I33" s="201">
        <v>2016</v>
      </c>
      <c r="J33" s="201"/>
      <c r="K33" s="231" t="s">
        <v>226</v>
      </c>
      <c r="L33" s="163" t="s">
        <v>182</v>
      </c>
      <c r="M33" s="163"/>
      <c r="N33" s="140" t="s">
        <v>89</v>
      </c>
      <c r="O33" s="192">
        <v>60</v>
      </c>
    </row>
    <row r="34" spans="1:15" s="109" customFormat="1" ht="63.75">
      <c r="A34" s="621" t="s">
        <v>227</v>
      </c>
      <c r="B34" s="619" t="s">
        <v>228</v>
      </c>
      <c r="C34" s="163" t="s">
        <v>71</v>
      </c>
      <c r="D34" s="201" t="s">
        <v>132</v>
      </c>
      <c r="E34" s="616"/>
      <c r="F34" s="230" t="s">
        <v>229</v>
      </c>
      <c r="G34" s="616" t="s">
        <v>230</v>
      </c>
      <c r="H34" s="201"/>
      <c r="I34" s="201">
        <v>2016</v>
      </c>
      <c r="J34" s="201"/>
      <c r="K34" s="309" t="s">
        <v>231</v>
      </c>
      <c r="L34" s="163" t="s">
        <v>97</v>
      </c>
      <c r="M34" s="163"/>
      <c r="N34" s="140" t="s">
        <v>89</v>
      </c>
      <c r="O34" s="192">
        <v>30</v>
      </c>
    </row>
    <row r="35" spans="1:15" s="109" customFormat="1" ht="63.75">
      <c r="A35" s="621" t="s">
        <v>232</v>
      </c>
      <c r="B35" s="619" t="s">
        <v>233</v>
      </c>
      <c r="C35" s="163" t="s">
        <v>71</v>
      </c>
      <c r="D35" s="163" t="s">
        <v>132</v>
      </c>
      <c r="E35" s="616"/>
      <c r="F35" s="230" t="s">
        <v>229</v>
      </c>
      <c r="G35" s="231" t="s">
        <v>230</v>
      </c>
      <c r="H35" s="201"/>
      <c r="I35" s="201">
        <v>2016</v>
      </c>
      <c r="J35" s="201"/>
      <c r="K35" s="231" t="s">
        <v>234</v>
      </c>
      <c r="L35" s="163" t="s">
        <v>97</v>
      </c>
      <c r="M35" s="163"/>
      <c r="N35" s="140" t="s">
        <v>89</v>
      </c>
      <c r="O35" s="192">
        <v>30</v>
      </c>
    </row>
    <row r="36" spans="1:15" s="109" customFormat="1" ht="51">
      <c r="A36" s="621" t="s">
        <v>235</v>
      </c>
      <c r="B36" s="621" t="s">
        <v>236</v>
      </c>
      <c r="C36" s="163" t="s">
        <v>71</v>
      </c>
      <c r="D36" s="201" t="s">
        <v>195</v>
      </c>
      <c r="E36" s="616"/>
      <c r="F36" s="230" t="s">
        <v>237</v>
      </c>
      <c r="G36" s="616" t="s">
        <v>197</v>
      </c>
      <c r="H36" s="201"/>
      <c r="I36" s="201">
        <v>2016</v>
      </c>
      <c r="J36" s="201"/>
      <c r="K36" s="309" t="s">
        <v>238</v>
      </c>
      <c r="L36" s="163" t="s">
        <v>239</v>
      </c>
      <c r="M36" s="163"/>
      <c r="N36" s="140" t="s">
        <v>89</v>
      </c>
      <c r="O36" s="192">
        <v>30</v>
      </c>
    </row>
    <row r="37" spans="1:15" s="109" customFormat="1" ht="76.5">
      <c r="A37" s="309" t="s">
        <v>142</v>
      </c>
      <c r="B37" s="309" t="s">
        <v>143</v>
      </c>
      <c r="C37" s="163" t="s">
        <v>71</v>
      </c>
      <c r="D37" s="163" t="s">
        <v>132</v>
      </c>
      <c r="E37" s="337"/>
      <c r="F37" s="337">
        <v>12</v>
      </c>
      <c r="G37" s="614" t="s">
        <v>144</v>
      </c>
      <c r="H37" s="338"/>
      <c r="I37" s="163">
        <v>2016</v>
      </c>
      <c r="J37" s="163" t="s">
        <v>145</v>
      </c>
      <c r="K37" s="309" t="s">
        <v>146</v>
      </c>
      <c r="L37" s="163" t="s">
        <v>147</v>
      </c>
      <c r="M37" s="338" t="s">
        <v>148</v>
      </c>
      <c r="N37" s="140" t="s">
        <v>89</v>
      </c>
      <c r="O37" s="133">
        <v>30</v>
      </c>
    </row>
    <row r="38" spans="1:15" s="109" customFormat="1" ht="76.5">
      <c r="A38" s="309" t="s">
        <v>240</v>
      </c>
      <c r="B38" s="309" t="s">
        <v>241</v>
      </c>
      <c r="C38" s="163" t="s">
        <v>71</v>
      </c>
      <c r="D38" s="163" t="s">
        <v>132</v>
      </c>
      <c r="E38" s="337"/>
      <c r="F38" s="337">
        <v>7</v>
      </c>
      <c r="G38" s="622">
        <v>2550539</v>
      </c>
      <c r="H38" s="163"/>
      <c r="I38" s="163">
        <v>2016</v>
      </c>
      <c r="J38" s="163"/>
      <c r="K38" s="309" t="s">
        <v>242</v>
      </c>
      <c r="L38" s="163" t="s">
        <v>97</v>
      </c>
      <c r="M38" s="163"/>
      <c r="N38" s="140" t="s">
        <v>89</v>
      </c>
      <c r="O38" s="133">
        <v>60</v>
      </c>
    </row>
    <row r="39" spans="1:15" s="109" customFormat="1" ht="76.5">
      <c r="A39" s="309" t="s">
        <v>243</v>
      </c>
      <c r="B39" s="309" t="s">
        <v>241</v>
      </c>
      <c r="C39" s="163" t="s">
        <v>71</v>
      </c>
      <c r="D39" s="163" t="s">
        <v>132</v>
      </c>
      <c r="E39" s="623"/>
      <c r="F39" s="623">
        <v>12</v>
      </c>
      <c r="G39" s="622">
        <v>2550539</v>
      </c>
      <c r="H39" s="163"/>
      <c r="I39" s="163">
        <v>2016</v>
      </c>
      <c r="J39" s="163"/>
      <c r="K39" s="309" t="s">
        <v>244</v>
      </c>
      <c r="L39" s="163" t="s">
        <v>97</v>
      </c>
      <c r="M39" s="163"/>
      <c r="N39" s="140" t="s">
        <v>89</v>
      </c>
      <c r="O39" s="133">
        <v>60</v>
      </c>
    </row>
    <row r="40" spans="1:15" s="109" customFormat="1" ht="229.5">
      <c r="A40" s="309" t="s">
        <v>245</v>
      </c>
      <c r="B40" s="309" t="s">
        <v>64</v>
      </c>
      <c r="C40" s="163" t="s">
        <v>71</v>
      </c>
      <c r="D40" s="163" t="s">
        <v>246</v>
      </c>
      <c r="E40" s="337" t="s">
        <v>247</v>
      </c>
      <c r="F40" s="337" t="s">
        <v>247</v>
      </c>
      <c r="G40" s="614" t="s">
        <v>248</v>
      </c>
      <c r="H40" s="163"/>
      <c r="I40" s="163">
        <v>2016</v>
      </c>
      <c r="J40" s="163"/>
      <c r="K40" s="309" t="s">
        <v>249</v>
      </c>
      <c r="L40" s="163" t="s">
        <v>187</v>
      </c>
      <c r="M40" s="163" t="s">
        <v>188</v>
      </c>
      <c r="N40" s="140" t="s">
        <v>89</v>
      </c>
      <c r="O40" s="133">
        <v>60</v>
      </c>
    </row>
    <row r="41" spans="1:15" s="109" customFormat="1" ht="89.25">
      <c r="A41" s="309" t="s">
        <v>250</v>
      </c>
      <c r="B41" s="309" t="s">
        <v>64</v>
      </c>
      <c r="C41" s="163" t="s">
        <v>71</v>
      </c>
      <c r="D41" s="163" t="s">
        <v>251</v>
      </c>
      <c r="E41" s="337">
        <v>2</v>
      </c>
      <c r="F41" s="337">
        <v>2</v>
      </c>
      <c r="G41" s="614" t="s">
        <v>252</v>
      </c>
      <c r="H41" s="163"/>
      <c r="I41" s="163">
        <v>2016</v>
      </c>
      <c r="J41" s="163"/>
      <c r="K41" s="309" t="s">
        <v>253</v>
      </c>
      <c r="L41" s="163" t="s">
        <v>254</v>
      </c>
      <c r="M41" s="338" t="s">
        <v>255</v>
      </c>
      <c r="N41" s="140" t="s">
        <v>89</v>
      </c>
      <c r="O41" s="133">
        <v>60</v>
      </c>
    </row>
    <row r="42" spans="1:15" s="109" customFormat="1" ht="39">
      <c r="A42" s="615" t="s">
        <v>256</v>
      </c>
      <c r="B42" s="309" t="s">
        <v>257</v>
      </c>
      <c r="C42" s="163" t="s">
        <v>71</v>
      </c>
      <c r="D42" s="163" t="s">
        <v>132</v>
      </c>
      <c r="E42" s="337"/>
      <c r="F42" s="337">
        <v>10</v>
      </c>
      <c r="G42" s="614" t="s">
        <v>230</v>
      </c>
      <c r="H42" s="163"/>
      <c r="I42" s="163">
        <v>2016</v>
      </c>
      <c r="J42" s="163" t="s">
        <v>151</v>
      </c>
      <c r="K42" s="309" t="s">
        <v>258</v>
      </c>
      <c r="L42" s="163" t="s">
        <v>259</v>
      </c>
      <c r="M42" s="163" t="s">
        <v>260</v>
      </c>
      <c r="N42" s="140" t="s">
        <v>89</v>
      </c>
      <c r="O42" s="133">
        <v>30</v>
      </c>
    </row>
    <row r="43" spans="1:15" s="109" customFormat="1" ht="51">
      <c r="A43" s="163" t="s">
        <v>261</v>
      </c>
      <c r="B43" s="230" t="s">
        <v>262</v>
      </c>
      <c r="C43" s="163" t="s">
        <v>71</v>
      </c>
      <c r="D43" s="230" t="s">
        <v>263</v>
      </c>
      <c r="E43" s="230" t="s">
        <v>264</v>
      </c>
      <c r="F43" s="624"/>
      <c r="G43" s="230" t="s">
        <v>138</v>
      </c>
      <c r="H43" s="625"/>
      <c r="I43" s="163">
        <v>2016</v>
      </c>
      <c r="J43" s="625" t="s">
        <v>145</v>
      </c>
      <c r="K43" s="230" t="s">
        <v>265</v>
      </c>
      <c r="L43" s="163" t="s">
        <v>266</v>
      </c>
      <c r="M43" s="338" t="s">
        <v>267</v>
      </c>
      <c r="N43" s="140" t="s">
        <v>89</v>
      </c>
      <c r="O43" s="133">
        <v>60</v>
      </c>
    </row>
    <row r="44" spans="1:15" s="109" customFormat="1" ht="63.75">
      <c r="A44" s="309" t="s">
        <v>268</v>
      </c>
      <c r="B44" s="309" t="s">
        <v>269</v>
      </c>
      <c r="C44" s="163" t="s">
        <v>71</v>
      </c>
      <c r="D44" s="163" t="s">
        <v>270</v>
      </c>
      <c r="E44" s="337"/>
      <c r="F44" s="337">
        <v>6</v>
      </c>
      <c r="G44" s="614" t="s">
        <v>271</v>
      </c>
      <c r="H44" s="163"/>
      <c r="I44" s="163">
        <v>2016</v>
      </c>
      <c r="J44" s="163"/>
      <c r="K44" s="309" t="s">
        <v>272</v>
      </c>
      <c r="L44" s="163" t="s">
        <v>273</v>
      </c>
      <c r="M44" s="163"/>
      <c r="N44" s="140" t="s">
        <v>89</v>
      </c>
      <c r="O44" s="133">
        <v>60</v>
      </c>
    </row>
    <row r="45" spans="1:15" s="109" customFormat="1" ht="114.75">
      <c r="A45" s="309" t="s">
        <v>201</v>
      </c>
      <c r="B45" s="309" t="s">
        <v>202</v>
      </c>
      <c r="C45" s="163" t="s">
        <v>71</v>
      </c>
      <c r="D45" s="163" t="s">
        <v>195</v>
      </c>
      <c r="E45" s="337"/>
      <c r="F45" s="337" t="s">
        <v>196</v>
      </c>
      <c r="G45" s="614" t="s">
        <v>197</v>
      </c>
      <c r="H45" s="163"/>
      <c r="I45" s="163">
        <v>2016</v>
      </c>
      <c r="J45" s="163"/>
      <c r="K45" s="309" t="s">
        <v>203</v>
      </c>
      <c r="L45" s="163" t="s">
        <v>199</v>
      </c>
      <c r="M45" s="163" t="s">
        <v>204</v>
      </c>
      <c r="N45" s="140" t="s">
        <v>89</v>
      </c>
      <c r="O45" s="133">
        <v>12</v>
      </c>
    </row>
    <row r="46" spans="1:15" s="109" customFormat="1" ht="409.5">
      <c r="A46" s="309" t="s">
        <v>1656</v>
      </c>
      <c r="B46" s="309" t="s">
        <v>1657</v>
      </c>
      <c r="C46" s="163" t="s">
        <v>1658</v>
      </c>
      <c r="D46" s="163" t="s">
        <v>1659</v>
      </c>
      <c r="E46" s="337">
        <v>2</v>
      </c>
      <c r="F46" s="337"/>
      <c r="G46" s="614" t="s">
        <v>1660</v>
      </c>
      <c r="H46" s="163"/>
      <c r="I46" s="163">
        <v>2016</v>
      </c>
      <c r="J46" s="163"/>
      <c r="K46" s="309" t="s">
        <v>1661</v>
      </c>
      <c r="L46" s="163" t="s">
        <v>1662</v>
      </c>
      <c r="M46" s="338" t="s">
        <v>748</v>
      </c>
      <c r="N46" s="195" t="s">
        <v>89</v>
      </c>
      <c r="O46" s="133">
        <v>60</v>
      </c>
    </row>
    <row r="47" spans="1:15" s="109" customFormat="1" ht="63.75">
      <c r="A47" s="309" t="s">
        <v>749</v>
      </c>
      <c r="B47" s="309" t="s">
        <v>750</v>
      </c>
      <c r="C47" s="309" t="s">
        <v>1621</v>
      </c>
      <c r="D47" s="309" t="s">
        <v>751</v>
      </c>
      <c r="E47" s="309">
        <v>16</v>
      </c>
      <c r="F47" s="309">
        <v>3</v>
      </c>
      <c r="G47" s="309" t="s">
        <v>752</v>
      </c>
      <c r="H47" s="309"/>
      <c r="I47" s="309">
        <v>2016</v>
      </c>
      <c r="J47" s="309">
        <v>9</v>
      </c>
      <c r="K47" s="309" t="s">
        <v>753</v>
      </c>
      <c r="L47" s="309" t="s">
        <v>754</v>
      </c>
      <c r="M47" s="309" t="s">
        <v>755</v>
      </c>
      <c r="N47" s="671" t="s">
        <v>89</v>
      </c>
      <c r="O47" s="813">
        <v>20</v>
      </c>
    </row>
    <row r="48" spans="1:15" s="109" customFormat="1" ht="63.75">
      <c r="A48" s="309" t="s">
        <v>756</v>
      </c>
      <c r="B48" s="309" t="s">
        <v>757</v>
      </c>
      <c r="C48" s="309" t="s">
        <v>1621</v>
      </c>
      <c r="D48" s="309" t="s">
        <v>758</v>
      </c>
      <c r="E48" s="309">
        <v>4</v>
      </c>
      <c r="F48" s="309">
        <v>1</v>
      </c>
      <c r="G48" s="309" t="s">
        <v>759</v>
      </c>
      <c r="H48" s="309"/>
      <c r="I48" s="309">
        <v>2016</v>
      </c>
      <c r="J48" s="309">
        <v>3</v>
      </c>
      <c r="K48" s="309" t="s">
        <v>760</v>
      </c>
      <c r="L48" s="309" t="s">
        <v>761</v>
      </c>
      <c r="M48" s="309" t="s">
        <v>762</v>
      </c>
      <c r="N48" s="671"/>
      <c r="O48" s="813">
        <v>60</v>
      </c>
    </row>
    <row r="49" spans="1:15" s="109" customFormat="1" ht="64.5">
      <c r="A49" s="615" t="s">
        <v>749</v>
      </c>
      <c r="B49" s="615" t="s">
        <v>750</v>
      </c>
      <c r="C49" s="615"/>
      <c r="D49" s="615" t="s">
        <v>751</v>
      </c>
      <c r="E49" s="615">
        <v>16</v>
      </c>
      <c r="F49" s="615">
        <v>3</v>
      </c>
      <c r="G49" s="615" t="s">
        <v>752</v>
      </c>
      <c r="H49" s="615"/>
      <c r="I49" s="615">
        <v>2016</v>
      </c>
      <c r="J49" s="615">
        <v>9</v>
      </c>
      <c r="K49" s="615" t="s">
        <v>753</v>
      </c>
      <c r="L49" s="615" t="s">
        <v>754</v>
      </c>
      <c r="M49" s="615" t="s">
        <v>755</v>
      </c>
      <c r="N49" s="672" t="s">
        <v>89</v>
      </c>
      <c r="O49" s="192">
        <v>20</v>
      </c>
    </row>
    <row r="50" spans="1:15" s="109" customFormat="1" ht="15">
      <c r="A50" s="318" t="s">
        <v>749</v>
      </c>
      <c r="B50" s="318" t="s">
        <v>750</v>
      </c>
      <c r="C50" s="318" t="s">
        <v>1621</v>
      </c>
      <c r="D50" s="318" t="s">
        <v>751</v>
      </c>
      <c r="E50" s="318">
        <v>16</v>
      </c>
      <c r="F50" s="318">
        <v>3</v>
      </c>
      <c r="G50" s="318" t="s">
        <v>752</v>
      </c>
      <c r="H50" s="318"/>
      <c r="I50" s="318">
        <v>2016</v>
      </c>
      <c r="J50" s="318">
        <v>9</v>
      </c>
      <c r="K50" s="318" t="s">
        <v>753</v>
      </c>
      <c r="L50" s="318" t="s">
        <v>754</v>
      </c>
      <c r="M50" s="318" t="s">
        <v>755</v>
      </c>
      <c r="N50" s="164" t="s">
        <v>89</v>
      </c>
      <c r="O50" s="356">
        <v>20</v>
      </c>
    </row>
    <row r="51" spans="1:15" s="109" customFormat="1" ht="409.5">
      <c r="A51" s="309" t="s">
        <v>763</v>
      </c>
      <c r="B51" s="309" t="s">
        <v>764</v>
      </c>
      <c r="C51" s="163" t="s">
        <v>1621</v>
      </c>
      <c r="D51" s="163" t="s">
        <v>765</v>
      </c>
      <c r="E51" s="337">
        <v>10</v>
      </c>
      <c r="F51" s="627" t="s">
        <v>766</v>
      </c>
      <c r="G51" s="614" t="s">
        <v>767</v>
      </c>
      <c r="H51" s="163"/>
      <c r="I51" s="163">
        <v>2016</v>
      </c>
      <c r="J51" s="163" t="s">
        <v>317</v>
      </c>
      <c r="K51" s="309" t="s">
        <v>768</v>
      </c>
      <c r="L51" s="163" t="s">
        <v>769</v>
      </c>
      <c r="M51" s="338" t="s">
        <v>770</v>
      </c>
      <c r="N51" s="195" t="s">
        <v>89</v>
      </c>
      <c r="O51" s="133">
        <v>60</v>
      </c>
    </row>
    <row r="52" spans="1:15" s="109" customFormat="1" ht="76.5">
      <c r="A52" s="309" t="s">
        <v>771</v>
      </c>
      <c r="B52" s="309" t="s">
        <v>1609</v>
      </c>
      <c r="C52" s="163" t="s">
        <v>1621</v>
      </c>
      <c r="D52" s="163" t="s">
        <v>772</v>
      </c>
      <c r="E52" s="337"/>
      <c r="F52" s="337">
        <v>2</v>
      </c>
      <c r="G52" s="614" t="s">
        <v>773</v>
      </c>
      <c r="H52" s="338" t="s">
        <v>774</v>
      </c>
      <c r="I52" s="163">
        <v>2016</v>
      </c>
      <c r="J52" s="163" t="s">
        <v>775</v>
      </c>
      <c r="K52" s="309" t="s">
        <v>776</v>
      </c>
      <c r="L52" s="163" t="s">
        <v>777</v>
      </c>
      <c r="M52" s="163"/>
      <c r="N52" s="195" t="s">
        <v>89</v>
      </c>
      <c r="O52" s="133">
        <v>60</v>
      </c>
    </row>
    <row r="53" spans="1:15" s="109" customFormat="1" ht="191.25">
      <c r="A53" s="163" t="s">
        <v>778</v>
      </c>
      <c r="B53" s="309" t="s">
        <v>779</v>
      </c>
      <c r="C53" s="163" t="s">
        <v>780</v>
      </c>
      <c r="D53" s="163" t="s">
        <v>781</v>
      </c>
      <c r="E53" s="337">
        <v>1</v>
      </c>
      <c r="F53" s="337">
        <v>1</v>
      </c>
      <c r="G53" s="231" t="s">
        <v>767</v>
      </c>
      <c r="H53" s="163" t="s">
        <v>782</v>
      </c>
      <c r="I53" s="163">
        <v>2016</v>
      </c>
      <c r="J53" s="163" t="s">
        <v>783</v>
      </c>
      <c r="K53" s="309" t="s">
        <v>784</v>
      </c>
      <c r="L53" s="319" t="s">
        <v>785</v>
      </c>
      <c r="M53" s="163" t="s">
        <v>786</v>
      </c>
      <c r="N53" s="195" t="s">
        <v>89</v>
      </c>
      <c r="O53" s="133">
        <v>60</v>
      </c>
    </row>
    <row r="54" spans="1:15" s="109" customFormat="1" ht="76.5">
      <c r="A54" s="309" t="s">
        <v>787</v>
      </c>
      <c r="B54" s="309" t="s">
        <v>788</v>
      </c>
      <c r="C54" s="163" t="s">
        <v>1621</v>
      </c>
      <c r="D54" s="163" t="s">
        <v>789</v>
      </c>
      <c r="E54" s="614" t="s">
        <v>790</v>
      </c>
      <c r="F54" s="673" t="s">
        <v>791</v>
      </c>
      <c r="G54" s="614" t="s">
        <v>792</v>
      </c>
      <c r="H54" s="163" t="s">
        <v>793</v>
      </c>
      <c r="I54" s="231">
        <v>2016</v>
      </c>
      <c r="J54" s="231" t="s">
        <v>1495</v>
      </c>
      <c r="K54" s="673" t="s">
        <v>794</v>
      </c>
      <c r="L54" s="163" t="s">
        <v>795</v>
      </c>
      <c r="M54" s="338" t="s">
        <v>796</v>
      </c>
      <c r="N54" s="164">
        <v>60</v>
      </c>
      <c r="O54" s="356">
        <v>60</v>
      </c>
    </row>
    <row r="55" spans="1:15" s="109" customFormat="1" ht="76.5">
      <c r="A55" s="309" t="s">
        <v>797</v>
      </c>
      <c r="B55" s="309" t="s">
        <v>1611</v>
      </c>
      <c r="C55" s="163" t="s">
        <v>1621</v>
      </c>
      <c r="D55" s="163" t="s">
        <v>798</v>
      </c>
      <c r="E55" s="337" t="s">
        <v>799</v>
      </c>
      <c r="F55" s="309" t="s">
        <v>800</v>
      </c>
      <c r="G55" s="614" t="s">
        <v>801</v>
      </c>
      <c r="H55" s="163"/>
      <c r="I55" s="163">
        <v>2016</v>
      </c>
      <c r="J55" s="163" t="s">
        <v>1393</v>
      </c>
      <c r="K55" s="309" t="s">
        <v>802</v>
      </c>
      <c r="L55" s="163" t="s">
        <v>803</v>
      </c>
      <c r="M55" s="646" t="s">
        <v>804</v>
      </c>
      <c r="N55" s="195" t="s">
        <v>89</v>
      </c>
      <c r="O55" s="133">
        <v>60</v>
      </c>
    </row>
    <row r="56" spans="1:15" s="109" customFormat="1" ht="63.75">
      <c r="A56" s="309" t="s">
        <v>805</v>
      </c>
      <c r="B56" s="309" t="s">
        <v>806</v>
      </c>
      <c r="C56" s="163" t="s">
        <v>807</v>
      </c>
      <c r="D56" s="163" t="s">
        <v>808</v>
      </c>
      <c r="E56" s="337"/>
      <c r="F56" s="337"/>
      <c r="G56" s="614" t="s">
        <v>809</v>
      </c>
      <c r="H56" s="163"/>
      <c r="I56" s="163">
        <v>2016</v>
      </c>
      <c r="J56" s="163" t="s">
        <v>1163</v>
      </c>
      <c r="K56" s="309"/>
      <c r="L56" s="163" t="s">
        <v>810</v>
      </c>
      <c r="M56" s="163" t="s">
        <v>811</v>
      </c>
      <c r="N56" s="195" t="s">
        <v>89</v>
      </c>
      <c r="O56" s="133">
        <v>60</v>
      </c>
    </row>
    <row r="57" spans="1:15" s="109" customFormat="1" ht="165">
      <c r="A57" s="309" t="s">
        <v>1885</v>
      </c>
      <c r="B57" s="309" t="s">
        <v>1886</v>
      </c>
      <c r="C57" s="163" t="s">
        <v>1375</v>
      </c>
      <c r="D57" s="163" t="s">
        <v>1887</v>
      </c>
      <c r="E57" s="337">
        <v>2016</v>
      </c>
      <c r="F57" s="337" t="s">
        <v>1888</v>
      </c>
      <c r="G57" s="614" t="s">
        <v>1889</v>
      </c>
      <c r="H57" s="683" t="s">
        <v>1890</v>
      </c>
      <c r="I57" s="163">
        <v>2016</v>
      </c>
      <c r="J57" s="163" t="s">
        <v>145</v>
      </c>
      <c r="K57" s="309" t="s">
        <v>1891</v>
      </c>
      <c r="L57" s="163" t="s">
        <v>1892</v>
      </c>
      <c r="M57" s="683" t="s">
        <v>1893</v>
      </c>
      <c r="N57" s="140">
        <v>60</v>
      </c>
      <c r="O57" s="133">
        <v>60</v>
      </c>
    </row>
    <row r="58" spans="1:15" s="109" customFormat="1" ht="165">
      <c r="A58" s="309" t="s">
        <v>1894</v>
      </c>
      <c r="B58" s="309" t="s">
        <v>1886</v>
      </c>
      <c r="C58" s="163" t="s">
        <v>1375</v>
      </c>
      <c r="D58" s="163" t="s">
        <v>1887</v>
      </c>
      <c r="E58" s="337">
        <v>2016</v>
      </c>
      <c r="F58" s="337" t="s">
        <v>1895</v>
      </c>
      <c r="G58" s="614" t="s">
        <v>1889</v>
      </c>
      <c r="H58" s="683" t="s">
        <v>1890</v>
      </c>
      <c r="I58" s="163">
        <v>2016</v>
      </c>
      <c r="J58" s="163" t="s">
        <v>1627</v>
      </c>
      <c r="K58" s="309" t="s">
        <v>1896</v>
      </c>
      <c r="L58" s="163" t="s">
        <v>1892</v>
      </c>
      <c r="M58" s="683" t="s">
        <v>1893</v>
      </c>
      <c r="N58" s="140">
        <v>60</v>
      </c>
      <c r="O58" s="133">
        <v>60</v>
      </c>
    </row>
    <row r="59" spans="1:15" s="109" customFormat="1" ht="102">
      <c r="A59" s="309" t="s">
        <v>1897</v>
      </c>
      <c r="B59" s="309" t="s">
        <v>1898</v>
      </c>
      <c r="C59" s="163" t="s">
        <v>1125</v>
      </c>
      <c r="D59" s="163" t="s">
        <v>1899</v>
      </c>
      <c r="E59" s="337">
        <v>21</v>
      </c>
      <c r="F59" s="337">
        <v>2</v>
      </c>
      <c r="G59" s="614" t="s">
        <v>1900</v>
      </c>
      <c r="H59" s="163"/>
      <c r="I59" s="163">
        <v>2016</v>
      </c>
      <c r="J59" s="163" t="s">
        <v>1901</v>
      </c>
      <c r="K59" s="309" t="s">
        <v>1902</v>
      </c>
      <c r="L59" s="163" t="s">
        <v>1903</v>
      </c>
      <c r="M59" s="683" t="s">
        <v>1904</v>
      </c>
      <c r="N59" s="140" t="s">
        <v>89</v>
      </c>
      <c r="O59" s="133">
        <v>20</v>
      </c>
    </row>
    <row r="60" spans="1:15" s="109" customFormat="1" ht="255">
      <c r="A60" s="163" t="s">
        <v>1905</v>
      </c>
      <c r="B60" s="309" t="s">
        <v>1906</v>
      </c>
      <c r="C60" s="163" t="s">
        <v>1125</v>
      </c>
      <c r="D60" s="163" t="s">
        <v>1907</v>
      </c>
      <c r="E60" s="337">
        <v>7</v>
      </c>
      <c r="F60" s="337">
        <v>1</v>
      </c>
      <c r="G60" s="614"/>
      <c r="H60" s="163" t="s">
        <v>1908</v>
      </c>
      <c r="I60" s="163">
        <v>2016</v>
      </c>
      <c r="J60" s="163" t="s">
        <v>1909</v>
      </c>
      <c r="K60" s="309" t="s">
        <v>1910</v>
      </c>
      <c r="L60" s="163" t="s">
        <v>1911</v>
      </c>
      <c r="M60" s="700" t="s">
        <v>1912</v>
      </c>
      <c r="N60" s="140" t="s">
        <v>89</v>
      </c>
      <c r="O60" s="133">
        <v>20</v>
      </c>
    </row>
    <row r="61" spans="1:15" s="109" customFormat="1" ht="90">
      <c r="A61" s="309" t="s">
        <v>1913</v>
      </c>
      <c r="B61" s="309" t="s">
        <v>1914</v>
      </c>
      <c r="C61" s="163" t="s">
        <v>1125</v>
      </c>
      <c r="D61" s="163" t="s">
        <v>1887</v>
      </c>
      <c r="E61" s="337">
        <v>41</v>
      </c>
      <c r="F61" s="337">
        <v>1</v>
      </c>
      <c r="G61" s="614" t="s">
        <v>1915</v>
      </c>
      <c r="H61" s="163"/>
      <c r="I61" s="163">
        <v>2016</v>
      </c>
      <c r="J61" s="163" t="s">
        <v>1627</v>
      </c>
      <c r="K61" s="309" t="s">
        <v>1916</v>
      </c>
      <c r="L61" s="163" t="s">
        <v>1917</v>
      </c>
      <c r="M61" s="683" t="s">
        <v>1918</v>
      </c>
      <c r="N61" s="140" t="s">
        <v>89</v>
      </c>
      <c r="O61" s="133">
        <v>60</v>
      </c>
    </row>
    <row r="62" spans="1:15" s="109" customFormat="1" ht="51">
      <c r="A62" s="309" t="s">
        <v>1919</v>
      </c>
      <c r="B62" s="309" t="s">
        <v>1920</v>
      </c>
      <c r="C62" s="163" t="s">
        <v>1125</v>
      </c>
      <c r="D62" s="163" t="s">
        <v>1887</v>
      </c>
      <c r="E62" s="337"/>
      <c r="F62" s="337">
        <v>1</v>
      </c>
      <c r="G62" s="614" t="s">
        <v>1915</v>
      </c>
      <c r="H62" s="163"/>
      <c r="I62" s="163">
        <v>2016</v>
      </c>
      <c r="J62" s="163" t="s">
        <v>425</v>
      </c>
      <c r="K62" s="309" t="s">
        <v>1921</v>
      </c>
      <c r="L62" s="163" t="s">
        <v>1917</v>
      </c>
      <c r="M62" s="163" t="s">
        <v>1922</v>
      </c>
      <c r="N62" s="140" t="s">
        <v>89</v>
      </c>
      <c r="O62" s="133">
        <v>60</v>
      </c>
    </row>
    <row r="63" spans="1:15" s="109" customFormat="1" ht="51">
      <c r="A63" s="309" t="s">
        <v>1923</v>
      </c>
      <c r="B63" s="309" t="s">
        <v>1920</v>
      </c>
      <c r="C63" s="163" t="s">
        <v>1125</v>
      </c>
      <c r="D63" s="163" t="s">
        <v>1924</v>
      </c>
      <c r="E63" s="337"/>
      <c r="F63" s="337">
        <v>1</v>
      </c>
      <c r="G63" s="614" t="s">
        <v>1925</v>
      </c>
      <c r="H63" s="163"/>
      <c r="I63" s="163">
        <v>2016</v>
      </c>
      <c r="J63" s="163" t="s">
        <v>425</v>
      </c>
      <c r="K63" s="309" t="s">
        <v>1926</v>
      </c>
      <c r="L63" s="163" t="s">
        <v>1927</v>
      </c>
      <c r="M63" s="163" t="s">
        <v>1928</v>
      </c>
      <c r="N63" s="140"/>
      <c r="O63" s="133">
        <v>60</v>
      </c>
    </row>
    <row r="64" spans="1:15" s="109" customFormat="1" ht="140.25">
      <c r="A64" s="309" t="s">
        <v>1929</v>
      </c>
      <c r="B64" s="309" t="s">
        <v>1930</v>
      </c>
      <c r="C64" s="163" t="s">
        <v>1125</v>
      </c>
      <c r="D64" s="163" t="s">
        <v>1931</v>
      </c>
      <c r="E64" s="337" t="s">
        <v>1932</v>
      </c>
      <c r="F64" s="337" t="s">
        <v>1933</v>
      </c>
      <c r="G64" s="614" t="s">
        <v>1934</v>
      </c>
      <c r="H64" s="163"/>
      <c r="I64" s="163">
        <v>2016</v>
      </c>
      <c r="J64" s="163" t="s">
        <v>1627</v>
      </c>
      <c r="K64" s="309" t="s">
        <v>1935</v>
      </c>
      <c r="L64" s="163" t="s">
        <v>1936</v>
      </c>
      <c r="M64" s="683" t="s">
        <v>1937</v>
      </c>
      <c r="N64" s="140">
        <v>60</v>
      </c>
      <c r="O64" s="133">
        <v>30</v>
      </c>
    </row>
    <row r="65" spans="1:15" s="109" customFormat="1" ht="102">
      <c r="A65" s="309" t="s">
        <v>1938</v>
      </c>
      <c r="B65" s="309" t="s">
        <v>1898</v>
      </c>
      <c r="C65" s="163" t="s">
        <v>1125</v>
      </c>
      <c r="D65" s="163" t="s">
        <v>1899</v>
      </c>
      <c r="E65" s="337">
        <v>21</v>
      </c>
      <c r="F65" s="337">
        <v>2</v>
      </c>
      <c r="G65" s="614" t="s">
        <v>1900</v>
      </c>
      <c r="H65" s="163"/>
      <c r="I65" s="163">
        <v>2016</v>
      </c>
      <c r="J65" s="163" t="s">
        <v>425</v>
      </c>
      <c r="K65" s="309" t="s">
        <v>1902</v>
      </c>
      <c r="L65" s="163" t="s">
        <v>1903</v>
      </c>
      <c r="M65" s="683" t="s">
        <v>1904</v>
      </c>
      <c r="N65" s="140">
        <v>60</v>
      </c>
      <c r="O65" s="133">
        <v>20</v>
      </c>
    </row>
    <row r="66" spans="1:15" s="109" customFormat="1" ht="63.75">
      <c r="A66" s="309" t="s">
        <v>1939</v>
      </c>
      <c r="B66" s="309" t="s">
        <v>1940</v>
      </c>
      <c r="C66" s="163" t="s">
        <v>1125</v>
      </c>
      <c r="D66" s="163" t="s">
        <v>1941</v>
      </c>
      <c r="E66" s="337"/>
      <c r="F66" s="337">
        <v>4</v>
      </c>
      <c r="G66" s="614" t="s">
        <v>1942</v>
      </c>
      <c r="H66" s="163"/>
      <c r="I66" s="163">
        <v>2016</v>
      </c>
      <c r="J66" s="163" t="s">
        <v>977</v>
      </c>
      <c r="K66" s="309" t="s">
        <v>1943</v>
      </c>
      <c r="L66" s="163" t="s">
        <v>1944</v>
      </c>
      <c r="M66" s="163" t="s">
        <v>1945</v>
      </c>
      <c r="N66" s="140">
        <v>60</v>
      </c>
      <c r="O66" s="133">
        <v>60</v>
      </c>
    </row>
    <row r="67" spans="1:15" s="109" customFormat="1" ht="105">
      <c r="A67" s="309" t="s">
        <v>1946</v>
      </c>
      <c r="B67" s="309" t="s">
        <v>1947</v>
      </c>
      <c r="C67" s="163" t="s">
        <v>1125</v>
      </c>
      <c r="D67" s="163" t="s">
        <v>1948</v>
      </c>
      <c r="E67" s="337">
        <v>11</v>
      </c>
      <c r="F67" s="337">
        <v>3</v>
      </c>
      <c r="G67" s="614" t="s">
        <v>1949</v>
      </c>
      <c r="H67" s="163"/>
      <c r="I67" s="163">
        <v>2016</v>
      </c>
      <c r="J67" s="163" t="s">
        <v>1950</v>
      </c>
      <c r="K67" s="309" t="s">
        <v>1951</v>
      </c>
      <c r="L67" s="163" t="s">
        <v>1952</v>
      </c>
      <c r="M67" s="683" t="s">
        <v>1953</v>
      </c>
      <c r="N67" s="140">
        <v>60</v>
      </c>
      <c r="O67" s="133">
        <v>30</v>
      </c>
    </row>
    <row r="68" spans="1:15" s="109" customFormat="1" ht="76.5">
      <c r="A68" s="309" t="s">
        <v>1954</v>
      </c>
      <c r="B68" s="309" t="s">
        <v>1955</v>
      </c>
      <c r="C68" s="163" t="s">
        <v>1956</v>
      </c>
      <c r="D68" s="163" t="s">
        <v>1957</v>
      </c>
      <c r="E68" s="337">
        <v>5</v>
      </c>
      <c r="F68" s="337">
        <v>2</v>
      </c>
      <c r="G68" s="614" t="s">
        <v>1958</v>
      </c>
      <c r="H68" s="163" t="s">
        <v>1959</v>
      </c>
      <c r="I68" s="163">
        <v>2016</v>
      </c>
      <c r="J68" s="163" t="s">
        <v>1480</v>
      </c>
      <c r="K68" s="309" t="s">
        <v>1960</v>
      </c>
      <c r="L68" s="163" t="s">
        <v>1961</v>
      </c>
      <c r="M68" s="700" t="s">
        <v>1962</v>
      </c>
      <c r="N68" s="140" t="s">
        <v>89</v>
      </c>
      <c r="O68" s="133">
        <v>60</v>
      </c>
    </row>
    <row r="69" spans="1:15" s="109" customFormat="1" ht="89.25">
      <c r="A69" s="309" t="s">
        <v>1963</v>
      </c>
      <c r="B69" s="309" t="s">
        <v>1955</v>
      </c>
      <c r="C69" s="163" t="s">
        <v>1956</v>
      </c>
      <c r="D69" s="163" t="s">
        <v>1964</v>
      </c>
      <c r="E69" s="337">
        <v>17</v>
      </c>
      <c r="F69" s="337">
        <v>2</v>
      </c>
      <c r="G69" s="614" t="s">
        <v>1965</v>
      </c>
      <c r="H69" s="163" t="s">
        <v>1966</v>
      </c>
      <c r="I69" s="163">
        <v>2016</v>
      </c>
      <c r="J69" s="163" t="s">
        <v>1483</v>
      </c>
      <c r="K69" s="309" t="s">
        <v>1967</v>
      </c>
      <c r="L69" s="163" t="s">
        <v>1968</v>
      </c>
      <c r="M69" s="700" t="s">
        <v>1969</v>
      </c>
      <c r="N69" s="140"/>
      <c r="O69" s="133">
        <v>60</v>
      </c>
    </row>
    <row r="70" spans="1:15" s="109" customFormat="1" ht="140.25">
      <c r="A70" s="309" t="s">
        <v>1970</v>
      </c>
      <c r="B70" s="309" t="s">
        <v>1971</v>
      </c>
      <c r="C70" s="163" t="s">
        <v>1956</v>
      </c>
      <c r="D70" s="163" t="s">
        <v>1972</v>
      </c>
      <c r="E70" s="337">
        <v>7</v>
      </c>
      <c r="F70" s="337">
        <v>1</v>
      </c>
      <c r="G70" s="614" t="s">
        <v>1234</v>
      </c>
      <c r="H70" s="163"/>
      <c r="I70" s="163">
        <v>2016</v>
      </c>
      <c r="J70" s="163"/>
      <c r="K70" s="309" t="s">
        <v>1235</v>
      </c>
      <c r="L70" s="163" t="s">
        <v>1236</v>
      </c>
      <c r="M70" s="700" t="s">
        <v>1237</v>
      </c>
      <c r="N70" s="140"/>
      <c r="O70" s="133">
        <v>60</v>
      </c>
    </row>
    <row r="71" spans="1:15" s="109" customFormat="1" ht="140.25">
      <c r="A71" s="309" t="s">
        <v>1238</v>
      </c>
      <c r="B71" s="309" t="s">
        <v>1955</v>
      </c>
      <c r="C71" s="163" t="s">
        <v>1956</v>
      </c>
      <c r="D71" s="163" t="s">
        <v>1972</v>
      </c>
      <c r="E71" s="337">
        <v>7</v>
      </c>
      <c r="F71" s="337">
        <v>1</v>
      </c>
      <c r="G71" s="614" t="s">
        <v>1234</v>
      </c>
      <c r="H71" s="163"/>
      <c r="I71" s="163">
        <v>2016</v>
      </c>
      <c r="J71" s="163"/>
      <c r="K71" s="309" t="s">
        <v>1239</v>
      </c>
      <c r="L71" s="163" t="s">
        <v>1236</v>
      </c>
      <c r="M71" s="700" t="s">
        <v>1240</v>
      </c>
      <c r="N71" s="140"/>
      <c r="O71" s="133">
        <v>60</v>
      </c>
    </row>
    <row r="72" spans="1:15" s="109" customFormat="1" ht="76.5">
      <c r="A72" s="309" t="s">
        <v>1241</v>
      </c>
      <c r="B72" s="309" t="s">
        <v>1955</v>
      </c>
      <c r="C72" s="163" t="s">
        <v>1956</v>
      </c>
      <c r="D72" s="163" t="s">
        <v>1242</v>
      </c>
      <c r="E72" s="337">
        <v>14</v>
      </c>
      <c r="F72" s="337">
        <v>1</v>
      </c>
      <c r="G72" s="614" t="s">
        <v>1243</v>
      </c>
      <c r="H72" s="163"/>
      <c r="I72" s="163">
        <v>2016</v>
      </c>
      <c r="J72" s="163"/>
      <c r="K72" s="309" t="s">
        <v>1244</v>
      </c>
      <c r="L72" s="163" t="s">
        <v>1245</v>
      </c>
      <c r="M72" s="700" t="s">
        <v>1246</v>
      </c>
      <c r="N72" s="140"/>
      <c r="O72" s="133">
        <v>60</v>
      </c>
    </row>
    <row r="73" spans="1:15" s="109" customFormat="1" ht="89.25">
      <c r="A73" s="309" t="s">
        <v>1247</v>
      </c>
      <c r="B73" s="309" t="s">
        <v>1248</v>
      </c>
      <c r="C73" s="163" t="s">
        <v>1125</v>
      </c>
      <c r="D73" s="230" t="s">
        <v>1249</v>
      </c>
      <c r="E73" s="337">
        <v>16</v>
      </c>
      <c r="F73" s="337">
        <v>2</v>
      </c>
      <c r="G73" s="230" t="s">
        <v>1250</v>
      </c>
      <c r="H73" s="163"/>
      <c r="I73" s="163">
        <v>2016</v>
      </c>
      <c r="J73" s="163" t="s">
        <v>151</v>
      </c>
      <c r="K73" s="309" t="s">
        <v>1251</v>
      </c>
      <c r="L73" s="163" t="s">
        <v>1252</v>
      </c>
      <c r="M73" s="163" t="s">
        <v>1253</v>
      </c>
      <c r="N73" s="140" t="s">
        <v>89</v>
      </c>
      <c r="O73" s="133">
        <v>20</v>
      </c>
    </row>
    <row r="74" spans="1:15" s="109" customFormat="1" ht="76.5">
      <c r="A74" s="309" t="s">
        <v>1254</v>
      </c>
      <c r="B74" s="309" t="s">
        <v>1255</v>
      </c>
      <c r="C74" s="163" t="s">
        <v>1125</v>
      </c>
      <c r="D74" s="163" t="s">
        <v>1256</v>
      </c>
      <c r="E74" s="337">
        <v>14</v>
      </c>
      <c r="F74" s="337">
        <v>1</v>
      </c>
      <c r="G74" s="230" t="s">
        <v>1257</v>
      </c>
      <c r="H74" s="163"/>
      <c r="I74" s="163">
        <v>2016</v>
      </c>
      <c r="J74" s="163" t="s">
        <v>145</v>
      </c>
      <c r="K74" s="309"/>
      <c r="L74" s="163" t="s">
        <v>1258</v>
      </c>
      <c r="M74" s="163" t="s">
        <v>1259</v>
      </c>
      <c r="N74" s="140">
        <v>60</v>
      </c>
      <c r="O74" s="133">
        <v>60</v>
      </c>
    </row>
    <row r="75" spans="1:15" s="109" customFormat="1" ht="75">
      <c r="A75" s="309" t="s">
        <v>1260</v>
      </c>
      <c r="B75" s="309" t="s">
        <v>1070</v>
      </c>
      <c r="C75" s="163" t="s">
        <v>1125</v>
      </c>
      <c r="D75" s="163" t="s">
        <v>1887</v>
      </c>
      <c r="E75" s="337"/>
      <c r="F75" s="337" t="s">
        <v>1261</v>
      </c>
      <c r="G75" s="614" t="s">
        <v>1915</v>
      </c>
      <c r="H75" s="163"/>
      <c r="I75" s="163">
        <v>2016</v>
      </c>
      <c r="J75" s="163" t="s">
        <v>1627</v>
      </c>
      <c r="K75" s="309" t="s">
        <v>1262</v>
      </c>
      <c r="L75" s="633" t="s">
        <v>1263</v>
      </c>
      <c r="M75" s="683" t="s">
        <v>1264</v>
      </c>
      <c r="N75" s="140" t="s">
        <v>89</v>
      </c>
      <c r="O75" s="133">
        <v>60</v>
      </c>
    </row>
    <row r="76" spans="1:15" s="109" customFormat="1" ht="178.5">
      <c r="A76" s="309" t="s">
        <v>1265</v>
      </c>
      <c r="B76" s="309" t="s">
        <v>1266</v>
      </c>
      <c r="C76" s="163" t="s">
        <v>1621</v>
      </c>
      <c r="D76" s="163" t="s">
        <v>1887</v>
      </c>
      <c r="E76" s="337">
        <v>41</v>
      </c>
      <c r="F76" s="337">
        <v>1</v>
      </c>
      <c r="G76" s="614" t="s">
        <v>1915</v>
      </c>
      <c r="H76" s="163"/>
      <c r="I76" s="163">
        <v>2016</v>
      </c>
      <c r="J76" s="163" t="s">
        <v>1644</v>
      </c>
      <c r="K76" s="309" t="s">
        <v>1267</v>
      </c>
      <c r="L76" s="163" t="s">
        <v>1268</v>
      </c>
      <c r="M76" s="163" t="s">
        <v>1269</v>
      </c>
      <c r="N76" s="140">
        <v>60</v>
      </c>
      <c r="O76" s="133">
        <v>60</v>
      </c>
    </row>
    <row r="77" spans="1:15" s="109" customFormat="1" ht="270">
      <c r="A77" s="309" t="s">
        <v>1270</v>
      </c>
      <c r="B77" s="309" t="s">
        <v>1266</v>
      </c>
      <c r="C77" s="163" t="s">
        <v>1621</v>
      </c>
      <c r="D77" s="163" t="s">
        <v>1887</v>
      </c>
      <c r="E77" s="337">
        <v>42</v>
      </c>
      <c r="F77" s="337">
        <v>2</v>
      </c>
      <c r="G77" s="614" t="s">
        <v>1915</v>
      </c>
      <c r="H77" s="163"/>
      <c r="I77" s="163">
        <v>2016</v>
      </c>
      <c r="J77" s="163" t="s">
        <v>1010</v>
      </c>
      <c r="K77" s="309" t="s">
        <v>1271</v>
      </c>
      <c r="L77" s="163" t="s">
        <v>1268</v>
      </c>
      <c r="M77" s="683" t="s">
        <v>1272</v>
      </c>
      <c r="N77" s="140">
        <v>60</v>
      </c>
      <c r="O77" s="133">
        <v>60</v>
      </c>
    </row>
    <row r="78" spans="1:15" s="109" customFormat="1" ht="178.5">
      <c r="A78" s="309" t="s">
        <v>1273</v>
      </c>
      <c r="B78" s="309" t="s">
        <v>1266</v>
      </c>
      <c r="C78" s="163" t="s">
        <v>1621</v>
      </c>
      <c r="D78" s="163" t="s">
        <v>1887</v>
      </c>
      <c r="E78" s="337">
        <v>42</v>
      </c>
      <c r="F78" s="337">
        <v>2</v>
      </c>
      <c r="G78" s="614" t="s">
        <v>1915</v>
      </c>
      <c r="H78" s="163"/>
      <c r="I78" s="163">
        <v>2016</v>
      </c>
      <c r="J78" s="163" t="s">
        <v>1010</v>
      </c>
      <c r="K78" s="309" t="s">
        <v>1274</v>
      </c>
      <c r="L78" s="163" t="s">
        <v>1268</v>
      </c>
      <c r="M78" s="163" t="s">
        <v>1275</v>
      </c>
      <c r="N78" s="140">
        <v>60</v>
      </c>
      <c r="O78" s="133">
        <v>60</v>
      </c>
    </row>
    <row r="79" spans="1:15" s="109" customFormat="1" ht="60">
      <c r="A79" s="309" t="s">
        <v>1276</v>
      </c>
      <c r="B79" s="309" t="s">
        <v>1277</v>
      </c>
      <c r="C79" s="163" t="s">
        <v>1125</v>
      </c>
      <c r="D79" s="163" t="s">
        <v>1278</v>
      </c>
      <c r="E79" s="337" t="s">
        <v>1279</v>
      </c>
      <c r="F79" s="337">
        <v>2</v>
      </c>
      <c r="G79" s="614" t="s">
        <v>1280</v>
      </c>
      <c r="H79" s="163"/>
      <c r="I79" s="163">
        <v>2016</v>
      </c>
      <c r="J79" s="163" t="s">
        <v>145</v>
      </c>
      <c r="K79" s="309" t="s">
        <v>1251</v>
      </c>
      <c r="L79" s="163" t="s">
        <v>182</v>
      </c>
      <c r="M79" s="683" t="s">
        <v>1281</v>
      </c>
      <c r="N79" s="140" t="s">
        <v>89</v>
      </c>
      <c r="O79" s="133">
        <v>20</v>
      </c>
    </row>
    <row r="80" spans="1:15" s="109" customFormat="1" ht="71.25">
      <c r="A80" s="701" t="s">
        <v>1282</v>
      </c>
      <c r="B80" s="701" t="s">
        <v>1076</v>
      </c>
      <c r="C80" s="701" t="s">
        <v>1125</v>
      </c>
      <c r="D80" s="701" t="s">
        <v>325</v>
      </c>
      <c r="E80" s="702" t="s">
        <v>1283</v>
      </c>
      <c r="F80" s="702"/>
      <c r="G80" s="703" t="s">
        <v>166</v>
      </c>
      <c r="H80" s="701"/>
      <c r="I80" s="701">
        <v>2016</v>
      </c>
      <c r="J80" s="701" t="s">
        <v>145</v>
      </c>
      <c r="K80" s="704" t="s">
        <v>1284</v>
      </c>
      <c r="L80" s="701" t="s">
        <v>182</v>
      </c>
      <c r="M80" s="705" t="s">
        <v>1285</v>
      </c>
      <c r="N80" s="706" t="s">
        <v>89</v>
      </c>
      <c r="O80" s="707">
        <v>60</v>
      </c>
    </row>
    <row r="81" spans="1:15" s="109" customFormat="1" ht="102">
      <c r="A81" s="708" t="s">
        <v>1286</v>
      </c>
      <c r="B81" s="708" t="s">
        <v>1287</v>
      </c>
      <c r="C81" s="633" t="s">
        <v>1125</v>
      </c>
      <c r="D81" s="633" t="s">
        <v>1288</v>
      </c>
      <c r="E81" s="709">
        <v>21</v>
      </c>
      <c r="F81" s="709">
        <v>2</v>
      </c>
      <c r="G81" s="677" t="s">
        <v>1289</v>
      </c>
      <c r="H81" s="633"/>
      <c r="I81" s="633">
        <v>2016</v>
      </c>
      <c r="J81" s="633" t="s">
        <v>425</v>
      </c>
      <c r="K81" s="708" t="s">
        <v>1290</v>
      </c>
      <c r="L81" s="633" t="s">
        <v>1291</v>
      </c>
      <c r="M81" s="633" t="s">
        <v>1292</v>
      </c>
      <c r="N81" s="710" t="s">
        <v>89</v>
      </c>
      <c r="O81" s="711">
        <v>60</v>
      </c>
    </row>
    <row r="82" spans="1:15" s="109" customFormat="1" ht="105">
      <c r="A82" s="712" t="s">
        <v>1293</v>
      </c>
      <c r="B82" s="712" t="s">
        <v>1294</v>
      </c>
      <c r="C82" s="633" t="s">
        <v>1125</v>
      </c>
      <c r="D82" s="712" t="s">
        <v>1295</v>
      </c>
      <c r="E82" s="709">
        <v>7</v>
      </c>
      <c r="F82" s="709" t="s">
        <v>1296</v>
      </c>
      <c r="G82" s="677" t="s">
        <v>1297</v>
      </c>
      <c r="H82" s="713" t="s">
        <v>1298</v>
      </c>
      <c r="I82" s="633">
        <v>2016</v>
      </c>
      <c r="J82" s="633"/>
      <c r="K82" s="708"/>
      <c r="L82" s="633" t="s">
        <v>1299</v>
      </c>
      <c r="M82" s="633" t="s">
        <v>1300</v>
      </c>
      <c r="N82" s="710"/>
      <c r="O82" s="711">
        <v>20</v>
      </c>
    </row>
    <row r="83" spans="1:15" s="109" customFormat="1" ht="90">
      <c r="A83" s="309" t="s">
        <v>1301</v>
      </c>
      <c r="B83" s="309" t="s">
        <v>1302</v>
      </c>
      <c r="C83" s="163" t="s">
        <v>1125</v>
      </c>
      <c r="D83" s="163" t="s">
        <v>1887</v>
      </c>
      <c r="E83" s="337"/>
      <c r="F83" s="337" t="s">
        <v>1895</v>
      </c>
      <c r="G83" s="614" t="s">
        <v>1915</v>
      </c>
      <c r="H83" s="163"/>
      <c r="I83" s="163">
        <v>2016</v>
      </c>
      <c r="J83" s="163"/>
      <c r="K83" s="309" t="s">
        <v>1303</v>
      </c>
      <c r="L83" s="163" t="s">
        <v>1917</v>
      </c>
      <c r="M83" s="683" t="s">
        <v>1918</v>
      </c>
      <c r="N83" s="140" t="s">
        <v>89</v>
      </c>
      <c r="O83" s="133">
        <v>60</v>
      </c>
    </row>
    <row r="84" spans="1:15" s="109" customFormat="1" ht="90">
      <c r="A84" s="309" t="s">
        <v>1304</v>
      </c>
      <c r="B84" s="309" t="s">
        <v>1302</v>
      </c>
      <c r="C84" s="163" t="s">
        <v>1125</v>
      </c>
      <c r="D84" s="163" t="s">
        <v>1887</v>
      </c>
      <c r="E84" s="337"/>
      <c r="F84" s="337" t="s">
        <v>1895</v>
      </c>
      <c r="G84" s="614" t="s">
        <v>1915</v>
      </c>
      <c r="H84" s="163"/>
      <c r="I84" s="163">
        <v>2016</v>
      </c>
      <c r="J84" s="163"/>
      <c r="K84" s="309" t="s">
        <v>1305</v>
      </c>
      <c r="L84" s="163" t="s">
        <v>1917</v>
      </c>
      <c r="M84" s="683" t="s">
        <v>1918</v>
      </c>
      <c r="N84" s="140"/>
      <c r="O84" s="133">
        <v>60</v>
      </c>
    </row>
    <row r="85" spans="1:15" s="109" customFormat="1" ht="90">
      <c r="A85" s="309" t="s">
        <v>1306</v>
      </c>
      <c r="B85" s="309" t="s">
        <v>1302</v>
      </c>
      <c r="C85" s="163" t="s">
        <v>1125</v>
      </c>
      <c r="D85" s="163" t="s">
        <v>1887</v>
      </c>
      <c r="E85" s="337"/>
      <c r="F85" s="337" t="s">
        <v>1307</v>
      </c>
      <c r="G85" s="614" t="s">
        <v>1915</v>
      </c>
      <c r="H85" s="163"/>
      <c r="I85" s="163">
        <v>2016</v>
      </c>
      <c r="J85" s="163"/>
      <c r="K85" s="309" t="s">
        <v>1308</v>
      </c>
      <c r="L85" s="163" t="s">
        <v>1917</v>
      </c>
      <c r="M85" s="683" t="s">
        <v>1890</v>
      </c>
      <c r="N85" s="140"/>
      <c r="O85" s="133">
        <v>60</v>
      </c>
    </row>
    <row r="86" spans="1:15" s="109" customFormat="1" ht="63.75">
      <c r="A86" s="714" t="s">
        <v>1309</v>
      </c>
      <c r="B86" s="309" t="s">
        <v>1079</v>
      </c>
      <c r="C86" s="163" t="s">
        <v>1125</v>
      </c>
      <c r="D86" s="163" t="s">
        <v>1887</v>
      </c>
      <c r="E86" s="715" t="s">
        <v>1310</v>
      </c>
      <c r="F86" s="337" t="s">
        <v>1307</v>
      </c>
      <c r="G86" s="715" t="s">
        <v>1311</v>
      </c>
      <c r="H86" s="163"/>
      <c r="I86" s="163">
        <v>2016</v>
      </c>
      <c r="J86" s="163"/>
      <c r="K86" s="309" t="s">
        <v>1312</v>
      </c>
      <c r="L86" s="163" t="s">
        <v>1313</v>
      </c>
      <c r="M86" s="163" t="s">
        <v>1890</v>
      </c>
      <c r="N86" s="140" t="s">
        <v>89</v>
      </c>
      <c r="O86" s="133">
        <v>60</v>
      </c>
    </row>
    <row r="87" spans="1:15" s="109" customFormat="1" ht="114.75">
      <c r="A87" s="309" t="s">
        <v>1314</v>
      </c>
      <c r="B87" s="309" t="s">
        <v>1315</v>
      </c>
      <c r="C87" s="163" t="s">
        <v>1125</v>
      </c>
      <c r="D87" s="163" t="s">
        <v>1899</v>
      </c>
      <c r="E87" s="337">
        <v>21</v>
      </c>
      <c r="F87" s="337">
        <v>2</v>
      </c>
      <c r="G87" s="614" t="s">
        <v>1316</v>
      </c>
      <c r="H87" s="163"/>
      <c r="I87" s="163">
        <v>2016</v>
      </c>
      <c r="J87" s="163" t="s">
        <v>425</v>
      </c>
      <c r="K87" s="309" t="s">
        <v>1317</v>
      </c>
      <c r="L87" s="163" t="s">
        <v>1318</v>
      </c>
      <c r="M87" s="683" t="s">
        <v>1319</v>
      </c>
      <c r="N87" s="140" t="s">
        <v>89</v>
      </c>
      <c r="O87" s="133">
        <v>20</v>
      </c>
    </row>
    <row r="88" spans="1:15" s="109" customFormat="1" ht="210">
      <c r="A88" s="716" t="s">
        <v>1320</v>
      </c>
      <c r="B88" s="309" t="s">
        <v>1083</v>
      </c>
      <c r="C88" s="163" t="s">
        <v>1125</v>
      </c>
      <c r="D88" s="163" t="s">
        <v>132</v>
      </c>
      <c r="E88" s="337"/>
      <c r="F88" s="337">
        <v>7</v>
      </c>
      <c r="G88" s="717" t="s">
        <v>144</v>
      </c>
      <c r="H88" s="163"/>
      <c r="I88" s="163">
        <v>2016</v>
      </c>
      <c r="J88" s="163"/>
      <c r="K88" s="309" t="s">
        <v>1321</v>
      </c>
      <c r="L88" s="717" t="s">
        <v>147</v>
      </c>
      <c r="M88" s="683" t="s">
        <v>1322</v>
      </c>
      <c r="N88" s="140">
        <v>60</v>
      </c>
      <c r="O88" s="133">
        <v>60</v>
      </c>
    </row>
    <row r="89" spans="1:15" s="109" customFormat="1" ht="75">
      <c r="A89" s="716" t="s">
        <v>1323</v>
      </c>
      <c r="B89" s="309" t="s">
        <v>1083</v>
      </c>
      <c r="C89" s="163" t="s">
        <v>1125</v>
      </c>
      <c r="D89" s="163" t="s">
        <v>1887</v>
      </c>
      <c r="E89" s="337"/>
      <c r="F89" s="337" t="s">
        <v>1895</v>
      </c>
      <c r="G89" s="614" t="s">
        <v>1915</v>
      </c>
      <c r="H89" s="163"/>
      <c r="I89" s="163">
        <v>2016</v>
      </c>
      <c r="J89" s="163"/>
      <c r="K89" s="309" t="s">
        <v>1324</v>
      </c>
      <c r="L89" s="163" t="s">
        <v>1268</v>
      </c>
      <c r="M89" s="683" t="s">
        <v>1325</v>
      </c>
      <c r="N89" s="140">
        <v>60</v>
      </c>
      <c r="O89" s="133">
        <v>60</v>
      </c>
    </row>
    <row r="90" spans="1:15" s="109" customFormat="1" ht="75">
      <c r="A90" s="716" t="s">
        <v>2058</v>
      </c>
      <c r="B90" s="309" t="s">
        <v>1083</v>
      </c>
      <c r="C90" s="163" t="s">
        <v>1125</v>
      </c>
      <c r="D90" s="163" t="s">
        <v>1887</v>
      </c>
      <c r="E90" s="337"/>
      <c r="F90" s="337" t="s">
        <v>1307</v>
      </c>
      <c r="G90" s="614" t="s">
        <v>1915</v>
      </c>
      <c r="H90" s="163"/>
      <c r="I90" s="163">
        <v>2016</v>
      </c>
      <c r="J90" s="163"/>
      <c r="K90" s="309" t="s">
        <v>2059</v>
      </c>
      <c r="L90" s="163" t="s">
        <v>1268</v>
      </c>
      <c r="M90" s="683" t="s">
        <v>2060</v>
      </c>
      <c r="N90" s="140">
        <v>60</v>
      </c>
      <c r="O90" s="133">
        <v>60</v>
      </c>
    </row>
    <row r="91" spans="1:15" s="109" customFormat="1" ht="75">
      <c r="A91" s="716" t="s">
        <v>2061</v>
      </c>
      <c r="B91" s="309" t="s">
        <v>1083</v>
      </c>
      <c r="C91" s="163" t="s">
        <v>1125</v>
      </c>
      <c r="D91" s="163" t="s">
        <v>1887</v>
      </c>
      <c r="E91" s="337"/>
      <c r="F91" s="337" t="s">
        <v>1307</v>
      </c>
      <c r="G91" s="614" t="s">
        <v>1915</v>
      </c>
      <c r="H91" s="163"/>
      <c r="I91" s="163">
        <v>2016</v>
      </c>
      <c r="J91" s="163"/>
      <c r="K91" s="309" t="s">
        <v>2062</v>
      </c>
      <c r="L91" s="163" t="s">
        <v>1268</v>
      </c>
      <c r="M91" s="683" t="s">
        <v>2063</v>
      </c>
      <c r="N91" s="140">
        <v>60</v>
      </c>
      <c r="O91" s="133">
        <v>60</v>
      </c>
    </row>
    <row r="92" spans="1:15" s="109" customFormat="1" ht="38.25">
      <c r="A92" s="718" t="s">
        <v>2064</v>
      </c>
      <c r="B92" s="309" t="s">
        <v>2065</v>
      </c>
      <c r="C92" s="163" t="s">
        <v>1125</v>
      </c>
      <c r="D92" s="163" t="s">
        <v>1887</v>
      </c>
      <c r="E92" s="337">
        <v>1</v>
      </c>
      <c r="F92" s="337" t="s">
        <v>2066</v>
      </c>
      <c r="G92" s="614" t="s">
        <v>2067</v>
      </c>
      <c r="H92" s="163"/>
      <c r="I92" s="163">
        <v>2015</v>
      </c>
      <c r="J92" s="163">
        <v>12</v>
      </c>
      <c r="K92" s="309" t="s">
        <v>2068</v>
      </c>
      <c r="L92" s="163" t="s">
        <v>182</v>
      </c>
      <c r="M92" s="163" t="s">
        <v>2069</v>
      </c>
      <c r="N92" s="140">
        <v>60</v>
      </c>
      <c r="O92" s="133">
        <v>60</v>
      </c>
    </row>
    <row r="93" spans="1:15" s="109" customFormat="1" ht="38.25">
      <c r="A93" s="704" t="s">
        <v>2070</v>
      </c>
      <c r="B93" s="309" t="s">
        <v>2065</v>
      </c>
      <c r="C93" s="163" t="s">
        <v>1125</v>
      </c>
      <c r="D93" s="163" t="s">
        <v>1887</v>
      </c>
      <c r="E93" s="337">
        <v>1</v>
      </c>
      <c r="F93" s="337" t="s">
        <v>2066</v>
      </c>
      <c r="G93" s="614" t="s">
        <v>2067</v>
      </c>
      <c r="H93" s="163"/>
      <c r="I93" s="163">
        <v>2015</v>
      </c>
      <c r="J93" s="163">
        <v>12</v>
      </c>
      <c r="K93" s="309" t="s">
        <v>2071</v>
      </c>
      <c r="L93" s="163" t="s">
        <v>182</v>
      </c>
      <c r="M93" s="163" t="s">
        <v>2072</v>
      </c>
      <c r="N93" s="140">
        <v>60</v>
      </c>
      <c r="O93" s="133">
        <v>60</v>
      </c>
    </row>
    <row r="94" spans="1:15" s="109" customFormat="1" ht="63.75">
      <c r="A94" s="718" t="s">
        <v>2073</v>
      </c>
      <c r="B94" s="309" t="s">
        <v>2065</v>
      </c>
      <c r="C94" s="163" t="s">
        <v>1125</v>
      </c>
      <c r="D94" s="701" t="s">
        <v>132</v>
      </c>
      <c r="E94" s="337">
        <v>1</v>
      </c>
      <c r="F94" s="337">
        <v>2</v>
      </c>
      <c r="G94" s="614" t="s">
        <v>2074</v>
      </c>
      <c r="H94" s="163"/>
      <c r="I94" s="163">
        <v>2016</v>
      </c>
      <c r="J94" s="163">
        <v>2</v>
      </c>
      <c r="K94" s="309" t="s">
        <v>2075</v>
      </c>
      <c r="L94" s="163" t="s">
        <v>147</v>
      </c>
      <c r="M94" s="163" t="s">
        <v>2076</v>
      </c>
      <c r="N94" s="140">
        <v>60</v>
      </c>
      <c r="O94" s="133">
        <v>60</v>
      </c>
    </row>
    <row r="95" spans="1:15" s="109" customFormat="1" ht="76.5">
      <c r="A95" s="704" t="s">
        <v>2077</v>
      </c>
      <c r="B95" s="309" t="s">
        <v>2065</v>
      </c>
      <c r="C95" s="163" t="s">
        <v>1125</v>
      </c>
      <c r="D95" s="701" t="s">
        <v>132</v>
      </c>
      <c r="E95" s="337">
        <v>1</v>
      </c>
      <c r="F95" s="337">
        <v>3</v>
      </c>
      <c r="G95" s="614" t="s">
        <v>2074</v>
      </c>
      <c r="H95" s="163"/>
      <c r="I95" s="163">
        <v>2016</v>
      </c>
      <c r="J95" s="163">
        <v>3</v>
      </c>
      <c r="K95" s="309" t="s">
        <v>2078</v>
      </c>
      <c r="L95" s="163" t="s">
        <v>147</v>
      </c>
      <c r="M95" s="163" t="s">
        <v>2079</v>
      </c>
      <c r="N95" s="140">
        <v>60</v>
      </c>
      <c r="O95" s="133">
        <v>60</v>
      </c>
    </row>
    <row r="96" spans="1:15" s="109" customFormat="1" ht="63.75">
      <c r="A96" s="704" t="s">
        <v>2080</v>
      </c>
      <c r="B96" s="309" t="s">
        <v>2065</v>
      </c>
      <c r="C96" s="163" t="s">
        <v>1125</v>
      </c>
      <c r="D96" s="163" t="s">
        <v>1887</v>
      </c>
      <c r="E96" s="337">
        <v>1</v>
      </c>
      <c r="F96" s="337">
        <v>1</v>
      </c>
      <c r="G96" s="614" t="s">
        <v>2067</v>
      </c>
      <c r="H96" s="163"/>
      <c r="I96" s="163">
        <v>2016</v>
      </c>
      <c r="J96" s="163">
        <v>8</v>
      </c>
      <c r="K96" s="309" t="s">
        <v>2081</v>
      </c>
      <c r="L96" s="163" t="s">
        <v>182</v>
      </c>
      <c r="M96" s="163" t="s">
        <v>1918</v>
      </c>
      <c r="N96" s="140">
        <v>60</v>
      </c>
      <c r="O96" s="133">
        <v>60</v>
      </c>
    </row>
    <row r="97" spans="1:15" s="109" customFormat="1" ht="63.75">
      <c r="A97" s="719" t="s">
        <v>2082</v>
      </c>
      <c r="B97" s="309" t="s">
        <v>2065</v>
      </c>
      <c r="C97" s="163" t="s">
        <v>1125</v>
      </c>
      <c r="D97" s="163" t="s">
        <v>1887</v>
      </c>
      <c r="E97" s="720">
        <v>1</v>
      </c>
      <c r="F97" s="720">
        <v>1</v>
      </c>
      <c r="G97" s="614" t="s">
        <v>2067</v>
      </c>
      <c r="H97" s="659"/>
      <c r="I97" s="163">
        <v>2016</v>
      </c>
      <c r="J97" s="659">
        <v>8</v>
      </c>
      <c r="K97" s="309" t="s">
        <v>1312</v>
      </c>
      <c r="L97" s="163" t="s">
        <v>182</v>
      </c>
      <c r="M97" s="163" t="s">
        <v>1918</v>
      </c>
      <c r="N97" s="140">
        <v>60</v>
      </c>
      <c r="O97" s="133">
        <v>60</v>
      </c>
    </row>
    <row r="98" spans="1:15" s="109" customFormat="1" ht="76.5">
      <c r="A98" s="309" t="s">
        <v>2480</v>
      </c>
      <c r="B98" s="309" t="s">
        <v>2481</v>
      </c>
      <c r="C98" s="163" t="s">
        <v>3293</v>
      </c>
      <c r="D98" s="163" t="s">
        <v>2482</v>
      </c>
      <c r="E98" s="318" t="s">
        <v>2483</v>
      </c>
      <c r="F98" s="337" t="s">
        <v>2484</v>
      </c>
      <c r="G98" s="614" t="s">
        <v>2485</v>
      </c>
      <c r="H98" s="163" t="s">
        <v>2486</v>
      </c>
      <c r="I98" s="163">
        <v>2016</v>
      </c>
      <c r="J98" s="163" t="s">
        <v>425</v>
      </c>
      <c r="K98" s="318" t="s">
        <v>2487</v>
      </c>
      <c r="L98" s="163" t="s">
        <v>2488</v>
      </c>
      <c r="M98" s="338" t="s">
        <v>2489</v>
      </c>
      <c r="N98" s="140" t="s">
        <v>89</v>
      </c>
      <c r="O98" s="133">
        <v>30</v>
      </c>
    </row>
    <row r="99" spans="1:15" s="109" customFormat="1" ht="51">
      <c r="A99" s="779" t="s">
        <v>2490</v>
      </c>
      <c r="B99" s="309" t="s">
        <v>3275</v>
      </c>
      <c r="C99" s="163" t="s">
        <v>3293</v>
      </c>
      <c r="D99" s="163" t="s">
        <v>2491</v>
      </c>
      <c r="E99" s="337"/>
      <c r="F99" s="627"/>
      <c r="G99" s="614" t="s">
        <v>2492</v>
      </c>
      <c r="H99" s="163"/>
      <c r="I99" s="163">
        <v>2016</v>
      </c>
      <c r="J99" s="163" t="s">
        <v>2493</v>
      </c>
      <c r="K99" s="309" t="s">
        <v>2494</v>
      </c>
      <c r="L99" s="163" t="s">
        <v>2495</v>
      </c>
      <c r="M99" s="338"/>
      <c r="N99" s="140" t="s">
        <v>89</v>
      </c>
      <c r="O99" s="133">
        <v>60</v>
      </c>
    </row>
    <row r="100" spans="1:15" s="109" customFormat="1" ht="102">
      <c r="A100" s="780" t="s">
        <v>2496</v>
      </c>
      <c r="B100" s="309" t="s">
        <v>3275</v>
      </c>
      <c r="C100" s="163" t="s">
        <v>3293</v>
      </c>
      <c r="D100" s="163" t="s">
        <v>2497</v>
      </c>
      <c r="E100" s="337"/>
      <c r="F100" s="337" t="s">
        <v>2498</v>
      </c>
      <c r="G100" s="614" t="s">
        <v>2499</v>
      </c>
      <c r="H100" s="163"/>
      <c r="I100" s="163">
        <v>2016</v>
      </c>
      <c r="J100" s="163" t="s">
        <v>2500</v>
      </c>
      <c r="K100" s="309" t="s">
        <v>2501</v>
      </c>
      <c r="L100" s="163" t="s">
        <v>104</v>
      </c>
      <c r="M100" s="338" t="s">
        <v>2502</v>
      </c>
      <c r="N100" s="140" t="s">
        <v>89</v>
      </c>
      <c r="O100" s="133">
        <v>60</v>
      </c>
    </row>
    <row r="101" spans="1:15" s="109" customFormat="1" ht="63.75">
      <c r="A101" s="779" t="s">
        <v>2503</v>
      </c>
      <c r="B101" s="309" t="s">
        <v>3276</v>
      </c>
      <c r="C101" s="163" t="s">
        <v>3293</v>
      </c>
      <c r="D101" s="163" t="s">
        <v>2504</v>
      </c>
      <c r="E101" s="337">
        <v>17</v>
      </c>
      <c r="F101" s="337">
        <v>1</v>
      </c>
      <c r="G101" s="614" t="s">
        <v>2505</v>
      </c>
      <c r="H101" s="163"/>
      <c r="I101" s="163">
        <v>2016</v>
      </c>
      <c r="J101" s="163" t="s">
        <v>145</v>
      </c>
      <c r="K101" s="309" t="s">
        <v>2506</v>
      </c>
      <c r="L101" s="163" t="s">
        <v>182</v>
      </c>
      <c r="M101" s="338" t="s">
        <v>2507</v>
      </c>
      <c r="N101" s="140" t="s">
        <v>89</v>
      </c>
      <c r="O101" s="133">
        <v>60</v>
      </c>
    </row>
    <row r="102" spans="1:15" s="109" customFormat="1" ht="63.75">
      <c r="A102" s="779" t="s">
        <v>2508</v>
      </c>
      <c r="B102" s="309" t="s">
        <v>3276</v>
      </c>
      <c r="C102" s="163" t="s">
        <v>3293</v>
      </c>
      <c r="D102" s="163" t="s">
        <v>2504</v>
      </c>
      <c r="E102" s="337">
        <v>17</v>
      </c>
      <c r="F102" s="337">
        <v>1</v>
      </c>
      <c r="G102" s="614" t="s">
        <v>2505</v>
      </c>
      <c r="H102" s="163"/>
      <c r="I102" s="163">
        <v>2016</v>
      </c>
      <c r="J102" s="163" t="s">
        <v>145</v>
      </c>
      <c r="K102" s="309" t="s">
        <v>2509</v>
      </c>
      <c r="L102" s="163" t="s">
        <v>182</v>
      </c>
      <c r="M102" s="338" t="s">
        <v>2507</v>
      </c>
      <c r="N102" s="140" t="s">
        <v>89</v>
      </c>
      <c r="O102" s="133">
        <v>60</v>
      </c>
    </row>
    <row r="103" spans="1:15" s="109" customFormat="1" ht="127.5">
      <c r="A103" s="309" t="s">
        <v>2510</v>
      </c>
      <c r="B103" s="309" t="s">
        <v>2511</v>
      </c>
      <c r="C103" s="163" t="s">
        <v>3293</v>
      </c>
      <c r="D103" s="163" t="s">
        <v>2512</v>
      </c>
      <c r="E103" s="337" t="s">
        <v>2513</v>
      </c>
      <c r="F103" s="337" t="s">
        <v>2514</v>
      </c>
      <c r="G103" s="614" t="s">
        <v>2515</v>
      </c>
      <c r="H103" s="781" t="s">
        <v>2516</v>
      </c>
      <c r="I103" s="163">
        <v>2016</v>
      </c>
      <c r="J103" s="163" t="s">
        <v>1585</v>
      </c>
      <c r="K103" s="309" t="s">
        <v>2517</v>
      </c>
      <c r="L103" s="163" t="s">
        <v>2518</v>
      </c>
      <c r="M103" s="782" t="s">
        <v>2519</v>
      </c>
      <c r="N103" s="140" t="s">
        <v>89</v>
      </c>
      <c r="O103" s="133">
        <v>60</v>
      </c>
    </row>
    <row r="104" spans="1:15" s="109" customFormat="1" ht="51">
      <c r="A104" s="309" t="s">
        <v>2520</v>
      </c>
      <c r="B104" s="309" t="s">
        <v>2521</v>
      </c>
      <c r="C104" s="163" t="s">
        <v>3293</v>
      </c>
      <c r="D104" s="163" t="s">
        <v>2522</v>
      </c>
      <c r="E104" s="337" t="s">
        <v>2523</v>
      </c>
      <c r="F104" s="337" t="s">
        <v>2524</v>
      </c>
      <c r="G104" s="163" t="s">
        <v>2525</v>
      </c>
      <c r="H104" s="338"/>
      <c r="I104" s="163">
        <v>2016</v>
      </c>
      <c r="J104" s="163" t="s">
        <v>151</v>
      </c>
      <c r="K104" s="163" t="s">
        <v>2526</v>
      </c>
      <c r="L104" s="783" t="s">
        <v>2527</v>
      </c>
      <c r="M104" s="338" t="s">
        <v>2528</v>
      </c>
      <c r="N104" s="140" t="s">
        <v>89</v>
      </c>
      <c r="O104" s="133">
        <v>60</v>
      </c>
    </row>
    <row r="105" spans="1:15" s="109" customFormat="1" ht="15">
      <c r="A105" s="309"/>
      <c r="B105" s="309"/>
      <c r="C105" s="163" t="s">
        <v>3293</v>
      </c>
      <c r="D105" s="163"/>
      <c r="E105" s="337"/>
      <c r="F105" s="337"/>
      <c r="G105" s="614"/>
      <c r="H105" s="163"/>
      <c r="I105" s="163"/>
      <c r="J105" s="163"/>
      <c r="K105" s="309"/>
      <c r="L105" s="163"/>
      <c r="M105" s="782"/>
      <c r="N105" s="140" t="s">
        <v>89</v>
      </c>
      <c r="O105" s="133"/>
    </row>
    <row r="106" spans="1:15" s="109" customFormat="1" ht="51.75">
      <c r="A106" s="615" t="s">
        <v>2529</v>
      </c>
      <c r="B106" s="309" t="s">
        <v>2530</v>
      </c>
      <c r="C106" s="163" t="s">
        <v>3293</v>
      </c>
      <c r="D106" s="615" t="s">
        <v>2531</v>
      </c>
      <c r="E106" s="337"/>
      <c r="F106" s="615" t="s">
        <v>2532</v>
      </c>
      <c r="G106" s="615" t="s">
        <v>2533</v>
      </c>
      <c r="H106" s="163"/>
      <c r="I106" s="163">
        <v>2016</v>
      </c>
      <c r="J106" s="163" t="s">
        <v>2092</v>
      </c>
      <c r="K106" s="309" t="s">
        <v>2534</v>
      </c>
      <c r="L106" s="163" t="s">
        <v>2535</v>
      </c>
      <c r="M106" s="338" t="s">
        <v>2536</v>
      </c>
      <c r="N106" s="140" t="s">
        <v>89</v>
      </c>
      <c r="O106" s="133">
        <v>60</v>
      </c>
    </row>
    <row r="107" spans="1:15" s="109" customFormat="1" ht="216.75">
      <c r="A107" s="615" t="s">
        <v>2537</v>
      </c>
      <c r="B107" s="309" t="s">
        <v>2538</v>
      </c>
      <c r="C107" s="163" t="s">
        <v>3293</v>
      </c>
      <c r="D107" s="163" t="s">
        <v>2539</v>
      </c>
      <c r="E107" s="337"/>
      <c r="F107" s="615" t="s">
        <v>2540</v>
      </c>
      <c r="G107" s="615" t="s">
        <v>2541</v>
      </c>
      <c r="H107" s="163"/>
      <c r="I107" s="163">
        <v>2016</v>
      </c>
      <c r="J107" s="163" t="s">
        <v>425</v>
      </c>
      <c r="K107" s="309" t="s">
        <v>2542</v>
      </c>
      <c r="L107" s="163" t="s">
        <v>2543</v>
      </c>
      <c r="M107" s="338" t="s">
        <v>2544</v>
      </c>
      <c r="N107" s="140" t="s">
        <v>89</v>
      </c>
      <c r="O107" s="133">
        <v>6.66</v>
      </c>
    </row>
    <row r="108" spans="1:15" s="109" customFormat="1" ht="39">
      <c r="A108" s="615" t="s">
        <v>2545</v>
      </c>
      <c r="B108" s="309" t="s">
        <v>2546</v>
      </c>
      <c r="C108" s="163" t="s">
        <v>3293</v>
      </c>
      <c r="D108" s="163" t="s">
        <v>2547</v>
      </c>
      <c r="E108" s="337">
        <v>68</v>
      </c>
      <c r="F108" s="337">
        <v>6</v>
      </c>
      <c r="G108" s="614" t="s">
        <v>2548</v>
      </c>
      <c r="H108" s="163"/>
      <c r="I108" s="163">
        <v>2016</v>
      </c>
      <c r="J108" s="163" t="s">
        <v>977</v>
      </c>
      <c r="K108" s="309" t="s">
        <v>2549</v>
      </c>
      <c r="L108" s="163" t="s">
        <v>2550</v>
      </c>
      <c r="M108" s="163" t="s">
        <v>2551</v>
      </c>
      <c r="N108" s="140" t="s">
        <v>89</v>
      </c>
      <c r="O108" s="133">
        <v>30</v>
      </c>
    </row>
    <row r="109" spans="1:15" s="109" customFormat="1" ht="76.5">
      <c r="A109" s="309" t="s">
        <v>2552</v>
      </c>
      <c r="B109" s="309" t="s">
        <v>2553</v>
      </c>
      <c r="C109" s="163" t="s">
        <v>3293</v>
      </c>
      <c r="D109" s="163" t="s">
        <v>2554</v>
      </c>
      <c r="E109" s="337"/>
      <c r="F109" s="337"/>
      <c r="G109" s="614" t="s">
        <v>2555</v>
      </c>
      <c r="H109" s="163"/>
      <c r="I109" s="163">
        <v>2016</v>
      </c>
      <c r="J109" s="163"/>
      <c r="K109" s="309" t="s">
        <v>2556</v>
      </c>
      <c r="L109" s="163" t="s">
        <v>2557</v>
      </c>
      <c r="M109" s="338" t="s">
        <v>2558</v>
      </c>
      <c r="N109" s="140" t="s">
        <v>89</v>
      </c>
      <c r="O109" s="133">
        <v>60</v>
      </c>
    </row>
    <row r="110" spans="1:15" ht="63.75">
      <c r="A110" s="309" t="s">
        <v>2559</v>
      </c>
      <c r="B110" s="309" t="s">
        <v>2553</v>
      </c>
      <c r="C110" s="163" t="s">
        <v>3293</v>
      </c>
      <c r="D110" s="163" t="s">
        <v>2560</v>
      </c>
      <c r="E110" s="337"/>
      <c r="F110" s="337"/>
      <c r="G110" s="614" t="s">
        <v>2561</v>
      </c>
      <c r="H110" s="163"/>
      <c r="I110" s="163">
        <v>2016</v>
      </c>
      <c r="J110" s="163"/>
      <c r="K110" s="309" t="s">
        <v>2562</v>
      </c>
      <c r="L110" s="163" t="s">
        <v>2557</v>
      </c>
      <c r="M110" s="338" t="s">
        <v>2563</v>
      </c>
      <c r="N110" s="140" t="s">
        <v>89</v>
      </c>
      <c r="O110" s="133">
        <v>60</v>
      </c>
    </row>
    <row r="111" spans="1:15" ht="76.5">
      <c r="A111" s="309" t="s">
        <v>2564</v>
      </c>
      <c r="B111" s="309" t="s">
        <v>2553</v>
      </c>
      <c r="C111" s="163" t="s">
        <v>3293</v>
      </c>
      <c r="D111" s="163" t="s">
        <v>120</v>
      </c>
      <c r="E111" s="337"/>
      <c r="F111" s="337"/>
      <c r="G111" s="614" t="s">
        <v>2565</v>
      </c>
      <c r="H111" s="163"/>
      <c r="I111" s="163">
        <v>2016</v>
      </c>
      <c r="J111" s="163"/>
      <c r="K111" s="309" t="s">
        <v>2566</v>
      </c>
      <c r="L111" s="163" t="s">
        <v>2557</v>
      </c>
      <c r="M111" s="338" t="s">
        <v>2567</v>
      </c>
      <c r="N111" s="140" t="s">
        <v>89</v>
      </c>
      <c r="O111" s="133">
        <v>60</v>
      </c>
    </row>
    <row r="112" spans="1:15" ht="114.75">
      <c r="A112" s="309" t="s">
        <v>2568</v>
      </c>
      <c r="B112" s="309" t="s">
        <v>2553</v>
      </c>
      <c r="C112" s="163" t="s">
        <v>3293</v>
      </c>
      <c r="D112" s="163" t="s">
        <v>115</v>
      </c>
      <c r="E112" s="337" t="s">
        <v>237</v>
      </c>
      <c r="F112" s="337"/>
      <c r="G112" s="614" t="s">
        <v>2569</v>
      </c>
      <c r="H112" s="163"/>
      <c r="I112" s="163">
        <v>2016</v>
      </c>
      <c r="J112" s="163"/>
      <c r="K112" s="309" t="s">
        <v>2570</v>
      </c>
      <c r="L112" s="163" t="s">
        <v>2557</v>
      </c>
      <c r="M112" s="338" t="s">
        <v>2571</v>
      </c>
      <c r="N112" s="140" t="s">
        <v>89</v>
      </c>
      <c r="O112" s="133">
        <v>60</v>
      </c>
    </row>
    <row r="113" spans="1:15" ht="76.5">
      <c r="A113" s="309" t="s">
        <v>2572</v>
      </c>
      <c r="B113" s="309" t="s">
        <v>2553</v>
      </c>
      <c r="C113" s="163" t="s">
        <v>3293</v>
      </c>
      <c r="D113" s="163" t="s">
        <v>2573</v>
      </c>
      <c r="E113" s="337" t="s">
        <v>2574</v>
      </c>
      <c r="F113" s="337" t="s">
        <v>2575</v>
      </c>
      <c r="G113" s="614" t="s">
        <v>2576</v>
      </c>
      <c r="H113" s="163"/>
      <c r="I113" s="163">
        <v>2016</v>
      </c>
      <c r="J113" s="163"/>
      <c r="K113" s="309" t="s">
        <v>2577</v>
      </c>
      <c r="L113" s="163" t="s">
        <v>2557</v>
      </c>
      <c r="M113" s="338" t="s">
        <v>2578</v>
      </c>
      <c r="N113" s="140" t="s">
        <v>89</v>
      </c>
      <c r="O113" s="133">
        <v>60</v>
      </c>
    </row>
    <row r="114" spans="1:15" ht="63.75">
      <c r="A114" s="230" t="s">
        <v>2579</v>
      </c>
      <c r="B114" s="230" t="s">
        <v>2553</v>
      </c>
      <c r="C114" s="163" t="s">
        <v>3293</v>
      </c>
      <c r="D114" s="201" t="s">
        <v>2580</v>
      </c>
      <c r="E114" s="620"/>
      <c r="F114" s="620"/>
      <c r="G114" s="625" t="s">
        <v>2581</v>
      </c>
      <c r="H114" s="201"/>
      <c r="I114" s="620">
        <v>2016</v>
      </c>
      <c r="J114" s="201"/>
      <c r="K114" s="309" t="s">
        <v>2582</v>
      </c>
      <c r="L114" s="163" t="s">
        <v>2557</v>
      </c>
      <c r="M114" s="338" t="s">
        <v>2583</v>
      </c>
      <c r="N114" s="140" t="s">
        <v>89</v>
      </c>
      <c r="O114" s="162">
        <v>60</v>
      </c>
    </row>
    <row r="115" spans="1:15" ht="63.75">
      <c r="A115" s="309" t="s">
        <v>2584</v>
      </c>
      <c r="B115" s="309" t="s">
        <v>2585</v>
      </c>
      <c r="C115" s="163" t="s">
        <v>3293</v>
      </c>
      <c r="D115" s="163" t="s">
        <v>2586</v>
      </c>
      <c r="E115" s="337"/>
      <c r="F115" s="337">
        <v>1</v>
      </c>
      <c r="G115" s="614" t="s">
        <v>2492</v>
      </c>
      <c r="H115" s="163"/>
      <c r="I115" s="163">
        <v>2016</v>
      </c>
      <c r="J115" s="163" t="s">
        <v>348</v>
      </c>
      <c r="K115" s="309" t="s">
        <v>2587</v>
      </c>
      <c r="L115" s="163" t="s">
        <v>2588</v>
      </c>
      <c r="M115" s="338" t="s">
        <v>2589</v>
      </c>
      <c r="N115" s="140" t="s">
        <v>89</v>
      </c>
      <c r="O115" s="133">
        <v>60</v>
      </c>
    </row>
    <row r="116" spans="1:15" ht="89.25">
      <c r="A116" s="309" t="s">
        <v>2590</v>
      </c>
      <c r="B116" s="309" t="s">
        <v>3288</v>
      </c>
      <c r="C116" s="163" t="s">
        <v>3293</v>
      </c>
      <c r="D116" s="163" t="s">
        <v>2591</v>
      </c>
      <c r="E116" s="337"/>
      <c r="F116" s="337"/>
      <c r="G116" s="614" t="s">
        <v>2592</v>
      </c>
      <c r="H116" s="163"/>
      <c r="I116" s="163">
        <v>2016</v>
      </c>
      <c r="J116" s="163"/>
      <c r="K116" s="309"/>
      <c r="L116" s="163" t="s">
        <v>2593</v>
      </c>
      <c r="M116" s="338" t="s">
        <v>2594</v>
      </c>
      <c r="N116" s="140" t="s">
        <v>89</v>
      </c>
      <c r="O116" s="133">
        <v>60</v>
      </c>
    </row>
    <row r="117" spans="1:15" ht="89.25">
      <c r="A117" s="309" t="s">
        <v>2595</v>
      </c>
      <c r="B117" s="309" t="s">
        <v>2596</v>
      </c>
      <c r="C117" s="163" t="s">
        <v>3293</v>
      </c>
      <c r="D117" s="163" t="s">
        <v>2597</v>
      </c>
      <c r="E117" s="337">
        <v>4</v>
      </c>
      <c r="F117" s="337">
        <v>4</v>
      </c>
      <c r="G117" s="614" t="s">
        <v>2598</v>
      </c>
      <c r="H117" s="163"/>
      <c r="I117" s="163">
        <v>2016</v>
      </c>
      <c r="J117" s="163"/>
      <c r="K117" s="309" t="s">
        <v>2599</v>
      </c>
      <c r="L117" s="163" t="s">
        <v>2600</v>
      </c>
      <c r="M117" s="338" t="s">
        <v>2601</v>
      </c>
      <c r="N117" s="140" t="s">
        <v>89</v>
      </c>
      <c r="O117" s="133">
        <v>60</v>
      </c>
    </row>
    <row r="118" spans="1:15" ht="64.5">
      <c r="A118" s="615" t="s">
        <v>2602</v>
      </c>
      <c r="B118" s="309" t="s">
        <v>2603</v>
      </c>
      <c r="C118" s="163" t="s">
        <v>3293</v>
      </c>
      <c r="D118" s="615" t="s">
        <v>2604</v>
      </c>
      <c r="E118" s="615" t="s">
        <v>2605</v>
      </c>
      <c r="F118" s="615" t="s">
        <v>2606</v>
      </c>
      <c r="G118" s="615" t="s">
        <v>2607</v>
      </c>
      <c r="H118" s="163"/>
      <c r="I118" s="163">
        <v>2016</v>
      </c>
      <c r="J118" s="163" t="s">
        <v>151</v>
      </c>
      <c r="K118" s="309" t="s">
        <v>2608</v>
      </c>
      <c r="L118" s="163" t="s">
        <v>2609</v>
      </c>
      <c r="M118" s="163" t="s">
        <v>2610</v>
      </c>
      <c r="N118" s="140" t="s">
        <v>89</v>
      </c>
      <c r="O118" s="133">
        <v>30</v>
      </c>
    </row>
    <row r="119" spans="1:15" ht="166.5">
      <c r="A119" s="319" t="s">
        <v>2611</v>
      </c>
      <c r="B119" s="309" t="s">
        <v>3277</v>
      </c>
      <c r="C119" s="163" t="s">
        <v>3293</v>
      </c>
      <c r="D119" s="163" t="s">
        <v>2512</v>
      </c>
      <c r="E119" s="163" t="s">
        <v>2612</v>
      </c>
      <c r="F119" s="337"/>
      <c r="G119" s="614" t="s">
        <v>2613</v>
      </c>
      <c r="H119" s="163"/>
      <c r="I119" s="163">
        <v>2016</v>
      </c>
      <c r="J119" s="163" t="s">
        <v>1627</v>
      </c>
      <c r="K119" s="309" t="s">
        <v>2614</v>
      </c>
      <c r="L119" s="615" t="s">
        <v>2615</v>
      </c>
      <c r="M119" s="338" t="s">
        <v>2616</v>
      </c>
      <c r="N119" s="140" t="s">
        <v>89</v>
      </c>
      <c r="O119" s="133">
        <v>60</v>
      </c>
    </row>
    <row r="120" spans="1:15" ht="165.75">
      <c r="A120" s="319" t="s">
        <v>2617</v>
      </c>
      <c r="B120" s="309" t="s">
        <v>3277</v>
      </c>
      <c r="C120" s="163" t="s">
        <v>3293</v>
      </c>
      <c r="D120" s="163" t="s">
        <v>2512</v>
      </c>
      <c r="E120" s="163" t="s">
        <v>2618</v>
      </c>
      <c r="F120" s="337" t="s">
        <v>2619</v>
      </c>
      <c r="G120" s="163" t="s">
        <v>2620</v>
      </c>
      <c r="H120" s="163"/>
      <c r="I120" s="163">
        <v>2016</v>
      </c>
      <c r="J120" s="163" t="s">
        <v>1208</v>
      </c>
      <c r="K120" s="309" t="s">
        <v>2621</v>
      </c>
      <c r="L120" s="163" t="s">
        <v>2615</v>
      </c>
      <c r="M120" s="338" t="s">
        <v>2622</v>
      </c>
      <c r="N120" s="140" t="s">
        <v>89</v>
      </c>
      <c r="O120" s="133">
        <v>60</v>
      </c>
    </row>
    <row r="121" spans="1:15" ht="178.5">
      <c r="A121" s="163" t="s">
        <v>2623</v>
      </c>
      <c r="B121" s="309" t="s">
        <v>3277</v>
      </c>
      <c r="C121" s="163" t="s">
        <v>3293</v>
      </c>
      <c r="D121" s="163" t="s">
        <v>2624</v>
      </c>
      <c r="E121" s="337" t="s">
        <v>2625</v>
      </c>
      <c r="F121" s="337" t="s">
        <v>2626</v>
      </c>
      <c r="G121" s="614" t="s">
        <v>2627</v>
      </c>
      <c r="H121" s="163"/>
      <c r="I121" s="163">
        <v>2016</v>
      </c>
      <c r="J121" s="163" t="s">
        <v>3243</v>
      </c>
      <c r="K121" s="309" t="s">
        <v>2628</v>
      </c>
      <c r="L121" s="163"/>
      <c r="M121" s="163" t="s">
        <v>2629</v>
      </c>
      <c r="N121" s="140" t="s">
        <v>89</v>
      </c>
      <c r="O121" s="133">
        <v>60</v>
      </c>
    </row>
    <row r="122" spans="1:15" ht="15">
      <c r="A122" s="225"/>
      <c r="B122" s="225"/>
      <c r="C122" s="199"/>
      <c r="D122" s="136"/>
      <c r="E122" s="237"/>
      <c r="F122" s="237"/>
      <c r="G122" s="206"/>
      <c r="H122" s="199"/>
      <c r="I122" s="199"/>
      <c r="J122" s="199"/>
      <c r="K122" s="239"/>
      <c r="L122" s="136"/>
      <c r="M122" s="136"/>
      <c r="N122" s="140"/>
      <c r="O122" s="133"/>
    </row>
    <row r="123" spans="1:15" ht="15">
      <c r="A123" s="225"/>
      <c r="B123" s="225"/>
      <c r="C123" s="199"/>
      <c r="D123" s="136"/>
      <c r="E123" s="237"/>
      <c r="F123" s="310"/>
      <c r="G123" s="206"/>
      <c r="H123" s="199"/>
      <c r="I123" s="199"/>
      <c r="J123" s="199"/>
      <c r="K123" s="239"/>
      <c r="L123" s="136"/>
      <c r="M123" s="315"/>
      <c r="N123" s="140"/>
      <c r="O123" s="133"/>
    </row>
    <row r="124" spans="1:15" ht="15">
      <c r="A124" s="225"/>
      <c r="B124" s="225"/>
      <c r="C124" s="199"/>
      <c r="D124" s="136"/>
      <c r="E124" s="237"/>
      <c r="F124" s="237"/>
      <c r="G124" s="206"/>
      <c r="H124" s="199"/>
      <c r="I124" s="199"/>
      <c r="J124" s="199"/>
      <c r="K124" s="239"/>
      <c r="L124" s="136"/>
      <c r="M124" s="315"/>
      <c r="N124" s="195"/>
      <c r="O124" s="133"/>
    </row>
    <row r="125" spans="1:15" ht="15">
      <c r="A125" s="225"/>
      <c r="B125" s="225"/>
      <c r="C125" s="199"/>
      <c r="D125" s="136"/>
      <c r="E125" s="237"/>
      <c r="F125" s="237"/>
      <c r="G125" s="206"/>
      <c r="H125" s="199"/>
      <c r="I125" s="199"/>
      <c r="J125" s="199"/>
      <c r="K125" s="239"/>
      <c r="L125" s="136"/>
      <c r="M125" s="315"/>
      <c r="N125" s="195"/>
      <c r="O125" s="133"/>
    </row>
    <row r="126" spans="1:15" ht="15">
      <c r="A126" s="225"/>
      <c r="B126" s="225"/>
      <c r="C126" s="199"/>
      <c r="D126" s="136"/>
      <c r="E126" s="237"/>
      <c r="F126" s="237"/>
      <c r="G126" s="206"/>
      <c r="H126" s="199"/>
      <c r="I126" s="199"/>
      <c r="J126" s="199"/>
      <c r="K126" s="239"/>
      <c r="L126" s="136"/>
      <c r="M126" s="136"/>
      <c r="N126" s="140"/>
      <c r="O126" s="133"/>
    </row>
    <row r="127" spans="1:15" ht="15">
      <c r="A127" s="333"/>
      <c r="B127" s="236"/>
      <c r="C127" s="199"/>
      <c r="D127" s="236"/>
      <c r="E127" s="237"/>
      <c r="F127" s="237"/>
      <c r="G127" s="374"/>
      <c r="H127" s="375"/>
      <c r="I127" s="199"/>
      <c r="J127" s="199"/>
      <c r="K127" s="239"/>
      <c r="L127" s="136"/>
      <c r="M127" s="315"/>
      <c r="N127" s="140"/>
      <c r="O127" s="133"/>
    </row>
    <row r="128" spans="1:15" ht="15">
      <c r="A128" s="376"/>
      <c r="B128" s="377"/>
      <c r="C128" s="199"/>
      <c r="D128" s="236"/>
      <c r="E128" s="163"/>
      <c r="F128" s="163"/>
      <c r="G128" s="378"/>
      <c r="H128" s="379"/>
      <c r="I128" s="337"/>
      <c r="J128" s="380"/>
      <c r="K128" s="239"/>
      <c r="L128" s="136"/>
      <c r="M128" s="136"/>
      <c r="N128" s="140"/>
      <c r="O128" s="133"/>
    </row>
    <row r="129" spans="1:15" ht="15">
      <c r="A129" s="225"/>
      <c r="B129" s="225"/>
      <c r="C129" s="199"/>
      <c r="D129" s="136"/>
      <c r="E129" s="237"/>
      <c r="F129" s="237"/>
      <c r="G129" s="206"/>
      <c r="H129" s="199"/>
      <c r="I129" s="199"/>
      <c r="J129" s="199"/>
      <c r="K129" s="239"/>
      <c r="L129" s="136"/>
      <c r="M129" s="315"/>
      <c r="N129" s="140"/>
      <c r="O129" s="133"/>
    </row>
    <row r="130" spans="1:15" ht="15">
      <c r="A130" s="225"/>
      <c r="B130" s="225"/>
      <c r="C130" s="199"/>
      <c r="D130" s="124"/>
      <c r="E130" s="124"/>
      <c r="F130" s="124"/>
      <c r="G130" s="124"/>
      <c r="H130" s="506"/>
      <c r="I130" s="199"/>
      <c r="J130" s="199"/>
      <c r="K130" s="239"/>
      <c r="L130" s="506"/>
      <c r="M130" s="315"/>
      <c r="N130" s="226"/>
      <c r="O130" s="133"/>
    </row>
    <row r="131" spans="1:15" ht="15">
      <c r="A131" s="225"/>
      <c r="B131" s="225"/>
      <c r="C131" s="199"/>
      <c r="D131" s="124"/>
      <c r="E131" s="124"/>
      <c r="F131" s="124"/>
      <c r="G131" s="198"/>
      <c r="H131" s="199"/>
      <c r="I131" s="199"/>
      <c r="J131" s="199"/>
      <c r="K131" s="239"/>
      <c r="L131" s="136"/>
      <c r="M131" s="315"/>
      <c r="N131" s="226"/>
      <c r="O131" s="133"/>
    </row>
    <row r="132" spans="1:15" ht="15">
      <c r="A132" s="225"/>
      <c r="B132" s="225"/>
      <c r="C132" s="199"/>
      <c r="D132" s="124"/>
      <c r="E132" s="124"/>
      <c r="F132" s="124"/>
      <c r="G132" s="198"/>
      <c r="H132" s="199"/>
      <c r="I132" s="199"/>
      <c r="J132" s="199"/>
      <c r="K132" s="239"/>
      <c r="L132" s="136"/>
      <c r="M132" s="315"/>
      <c r="N132" s="226"/>
      <c r="O132" s="133"/>
    </row>
    <row r="133" spans="1:15" ht="15">
      <c r="A133" s="507"/>
      <c r="B133" s="507"/>
      <c r="C133" s="199"/>
      <c r="D133" s="124"/>
      <c r="E133" s="124"/>
      <c r="F133" s="124"/>
      <c r="G133" s="124"/>
      <c r="H133" s="199"/>
      <c r="I133" s="199"/>
      <c r="J133" s="199"/>
      <c r="K133" s="239"/>
      <c r="L133" s="136"/>
      <c r="M133" s="136"/>
      <c r="N133" s="226"/>
      <c r="O133" s="133"/>
    </row>
    <row r="134" spans="1:15" ht="15">
      <c r="A134" s="507"/>
      <c r="B134" s="507"/>
      <c r="C134" s="199"/>
      <c r="D134" s="124"/>
      <c r="E134" s="124"/>
      <c r="F134" s="124"/>
      <c r="G134" s="124"/>
      <c r="H134" s="199"/>
      <c r="I134" s="199"/>
      <c r="J134" s="199"/>
      <c r="K134" s="239"/>
      <c r="L134" s="136"/>
      <c r="M134" s="136"/>
      <c r="N134" s="226"/>
      <c r="O134" s="133"/>
    </row>
    <row r="135" spans="1:15" ht="15">
      <c r="A135" s="225"/>
      <c r="B135" s="225"/>
      <c r="C135" s="199"/>
      <c r="D135" s="124"/>
      <c r="E135" s="124"/>
      <c r="F135" s="124"/>
      <c r="G135" s="124"/>
      <c r="H135" s="199"/>
      <c r="I135" s="199"/>
      <c r="J135" s="199"/>
      <c r="K135" s="239"/>
      <c r="L135" s="136"/>
      <c r="M135" s="315"/>
      <c r="N135" s="226"/>
      <c r="O135" s="133"/>
    </row>
    <row r="136" spans="1:15" ht="15">
      <c r="A136" s="508"/>
      <c r="B136" s="414"/>
      <c r="C136" s="199"/>
      <c r="D136" s="507"/>
      <c r="E136" s="237"/>
      <c r="F136" s="237"/>
      <c r="G136" s="340"/>
      <c r="H136" s="375"/>
      <c r="I136" s="199"/>
      <c r="J136" s="199"/>
      <c r="K136" s="239"/>
      <c r="L136" s="507"/>
      <c r="M136" s="375"/>
      <c r="N136" s="226"/>
      <c r="O136" s="133"/>
    </row>
    <row r="137" spans="1:15" ht="15">
      <c r="A137" s="509"/>
      <c r="B137" s="510"/>
      <c r="C137" s="199"/>
      <c r="D137" s="507"/>
      <c r="E137" s="237"/>
      <c r="F137" s="237"/>
      <c r="G137" s="507"/>
      <c r="H137" s="199"/>
      <c r="I137" s="199"/>
      <c r="J137" s="199"/>
      <c r="K137" s="239"/>
      <c r="L137" s="136"/>
      <c r="M137" s="136"/>
      <c r="N137" s="226"/>
      <c r="O137" s="133"/>
    </row>
    <row r="138" spans="1:15" ht="15">
      <c r="A138" s="225"/>
      <c r="B138" s="225"/>
      <c r="C138" s="199"/>
      <c r="D138" s="136"/>
      <c r="E138" s="237"/>
      <c r="F138" s="237"/>
      <c r="G138" s="206"/>
      <c r="H138" s="199"/>
      <c r="I138" s="199"/>
      <c r="J138" s="199"/>
      <c r="K138" s="239"/>
      <c r="L138" s="136"/>
      <c r="M138" s="136"/>
      <c r="N138" s="226"/>
      <c r="O138" s="133"/>
    </row>
    <row r="139" spans="1:15" ht="15">
      <c r="A139" s="198"/>
      <c r="B139" s="198"/>
      <c r="C139" s="199"/>
      <c r="D139" s="198"/>
      <c r="E139" s="237"/>
      <c r="F139" s="237"/>
      <c r="G139" s="206"/>
      <c r="H139" s="199"/>
      <c r="I139" s="199"/>
      <c r="J139" s="199"/>
      <c r="K139" s="239"/>
      <c r="L139" s="136"/>
      <c r="M139" s="136"/>
      <c r="N139" s="226"/>
      <c r="O139" s="133"/>
    </row>
    <row r="140" spans="1:15" ht="15">
      <c r="A140" s="198"/>
      <c r="B140" s="198"/>
      <c r="C140" s="199"/>
      <c r="D140" s="198"/>
      <c r="E140" s="237"/>
      <c r="F140" s="237"/>
      <c r="G140" s="206"/>
      <c r="H140" s="199"/>
      <c r="I140" s="199"/>
      <c r="J140" s="199"/>
      <c r="K140" s="239"/>
      <c r="L140" s="136"/>
      <c r="M140" s="136"/>
      <c r="N140" s="226"/>
      <c r="O140" s="133"/>
    </row>
    <row r="141" spans="1:15" ht="15">
      <c r="A141" s="198"/>
      <c r="B141" s="225"/>
      <c r="C141" s="199"/>
      <c r="D141" s="198"/>
      <c r="E141" s="237"/>
      <c r="F141" s="237"/>
      <c r="G141" s="198"/>
      <c r="H141" s="199"/>
      <c r="I141" s="199"/>
      <c r="J141" s="199"/>
      <c r="K141" s="239"/>
      <c r="L141" s="136"/>
      <c r="M141" s="136"/>
      <c r="N141" s="226"/>
      <c r="O141" s="133"/>
    </row>
    <row r="142" spans="1:15" ht="15">
      <c r="A142" s="198"/>
      <c r="B142" s="225"/>
      <c r="C142" s="199"/>
      <c r="D142" s="198"/>
      <c r="E142" s="237"/>
      <c r="F142" s="237"/>
      <c r="G142" s="198"/>
      <c r="H142" s="199"/>
      <c r="I142" s="199"/>
      <c r="J142" s="199"/>
      <c r="K142" s="239"/>
      <c r="L142" s="136"/>
      <c r="M142" s="136"/>
      <c r="N142" s="226"/>
      <c r="O142" s="133"/>
    </row>
    <row r="143" spans="1:15" ht="15">
      <c r="A143" s="511"/>
      <c r="B143" s="225"/>
      <c r="C143" s="199"/>
      <c r="D143" s="136"/>
      <c r="E143" s="124"/>
      <c r="F143" s="124"/>
      <c r="G143" s="512"/>
      <c r="H143" s="199"/>
      <c r="I143" s="199"/>
      <c r="J143" s="199"/>
      <c r="K143" s="239"/>
      <c r="L143" s="136"/>
      <c r="M143" s="136"/>
      <c r="N143" s="226"/>
      <c r="O143" s="133"/>
    </row>
    <row r="144" spans="1:15" ht="15">
      <c r="A144" s="225"/>
      <c r="B144" s="225"/>
      <c r="C144" s="199"/>
      <c r="D144" s="198"/>
      <c r="E144" s="124"/>
      <c r="F144" s="513"/>
      <c r="G144" s="208"/>
      <c r="H144" s="199"/>
      <c r="I144" s="199"/>
      <c r="J144" s="199"/>
      <c r="K144" s="239"/>
      <c r="L144" s="315"/>
      <c r="M144" s="325"/>
      <c r="N144" s="226"/>
      <c r="O144" s="133"/>
    </row>
    <row r="145" spans="1:15" ht="15">
      <c r="A145" s="225"/>
      <c r="B145" s="225"/>
      <c r="C145" s="199"/>
      <c r="D145" s="124"/>
      <c r="E145" s="124"/>
      <c r="F145" s="124"/>
      <c r="G145" s="414"/>
      <c r="H145" s="199"/>
      <c r="I145" s="199"/>
      <c r="J145" s="199"/>
      <c r="K145" s="239"/>
      <c r="L145" s="136"/>
      <c r="M145" s="315"/>
      <c r="N145" s="226"/>
      <c r="O145" s="133"/>
    </row>
    <row r="146" spans="1:15" ht="15">
      <c r="A146" s="225"/>
      <c r="B146" s="225"/>
      <c r="C146" s="199"/>
      <c r="D146" s="124"/>
      <c r="E146" s="124"/>
      <c r="F146" s="124"/>
      <c r="G146" s="414"/>
      <c r="H146" s="199"/>
      <c r="I146" s="199"/>
      <c r="J146" s="199"/>
      <c r="K146" s="239"/>
      <c r="L146" s="136"/>
      <c r="M146" s="315"/>
      <c r="N146" s="226"/>
      <c r="O146" s="133"/>
    </row>
    <row r="147" spans="1:15" ht="15">
      <c r="A147" s="514"/>
      <c r="B147" s="515"/>
      <c r="C147" s="199"/>
      <c r="D147" s="288"/>
      <c r="E147" s="136"/>
      <c r="F147" s="516"/>
      <c r="G147" s="137"/>
      <c r="H147" s="517"/>
      <c r="I147" s="288"/>
      <c r="J147" s="130"/>
      <c r="K147" s="130"/>
      <c r="L147" s="369"/>
      <c r="M147" s="409"/>
      <c r="N147" s="226"/>
      <c r="O147" s="133"/>
    </row>
    <row r="148" spans="1:15" ht="15">
      <c r="A148" s="223"/>
      <c r="B148" s="223"/>
      <c r="C148" s="199"/>
      <c r="D148" s="124"/>
      <c r="E148" s="518"/>
      <c r="F148" s="519"/>
      <c r="G148" s="208"/>
      <c r="H148" s="520"/>
      <c r="I148" s="136"/>
      <c r="J148" s="136"/>
      <c r="K148" s="225"/>
      <c r="L148" s="136"/>
      <c r="M148" s="372"/>
      <c r="N148" s="226"/>
      <c r="O148" s="194"/>
    </row>
    <row r="149" spans="1:15" ht="15">
      <c r="A149" s="223"/>
      <c r="B149" s="223"/>
      <c r="C149" s="199"/>
      <c r="D149" s="124"/>
      <c r="E149" s="518"/>
      <c r="F149" s="519"/>
      <c r="G149" s="208"/>
      <c r="H149" s="520"/>
      <c r="I149" s="136"/>
      <c r="J149" s="124"/>
      <c r="K149" s="225"/>
      <c r="L149" s="136"/>
      <c r="M149" s="372"/>
      <c r="N149" s="226"/>
      <c r="O149" s="194"/>
    </row>
    <row r="150" spans="1:15" ht="15">
      <c r="A150" s="225"/>
      <c r="B150" s="225"/>
      <c r="C150" s="199"/>
      <c r="D150" s="124"/>
      <c r="E150" s="124"/>
      <c r="F150" s="124"/>
      <c r="G150" s="199"/>
      <c r="H150" s="199"/>
      <c r="I150" s="199"/>
      <c r="J150" s="199"/>
      <c r="K150" s="239"/>
      <c r="L150" s="136"/>
      <c r="M150" s="315"/>
      <c r="N150" s="226"/>
      <c r="O150" s="133"/>
    </row>
    <row r="151" spans="1:15" ht="15">
      <c r="A151" s="225"/>
      <c r="B151" s="225"/>
      <c r="C151" s="199"/>
      <c r="D151" s="124"/>
      <c r="E151" s="124"/>
      <c r="F151" s="124"/>
      <c r="G151" s="199"/>
      <c r="H151" s="199"/>
      <c r="I151" s="199"/>
      <c r="J151" s="199"/>
      <c r="K151" s="239"/>
      <c r="L151" s="136"/>
      <c r="M151" s="315"/>
      <c r="N151" s="226"/>
      <c r="O151" s="133"/>
    </row>
    <row r="152" spans="1:15" ht="15">
      <c r="A152" s="309"/>
      <c r="B152" s="138"/>
      <c r="C152" s="199"/>
      <c r="D152" s="137"/>
      <c r="E152" s="234"/>
      <c r="F152" s="521"/>
      <c r="G152" s="206"/>
      <c r="H152" s="522"/>
      <c r="I152" s="199"/>
      <c r="J152" s="199"/>
      <c r="K152" s="199"/>
      <c r="L152" s="136"/>
      <c r="M152" s="315"/>
      <c r="N152" s="226"/>
      <c r="O152" s="192"/>
    </row>
    <row r="153" spans="1:15" ht="15">
      <c r="A153" s="309"/>
      <c r="B153" s="138"/>
      <c r="C153" s="199"/>
      <c r="D153" s="137"/>
      <c r="E153" s="137"/>
      <c r="F153" s="521"/>
      <c r="G153" s="206"/>
      <c r="H153" s="199"/>
      <c r="I153" s="199"/>
      <c r="J153" s="522"/>
      <c r="K153" s="199"/>
      <c r="L153" s="137"/>
      <c r="M153" s="137"/>
      <c r="N153" s="226"/>
      <c r="O153" s="192"/>
    </row>
    <row r="154" spans="1:15" ht="15">
      <c r="A154" s="225"/>
      <c r="B154" s="138"/>
      <c r="C154" s="199"/>
      <c r="D154" s="137"/>
      <c r="E154" s="137"/>
      <c r="F154" s="521"/>
      <c r="G154" s="206"/>
      <c r="H154" s="522"/>
      <c r="I154" s="199"/>
      <c r="J154" s="522"/>
      <c r="K154" s="199"/>
      <c r="L154" s="137"/>
      <c r="M154" s="137"/>
      <c r="N154" s="226"/>
      <c r="O154" s="192"/>
    </row>
    <row r="155" spans="1:15" ht="15">
      <c r="A155" s="225"/>
      <c r="B155" s="225"/>
      <c r="C155" s="199"/>
      <c r="D155" s="136"/>
      <c r="E155" s="237"/>
      <c r="F155" s="237"/>
      <c r="G155" s="206"/>
      <c r="H155" s="199"/>
      <c r="I155" s="199"/>
      <c r="J155" s="199"/>
      <c r="K155" s="239"/>
      <c r="L155" s="136"/>
      <c r="M155" s="315"/>
      <c r="N155" s="226"/>
      <c r="O155" s="133"/>
    </row>
    <row r="156" spans="1:15" ht="15">
      <c r="A156" s="523"/>
      <c r="B156" s="415"/>
      <c r="C156" s="199"/>
      <c r="D156" s="311"/>
      <c r="E156" s="311"/>
      <c r="F156" s="311"/>
      <c r="G156" s="311"/>
      <c r="H156" s="311"/>
      <c r="I156" s="311"/>
      <c r="J156" s="311"/>
      <c r="K156" s="311"/>
      <c r="L156" s="311"/>
      <c r="M156" s="524"/>
      <c r="N156" s="226"/>
      <c r="O156" s="133"/>
    </row>
    <row r="157" spans="1:15" ht="15">
      <c r="A157" s="523"/>
      <c r="B157" s="311"/>
      <c r="C157" s="199"/>
      <c r="D157" s="311"/>
      <c r="E157" s="525"/>
      <c r="F157" s="525"/>
      <c r="G157" s="526"/>
      <c r="H157" s="311"/>
      <c r="I157" s="311"/>
      <c r="J157" s="311"/>
      <c r="K157" s="527"/>
      <c r="L157" s="312"/>
      <c r="M157" s="528"/>
      <c r="N157" s="226"/>
      <c r="O157" s="133"/>
    </row>
    <row r="158" spans="1:15" ht="15">
      <c r="A158" s="523"/>
      <c r="B158" s="311"/>
      <c r="C158" s="199"/>
      <c r="D158" s="311"/>
      <c r="E158" s="525"/>
      <c r="F158" s="311"/>
      <c r="G158" s="311"/>
      <c r="H158" s="311"/>
      <c r="I158" s="311"/>
      <c r="J158" s="311"/>
      <c r="K158" s="311"/>
      <c r="L158" s="312"/>
      <c r="M158" s="524"/>
      <c r="N158" s="226"/>
      <c r="O158" s="133"/>
    </row>
    <row r="159" spans="1:15" ht="15">
      <c r="A159" s="523"/>
      <c r="B159" s="415"/>
      <c r="C159" s="199"/>
      <c r="D159" s="311"/>
      <c r="E159" s="525"/>
      <c r="F159" s="311"/>
      <c r="G159" s="311"/>
      <c r="H159" s="311"/>
      <c r="I159" s="311"/>
      <c r="J159" s="311"/>
      <c r="K159" s="311"/>
      <c r="L159" s="312"/>
      <c r="M159" s="524"/>
      <c r="N159" s="226"/>
      <c r="O159" s="133"/>
    </row>
    <row r="160" spans="1:15" ht="15">
      <c r="A160" s="529"/>
      <c r="B160" s="311"/>
      <c r="C160" s="199"/>
      <c r="D160" s="311"/>
      <c r="E160" s="311"/>
      <c r="F160" s="311"/>
      <c r="G160" s="311"/>
      <c r="H160" s="311"/>
      <c r="I160" s="311"/>
      <c r="J160" s="311"/>
      <c r="K160" s="312"/>
      <c r="L160" s="311"/>
      <c r="M160" s="524"/>
      <c r="N160" s="226"/>
      <c r="O160" s="133"/>
    </row>
    <row r="161" spans="1:15" ht="15">
      <c r="A161" s="198"/>
      <c r="B161" s="225"/>
      <c r="C161" s="199"/>
      <c r="D161" s="311"/>
      <c r="E161" s="198"/>
      <c r="F161" s="308"/>
      <c r="G161" s="198"/>
      <c r="H161" s="138"/>
      <c r="I161" s="137"/>
      <c r="J161" s="137"/>
      <c r="K161" s="138"/>
      <c r="L161" s="136"/>
      <c r="M161" s="314"/>
      <c r="N161" s="226"/>
      <c r="O161" s="133"/>
    </row>
    <row r="162" spans="1:15" ht="15">
      <c r="A162" s="198"/>
      <c r="B162" s="225"/>
      <c r="C162" s="199"/>
      <c r="D162" s="311"/>
      <c r="E162" s="198"/>
      <c r="F162" s="308"/>
      <c r="G162" s="198"/>
      <c r="H162" s="138"/>
      <c r="I162" s="137"/>
      <c r="J162" s="137"/>
      <c r="K162" s="138"/>
      <c r="L162" s="136"/>
      <c r="M162" s="314"/>
      <c r="N162" s="226"/>
      <c r="O162" s="133"/>
    </row>
    <row r="163" spans="1:15" ht="15">
      <c r="A163" s="225"/>
      <c r="B163" s="223"/>
      <c r="C163" s="199"/>
      <c r="D163" s="136"/>
      <c r="E163" s="237"/>
      <c r="F163" s="237"/>
      <c r="G163" s="206"/>
      <c r="H163" s="199"/>
      <c r="I163" s="137"/>
      <c r="J163" s="199"/>
      <c r="K163" s="239"/>
      <c r="L163" s="136"/>
      <c r="M163" s="314"/>
      <c r="N163" s="226"/>
      <c r="O163" s="133"/>
    </row>
    <row r="164" spans="1:15" ht="15">
      <c r="A164" s="225"/>
      <c r="B164" s="223"/>
      <c r="C164" s="199"/>
      <c r="D164" s="124"/>
      <c r="E164" s="530"/>
      <c r="F164" s="530"/>
      <c r="G164" s="224"/>
      <c r="H164" s="199"/>
      <c r="I164" s="137"/>
      <c r="J164" s="199"/>
      <c r="K164" s="530"/>
      <c r="L164" s="137"/>
      <c r="M164" s="314"/>
      <c r="N164" s="226"/>
      <c r="O164" s="133"/>
    </row>
    <row r="165" spans="1:15" ht="15">
      <c r="A165" s="198"/>
      <c r="B165" s="223"/>
      <c r="C165" s="199"/>
      <c r="D165" s="124"/>
      <c r="E165" s="530"/>
      <c r="F165" s="530"/>
      <c r="G165" s="224"/>
      <c r="H165" s="199"/>
      <c r="I165" s="137"/>
      <c r="J165" s="199"/>
      <c r="K165" s="530"/>
      <c r="L165" s="137"/>
      <c r="M165" s="314"/>
      <c r="N165" s="226"/>
      <c r="O165" s="133"/>
    </row>
    <row r="166" spans="1:15" ht="15">
      <c r="A166" s="198"/>
      <c r="B166" s="223"/>
      <c r="C166" s="199"/>
      <c r="D166" s="124"/>
      <c r="E166" s="530"/>
      <c r="F166" s="530"/>
      <c r="G166" s="224"/>
      <c r="H166" s="199"/>
      <c r="I166" s="137"/>
      <c r="J166" s="199"/>
      <c r="K166" s="530"/>
      <c r="L166" s="405"/>
      <c r="M166" s="315"/>
      <c r="N166" s="226"/>
      <c r="O166" s="133"/>
    </row>
    <row r="167" spans="1:15" ht="15">
      <c r="A167" s="198"/>
      <c r="B167" s="223"/>
      <c r="C167" s="199"/>
      <c r="D167" s="124"/>
      <c r="E167" s="530"/>
      <c r="F167" s="530"/>
      <c r="G167" s="224"/>
      <c r="H167" s="199"/>
      <c r="I167" s="137"/>
      <c r="J167" s="199"/>
      <c r="K167" s="530"/>
      <c r="L167" s="405"/>
      <c r="M167" s="315"/>
      <c r="N167" s="226"/>
      <c r="O167" s="133"/>
    </row>
    <row r="168" spans="1:15" ht="15">
      <c r="A168" s="198"/>
      <c r="B168" s="223"/>
      <c r="C168" s="199"/>
      <c r="D168" s="124"/>
      <c r="E168" s="530"/>
      <c r="F168" s="530"/>
      <c r="G168" s="224"/>
      <c r="H168" s="199"/>
      <c r="I168" s="137"/>
      <c r="J168" s="199"/>
      <c r="K168" s="530"/>
      <c r="L168" s="261"/>
      <c r="M168" s="315"/>
      <c r="N168" s="226"/>
      <c r="O168" s="133"/>
    </row>
    <row r="169" spans="1:15" ht="15">
      <c r="A169" s="198"/>
      <c r="B169" s="223"/>
      <c r="C169" s="199"/>
      <c r="D169" s="124"/>
      <c r="E169" s="530"/>
      <c r="F169" s="530"/>
      <c r="G169" s="224"/>
      <c r="H169" s="199"/>
      <c r="I169" s="137"/>
      <c r="J169" s="199"/>
      <c r="K169" s="530"/>
      <c r="L169" s="531"/>
      <c r="M169" s="315"/>
      <c r="N169" s="226"/>
      <c r="O169" s="133"/>
    </row>
    <row r="170" spans="1:15" ht="15">
      <c r="A170" s="223"/>
      <c r="B170" s="223"/>
      <c r="C170" s="199"/>
      <c r="D170" s="125"/>
      <c r="E170" s="530"/>
      <c r="F170" s="530"/>
      <c r="G170" s="224"/>
      <c r="H170" s="125"/>
      <c r="I170" s="137"/>
      <c r="J170" s="125"/>
      <c r="K170" s="138"/>
      <c r="L170" s="136"/>
      <c r="M170" s="532"/>
      <c r="N170" s="226"/>
      <c r="O170" s="133"/>
    </row>
    <row r="171" spans="1:15" ht="15">
      <c r="A171" s="223"/>
      <c r="B171" s="223"/>
      <c r="C171" s="199"/>
      <c r="D171" s="199"/>
      <c r="E171" s="530"/>
      <c r="F171" s="530"/>
      <c r="G171" s="334"/>
      <c r="H171" s="125"/>
      <c r="I171" s="137"/>
      <c r="J171" s="125"/>
      <c r="K171" s="138"/>
      <c r="L171" s="136"/>
      <c r="M171" s="532"/>
      <c r="N171" s="226"/>
      <c r="O171" s="133"/>
    </row>
    <row r="172" spans="1:15" ht="15">
      <c r="A172" s="223"/>
      <c r="B172" s="223"/>
      <c r="C172" s="199"/>
      <c r="D172" s="199"/>
      <c r="E172" s="530"/>
      <c r="F172" s="530"/>
      <c r="G172" s="334"/>
      <c r="H172" s="125"/>
      <c r="I172" s="137"/>
      <c r="J172" s="125"/>
      <c r="K172" s="138"/>
      <c r="L172" s="136"/>
      <c r="M172" s="532"/>
      <c r="N172" s="226"/>
      <c r="O172" s="133"/>
    </row>
    <row r="173" spans="1:15" ht="15">
      <c r="A173" s="533"/>
      <c r="B173" s="225"/>
      <c r="C173" s="199"/>
      <c r="D173" s="136"/>
      <c r="E173" s="124"/>
      <c r="F173" s="124"/>
      <c r="G173" s="512"/>
      <c r="H173" s="199"/>
      <c r="I173" s="199"/>
      <c r="J173" s="199"/>
      <c r="K173" s="239"/>
      <c r="L173" s="136"/>
      <c r="M173" s="136"/>
      <c r="N173" s="226"/>
      <c r="O173" s="133"/>
    </row>
    <row r="174" spans="1:15" ht="15">
      <c r="A174" s="534"/>
      <c r="B174" s="311"/>
      <c r="C174" s="199"/>
      <c r="D174" s="535"/>
      <c r="E174" s="535"/>
      <c r="F174" s="535"/>
      <c r="G174" s="535"/>
      <c r="H174" s="311"/>
      <c r="I174" s="311"/>
      <c r="J174" s="311"/>
      <c r="K174" s="464"/>
      <c r="L174" s="311"/>
      <c r="M174" s="311"/>
      <c r="N174" s="226"/>
      <c r="O174" s="133"/>
    </row>
    <row r="175" spans="1:15" ht="15">
      <c r="A175" s="536"/>
      <c r="B175" s="311"/>
      <c r="C175" s="199"/>
      <c r="D175" s="535"/>
      <c r="E175" s="535"/>
      <c r="F175" s="535"/>
      <c r="G175" s="535"/>
      <c r="H175" s="311"/>
      <c r="I175" s="311"/>
      <c r="J175" s="311"/>
      <c r="K175" s="464"/>
      <c r="L175" s="311"/>
      <c r="M175" s="311"/>
      <c r="N175" s="226"/>
      <c r="O175" s="133"/>
    </row>
    <row r="176" spans="1:15" ht="15">
      <c r="A176" s="536"/>
      <c r="B176" s="534"/>
      <c r="C176" s="199"/>
      <c r="D176" s="312"/>
      <c r="E176" s="525"/>
      <c r="F176" s="525"/>
      <c r="G176" s="526"/>
      <c r="H176" s="311"/>
      <c r="I176" s="311"/>
      <c r="J176" s="311"/>
      <c r="K176" s="464"/>
      <c r="L176" s="136"/>
      <c r="M176" s="311"/>
      <c r="N176" s="226"/>
      <c r="O176" s="133"/>
    </row>
    <row r="177" spans="1:15" ht="15">
      <c r="A177" s="536"/>
      <c r="B177" s="311"/>
      <c r="C177" s="199"/>
      <c r="D177" s="312"/>
      <c r="E177" s="525"/>
      <c r="F177" s="525"/>
      <c r="G177" s="526"/>
      <c r="H177" s="526"/>
      <c r="I177" s="311"/>
      <c r="J177" s="311"/>
      <c r="K177" s="464"/>
      <c r="L177" s="311"/>
      <c r="M177" s="312"/>
      <c r="N177" s="226"/>
      <c r="O177" s="133"/>
    </row>
    <row r="178" spans="1:15" ht="15">
      <c r="A178" s="225"/>
      <c r="B178" s="225"/>
      <c r="C178" s="199"/>
      <c r="D178" s="124"/>
      <c r="E178" s="124"/>
      <c r="F178" s="124"/>
      <c r="G178" s="124"/>
      <c r="H178" s="199"/>
      <c r="I178" s="199"/>
      <c r="J178" s="199"/>
      <c r="K178" s="239"/>
      <c r="L178" s="136"/>
      <c r="M178" s="136"/>
      <c r="N178" s="226"/>
      <c r="O178" s="133"/>
    </row>
    <row r="179" spans="1:15" ht="15">
      <c r="A179" s="198"/>
      <c r="B179" s="198"/>
      <c r="C179" s="199"/>
      <c r="D179" s="198"/>
      <c r="E179" s="537"/>
      <c r="F179" s="537"/>
      <c r="G179" s="198"/>
      <c r="H179" s="125"/>
      <c r="I179" s="530"/>
      <c r="J179" s="125"/>
      <c r="K179" s="538"/>
      <c r="L179" s="200"/>
      <c r="M179" s="198"/>
      <c r="N179" s="226"/>
      <c r="O179" s="133"/>
    </row>
    <row r="180" spans="1:15" ht="15">
      <c r="A180" s="539"/>
      <c r="B180" s="539"/>
      <c r="C180" s="199"/>
      <c r="D180" s="199"/>
      <c r="E180" s="237"/>
      <c r="F180" s="237"/>
      <c r="G180" s="539"/>
      <c r="H180" s="199"/>
      <c r="I180" s="199"/>
      <c r="J180" s="539"/>
      <c r="K180" s="539"/>
      <c r="L180" s="137"/>
      <c r="M180" s="405"/>
      <c r="N180" s="226"/>
      <c r="O180" s="133"/>
    </row>
    <row r="181" spans="1:15" ht="15">
      <c r="A181" s="200"/>
      <c r="B181" s="225"/>
      <c r="C181" s="199"/>
      <c r="D181" s="200"/>
      <c r="E181" s="124"/>
      <c r="F181" s="124"/>
      <c r="G181" s="124"/>
      <c r="H181" s="199"/>
      <c r="I181" s="199"/>
      <c r="J181" s="199"/>
      <c r="K181" s="239"/>
      <c r="L181" s="136"/>
      <c r="M181" s="136"/>
      <c r="N181" s="226"/>
      <c r="O181" s="133"/>
    </row>
    <row r="182" spans="1:15" ht="15">
      <c r="A182" s="200"/>
      <c r="B182" s="200"/>
      <c r="C182" s="199"/>
      <c r="D182" s="338"/>
      <c r="E182" s="124"/>
      <c r="F182" s="124"/>
      <c r="G182" s="124"/>
      <c r="H182" s="540"/>
      <c r="I182" s="199"/>
      <c r="J182" s="199"/>
      <c r="K182" s="239"/>
      <c r="L182" s="136"/>
      <c r="M182" s="136"/>
      <c r="N182" s="226"/>
      <c r="O182" s="133"/>
    </row>
    <row r="183" spans="1:15" ht="15">
      <c r="A183" s="200"/>
      <c r="B183" s="200"/>
      <c r="C183" s="199"/>
      <c r="D183" s="200"/>
      <c r="E183" s="541"/>
      <c r="F183" s="541"/>
      <c r="G183" s="200"/>
      <c r="H183" s="200"/>
      <c r="I183" s="200"/>
      <c r="J183" s="199"/>
      <c r="K183" s="239"/>
      <c r="L183" s="542"/>
      <c r="M183" s="136"/>
      <c r="N183" s="226"/>
      <c r="O183" s="133"/>
    </row>
    <row r="184" spans="1:15" ht="15">
      <c r="A184" s="225"/>
      <c r="B184" s="225"/>
      <c r="C184" s="199"/>
      <c r="D184" s="136"/>
      <c r="E184" s="237"/>
      <c r="F184" s="237"/>
      <c r="G184" s="206"/>
      <c r="H184" s="543"/>
      <c r="I184" s="199"/>
      <c r="J184" s="199"/>
      <c r="K184" s="340"/>
      <c r="L184" s="136"/>
      <c r="M184" s="314"/>
      <c r="N184" s="226"/>
      <c r="O184" s="133"/>
    </row>
    <row r="185" spans="1:15" ht="15">
      <c r="A185" s="225"/>
      <c r="B185" s="225"/>
      <c r="C185" s="199"/>
      <c r="D185" s="136"/>
      <c r="E185" s="237"/>
      <c r="F185" s="237"/>
      <c r="G185" s="206"/>
      <c r="H185" s="544"/>
      <c r="I185" s="199"/>
      <c r="J185" s="199"/>
      <c r="K185" s="340"/>
      <c r="L185" s="136"/>
      <c r="M185" s="314"/>
      <c r="N185" s="226"/>
      <c r="O185" s="133"/>
    </row>
    <row r="186" spans="1:15" ht="15">
      <c r="A186" s="225"/>
      <c r="B186" s="225"/>
      <c r="C186" s="199"/>
      <c r="D186" s="136"/>
      <c r="E186" s="237"/>
      <c r="F186" s="237"/>
      <c r="G186" s="206"/>
      <c r="H186" s="543"/>
      <c r="I186" s="199"/>
      <c r="J186" s="199"/>
      <c r="K186" s="340"/>
      <c r="L186" s="136"/>
      <c r="M186" s="314"/>
      <c r="N186" s="226"/>
      <c r="O186" s="133"/>
    </row>
    <row r="187" spans="1:15" ht="15">
      <c r="A187" s="124"/>
      <c r="B187" s="136"/>
      <c r="C187" s="199"/>
      <c r="D187" s="124"/>
      <c r="E187" s="124"/>
      <c r="F187" s="124"/>
      <c r="G187" s="124"/>
      <c r="H187" s="124"/>
      <c r="I187" s="124"/>
      <c r="J187" s="124"/>
      <c r="K187" s="124"/>
      <c r="L187" s="136"/>
      <c r="M187" s="124"/>
      <c r="N187" s="226"/>
      <c r="O187" s="133"/>
    </row>
    <row r="188" spans="1:15" ht="15">
      <c r="A188" s="545"/>
      <c r="B188" s="225"/>
      <c r="C188" s="199"/>
      <c r="D188" s="136"/>
      <c r="E188" s="237"/>
      <c r="F188" s="237"/>
      <c r="G188" s="206"/>
      <c r="H188" s="199"/>
      <c r="I188" s="199"/>
      <c r="J188" s="199"/>
      <c r="K188" s="239"/>
      <c r="L188" s="238"/>
      <c r="M188" s="238"/>
      <c r="N188" s="226"/>
      <c r="O188" s="133"/>
    </row>
    <row r="189" spans="1:15" ht="15">
      <c r="A189" s="545"/>
      <c r="B189" s="225"/>
      <c r="C189" s="199"/>
      <c r="D189" s="136"/>
      <c r="E189" s="237"/>
      <c r="F189" s="237"/>
      <c r="G189" s="206"/>
      <c r="H189" s="199"/>
      <c r="I189" s="199"/>
      <c r="J189" s="199"/>
      <c r="K189" s="239"/>
      <c r="L189" s="136"/>
      <c r="M189" s="355"/>
      <c r="N189" s="226"/>
      <c r="O189" s="133"/>
    </row>
    <row r="190" spans="1:15" ht="15">
      <c r="A190" s="545"/>
      <c r="B190" s="225"/>
      <c r="C190" s="199"/>
      <c r="D190" s="136"/>
      <c r="E190" s="237"/>
      <c r="F190" s="237"/>
      <c r="G190" s="206"/>
      <c r="H190" s="199"/>
      <c r="I190" s="199"/>
      <c r="J190" s="199"/>
      <c r="K190" s="239"/>
      <c r="L190" s="136"/>
      <c r="M190" s="355"/>
      <c r="N190" s="226"/>
      <c r="O190" s="133"/>
    </row>
    <row r="191" spans="1:15" ht="15">
      <c r="A191" s="198"/>
      <c r="B191" s="198"/>
      <c r="C191" s="199"/>
      <c r="D191" s="198"/>
      <c r="E191" s="535"/>
      <c r="F191" s="535"/>
      <c r="G191" s="198"/>
      <c r="H191" s="199"/>
      <c r="I191" s="199"/>
      <c r="J191" s="199"/>
      <c r="K191" s="200"/>
      <c r="L191" s="200"/>
      <c r="M191" s="198"/>
      <c r="N191" s="226"/>
      <c r="O191" s="133"/>
    </row>
    <row r="192" spans="1:15" ht="15">
      <c r="A192" s="198"/>
      <c r="B192" s="198"/>
      <c r="C192" s="199"/>
      <c r="D192" s="198"/>
      <c r="E192" s="535"/>
      <c r="F192" s="535"/>
      <c r="G192" s="198"/>
      <c r="H192" s="199"/>
      <c r="I192" s="199"/>
      <c r="J192" s="199"/>
      <c r="K192" s="200"/>
      <c r="L192" s="200"/>
      <c r="M192" s="198"/>
      <c r="N192" s="226"/>
      <c r="O192" s="133"/>
    </row>
    <row r="193" spans="1:15" ht="15">
      <c r="A193" s="198"/>
      <c r="B193" s="198"/>
      <c r="C193" s="199"/>
      <c r="D193" s="198"/>
      <c r="E193" s="525"/>
      <c r="F193" s="525"/>
      <c r="G193" s="198"/>
      <c r="H193" s="199"/>
      <c r="I193" s="199"/>
      <c r="J193" s="199"/>
      <c r="K193" s="200"/>
      <c r="L193" s="200"/>
      <c r="M193" s="198"/>
      <c r="N193" s="226"/>
      <c r="O193" s="133"/>
    </row>
    <row r="194" spans="1:15" ht="15">
      <c r="A194" s="198"/>
      <c r="B194" s="198"/>
      <c r="C194" s="199"/>
      <c r="D194" s="198"/>
      <c r="E194" s="312"/>
      <c r="F194" s="312"/>
      <c r="G194" s="198"/>
      <c r="H194" s="199"/>
      <c r="I194" s="199"/>
      <c r="J194" s="199"/>
      <c r="K194" s="538"/>
      <c r="L194" s="200"/>
      <c r="M194" s="198"/>
      <c r="N194" s="226"/>
      <c r="O194" s="133"/>
    </row>
    <row r="195" spans="1:15" ht="15">
      <c r="A195" s="198"/>
      <c r="B195" s="198"/>
      <c r="C195" s="199"/>
      <c r="D195" s="198"/>
      <c r="E195" s="537"/>
      <c r="F195" s="537"/>
      <c r="G195" s="198"/>
      <c r="H195" s="125"/>
      <c r="I195" s="530"/>
      <c r="J195" s="125"/>
      <c r="K195" s="538"/>
      <c r="L195" s="200"/>
      <c r="M195" s="198"/>
      <c r="N195" s="226"/>
      <c r="O195" s="133"/>
    </row>
    <row r="196" spans="1:15" ht="15">
      <c r="A196" s="198"/>
      <c r="B196" s="198"/>
      <c r="C196" s="199"/>
      <c r="D196" s="198"/>
      <c r="E196" s="537"/>
      <c r="F196" s="537"/>
      <c r="G196" s="198"/>
      <c r="H196" s="125"/>
      <c r="I196" s="530"/>
      <c r="J196" s="125"/>
      <c r="K196" s="546"/>
      <c r="L196" s="200"/>
      <c r="M196" s="198"/>
      <c r="N196" s="226"/>
      <c r="O196" s="133"/>
    </row>
    <row r="197" spans="1:15" ht="15">
      <c r="A197" s="198"/>
      <c r="B197" s="198"/>
      <c r="C197" s="199"/>
      <c r="D197" s="198"/>
      <c r="E197" s="537"/>
      <c r="F197" s="537"/>
      <c r="G197" s="198"/>
      <c r="H197" s="125"/>
      <c r="I197" s="530"/>
      <c r="J197" s="125"/>
      <c r="K197" s="546"/>
      <c r="L197" s="200"/>
      <c r="M197" s="198"/>
      <c r="N197" s="226"/>
      <c r="O197" s="133"/>
    </row>
    <row r="198" spans="1:15" ht="15">
      <c r="A198" s="198"/>
      <c r="B198" s="198"/>
      <c r="C198" s="199"/>
      <c r="D198" s="198"/>
      <c r="E198" s="537"/>
      <c r="F198" s="537"/>
      <c r="G198" s="198"/>
      <c r="H198" s="125"/>
      <c r="I198" s="530"/>
      <c r="J198" s="125"/>
      <c r="K198" s="546"/>
      <c r="L198" s="200"/>
      <c r="M198" s="198"/>
      <c r="N198" s="226"/>
      <c r="O198" s="133"/>
    </row>
    <row r="199" spans="1:15" ht="15">
      <c r="A199" s="198"/>
      <c r="B199" s="198"/>
      <c r="C199" s="199"/>
      <c r="D199" s="198"/>
      <c r="E199" s="537"/>
      <c r="F199" s="537"/>
      <c r="G199" s="198"/>
      <c r="H199" s="125"/>
      <c r="I199" s="530"/>
      <c r="J199" s="125"/>
      <c r="K199" s="538"/>
      <c r="L199" s="200"/>
      <c r="M199" s="198"/>
      <c r="N199" s="226"/>
      <c r="O199" s="133"/>
    </row>
    <row r="200" spans="1:15" ht="15">
      <c r="A200" s="198"/>
      <c r="B200" s="198"/>
      <c r="C200" s="199"/>
      <c r="D200" s="198"/>
      <c r="E200" s="537"/>
      <c r="F200" s="537"/>
      <c r="G200" s="198"/>
      <c r="H200" s="125"/>
      <c r="I200" s="530"/>
      <c r="J200" s="125"/>
      <c r="K200" s="538"/>
      <c r="L200" s="200"/>
      <c r="M200" s="198"/>
      <c r="N200" s="226"/>
      <c r="O200" s="133"/>
    </row>
    <row r="201" spans="1:15" ht="15">
      <c r="A201" s="198"/>
      <c r="B201" s="198"/>
      <c r="C201" s="199"/>
      <c r="D201" s="198"/>
      <c r="E201" s="537"/>
      <c r="F201" s="537"/>
      <c r="G201" s="198"/>
      <c r="H201" s="125"/>
      <c r="I201" s="530"/>
      <c r="J201" s="125"/>
      <c r="K201" s="538"/>
      <c r="L201" s="200"/>
      <c r="M201" s="198"/>
      <c r="N201" s="226"/>
      <c r="O201" s="133"/>
    </row>
    <row r="202" spans="1:15" ht="15">
      <c r="A202" s="198"/>
      <c r="B202" s="198"/>
      <c r="C202" s="199"/>
      <c r="D202" s="198"/>
      <c r="E202" s="537"/>
      <c r="F202" s="537"/>
      <c r="G202" s="198"/>
      <c r="H202" s="125"/>
      <c r="I202" s="530"/>
      <c r="J202" s="125"/>
      <c r="K202" s="538"/>
      <c r="L202" s="200"/>
      <c r="M202" s="198"/>
      <c r="N202" s="226"/>
      <c r="O202" s="133"/>
    </row>
    <row r="203" spans="1:15" ht="15">
      <c r="A203" s="198"/>
      <c r="B203" s="198"/>
      <c r="C203" s="199"/>
      <c r="D203" s="198"/>
      <c r="E203" s="537"/>
      <c r="F203" s="537"/>
      <c r="G203" s="198"/>
      <c r="H203" s="125"/>
      <c r="I203" s="530"/>
      <c r="J203" s="125"/>
      <c r="K203" s="538"/>
      <c r="L203" s="200"/>
      <c r="M203" s="198"/>
      <c r="N203" s="226"/>
      <c r="O203" s="133"/>
    </row>
    <row r="204" spans="1:15" ht="15">
      <c r="A204" s="198"/>
      <c r="B204" s="198"/>
      <c r="C204" s="199"/>
      <c r="D204" s="198"/>
      <c r="E204" s="537"/>
      <c r="F204" s="537"/>
      <c r="G204" s="198"/>
      <c r="H204" s="125"/>
      <c r="I204" s="530"/>
      <c r="J204" s="125"/>
      <c r="K204" s="538"/>
      <c r="L204" s="200"/>
      <c r="M204" s="198"/>
      <c r="N204" s="226"/>
      <c r="O204" s="133"/>
    </row>
    <row r="205" spans="1:15" ht="15">
      <c r="A205" s="536"/>
      <c r="B205" s="323"/>
      <c r="C205" s="199"/>
      <c r="D205" s="312"/>
      <c r="E205" s="525"/>
      <c r="F205" s="525"/>
      <c r="G205" s="526"/>
      <c r="H205" s="311"/>
      <c r="I205" s="311"/>
      <c r="J205" s="311"/>
      <c r="K205" s="464"/>
      <c r="L205" s="312"/>
      <c r="M205" s="464"/>
      <c r="N205" s="226"/>
      <c r="O205" s="133"/>
    </row>
    <row r="206" spans="1:15" ht="15">
      <c r="A206" s="225"/>
      <c r="B206" s="323"/>
      <c r="C206" s="199"/>
      <c r="D206" s="312"/>
      <c r="E206" s="525"/>
      <c r="F206" s="525"/>
      <c r="G206" s="526"/>
      <c r="H206" s="311"/>
      <c r="I206" s="311"/>
      <c r="J206" s="311"/>
      <c r="K206" s="464"/>
      <c r="L206" s="312"/>
      <c r="M206" s="312"/>
      <c r="N206" s="226"/>
      <c r="O206" s="133"/>
    </row>
    <row r="207" spans="1:15" ht="15">
      <c r="A207" s="547"/>
      <c r="B207" s="323"/>
      <c r="C207" s="199"/>
      <c r="D207" s="312"/>
      <c r="E207" s="312"/>
      <c r="F207" s="312"/>
      <c r="G207" s="548"/>
      <c r="H207" s="311"/>
      <c r="I207" s="311"/>
      <c r="J207" s="311"/>
      <c r="K207" s="464"/>
      <c r="L207" s="312"/>
      <c r="M207" s="312"/>
      <c r="N207" s="226"/>
      <c r="O207" s="133"/>
    </row>
    <row r="208" spans="1:15" ht="15">
      <c r="A208" s="536"/>
      <c r="B208" s="311"/>
      <c r="C208" s="199"/>
      <c r="D208" s="312"/>
      <c r="E208" s="525"/>
      <c r="F208" s="525"/>
      <c r="G208" s="526"/>
      <c r="H208" s="526"/>
      <c r="I208" s="311"/>
      <c r="J208" s="311"/>
      <c r="K208" s="464"/>
      <c r="L208" s="311"/>
      <c r="M208" s="312"/>
      <c r="N208" s="226"/>
      <c r="O208" s="133"/>
    </row>
    <row r="209" spans="1:15" ht="15">
      <c r="A209" s="196"/>
      <c r="B209" s="339"/>
      <c r="C209" s="199"/>
      <c r="D209" s="196"/>
      <c r="E209" s="375"/>
      <c r="F209" s="124"/>
      <c r="G209" s="124"/>
      <c r="H209" s="196"/>
      <c r="I209" s="199"/>
      <c r="J209" s="199"/>
      <c r="K209" s="196"/>
      <c r="L209" s="136"/>
      <c r="M209" s="136"/>
      <c r="N209" s="226"/>
      <c r="O209" s="133"/>
    </row>
    <row r="210" spans="1:15" ht="15">
      <c r="A210" s="196"/>
      <c r="B210" s="196"/>
      <c r="C210" s="199"/>
      <c r="D210" s="196"/>
      <c r="E210" s="375"/>
      <c r="F210" s="124"/>
      <c r="G210" s="124"/>
      <c r="H210" s="196"/>
      <c r="I210" s="199"/>
      <c r="J210" s="199"/>
      <c r="K210" s="196"/>
      <c r="L210" s="136"/>
      <c r="M210" s="136"/>
      <c r="N210" s="226"/>
      <c r="O210" s="133"/>
    </row>
    <row r="211" spans="1:15" ht="15">
      <c r="A211" s="402"/>
      <c r="B211" s="402"/>
      <c r="C211" s="199"/>
      <c r="D211" s="402"/>
      <c r="E211" s="549"/>
      <c r="F211" s="549"/>
      <c r="G211" s="402"/>
      <c r="H211" s="271"/>
      <c r="I211" s="550"/>
      <c r="J211" s="271"/>
      <c r="K211" s="402"/>
      <c r="L211" s="551"/>
      <c r="M211" s="393"/>
      <c r="N211" s="226"/>
      <c r="O211" s="281"/>
    </row>
    <row r="212" spans="1:15" ht="15">
      <c r="A212" s="393"/>
      <c r="B212" s="393"/>
      <c r="C212" s="199"/>
      <c r="D212" s="393"/>
      <c r="E212" s="549"/>
      <c r="F212" s="549"/>
      <c r="G212" s="393"/>
      <c r="H212" s="271"/>
      <c r="I212" s="550"/>
      <c r="J212" s="271"/>
      <c r="K212" s="552"/>
      <c r="L212" s="402"/>
      <c r="M212" s="393"/>
      <c r="N212" s="226"/>
      <c r="O212" s="281"/>
    </row>
    <row r="213" spans="1:15" ht="15">
      <c r="A213" s="173"/>
      <c r="B213" s="173"/>
      <c r="C213" s="122"/>
      <c r="D213" s="174"/>
      <c r="E213" s="175"/>
      <c r="F213" s="175"/>
      <c r="G213" s="176"/>
      <c r="H213" s="122"/>
      <c r="I213" s="122"/>
      <c r="J213" s="122"/>
      <c r="K213" s="175"/>
      <c r="L213" s="177"/>
      <c r="M213" s="177"/>
      <c r="N213" s="178"/>
      <c r="O213" s="178"/>
    </row>
    <row r="214" spans="1:15" ht="15">
      <c r="A214" s="173"/>
      <c r="B214" s="173"/>
      <c r="C214" s="122"/>
      <c r="D214" s="174"/>
      <c r="E214" s="175"/>
      <c r="F214" s="175"/>
      <c r="G214" s="176"/>
      <c r="H214" s="122"/>
      <c r="I214" s="122"/>
      <c r="J214" s="122"/>
      <c r="K214" s="175"/>
      <c r="L214" s="177"/>
      <c r="M214" s="177"/>
      <c r="N214" s="178"/>
      <c r="O214" s="178"/>
    </row>
    <row r="215" spans="1:15" ht="15">
      <c r="A215" s="173"/>
      <c r="B215" s="173"/>
      <c r="C215" s="122"/>
      <c r="D215" s="174"/>
      <c r="E215" s="175"/>
      <c r="F215" s="175"/>
      <c r="G215" s="176"/>
      <c r="H215" s="122"/>
      <c r="I215" s="122"/>
      <c r="J215" s="122"/>
      <c r="K215" s="175"/>
      <c r="L215" s="177"/>
      <c r="M215" s="177"/>
      <c r="N215" s="178"/>
      <c r="O215" s="178"/>
    </row>
    <row r="216" spans="1:15" ht="15">
      <c r="A216" s="173"/>
      <c r="B216" s="173"/>
      <c r="C216" s="122"/>
      <c r="D216" s="174"/>
      <c r="E216" s="175"/>
      <c r="F216" s="175"/>
      <c r="G216" s="176"/>
      <c r="H216" s="122"/>
      <c r="I216" s="122"/>
      <c r="J216" s="122"/>
      <c r="K216" s="175"/>
      <c r="L216" s="177"/>
      <c r="M216" s="177"/>
      <c r="N216" s="178"/>
      <c r="O216" s="178"/>
    </row>
    <row r="217" spans="1:15" ht="15">
      <c r="A217" s="173"/>
      <c r="B217" s="173"/>
      <c r="C217" s="122"/>
      <c r="D217" s="174"/>
      <c r="E217" s="175"/>
      <c r="F217" s="175"/>
      <c r="G217" s="176"/>
      <c r="H217" s="122"/>
      <c r="I217" s="122"/>
      <c r="J217" s="122"/>
      <c r="K217" s="175"/>
      <c r="L217" s="177"/>
      <c r="M217" s="177"/>
      <c r="N217" s="178"/>
      <c r="O217" s="178"/>
    </row>
    <row r="218" spans="1:15" ht="15">
      <c r="A218" s="173"/>
      <c r="B218" s="173"/>
      <c r="C218" s="122"/>
      <c r="D218" s="174"/>
      <c r="E218" s="175"/>
      <c r="F218" s="175"/>
      <c r="G218" s="176"/>
      <c r="H218" s="122"/>
      <c r="I218" s="122"/>
      <c r="J218" s="122"/>
      <c r="K218" s="175"/>
      <c r="L218" s="177"/>
      <c r="M218" s="177"/>
      <c r="N218" s="178"/>
      <c r="O218" s="178"/>
    </row>
    <row r="219" spans="1:15" ht="15">
      <c r="A219" s="173"/>
      <c r="B219" s="173"/>
      <c r="C219" s="122"/>
      <c r="D219" s="174"/>
      <c r="E219" s="175"/>
      <c r="F219" s="175"/>
      <c r="G219" s="176"/>
      <c r="H219" s="122"/>
      <c r="I219" s="122"/>
      <c r="J219" s="122"/>
      <c r="K219" s="175"/>
      <c r="L219" s="177"/>
      <c r="M219" s="177"/>
      <c r="N219" s="178"/>
      <c r="O219" s="178"/>
    </row>
    <row r="220" spans="1:15" ht="15">
      <c r="A220" s="173"/>
      <c r="B220" s="173"/>
      <c r="C220" s="122"/>
      <c r="D220" s="174"/>
      <c r="E220" s="175"/>
      <c r="F220" s="175"/>
      <c r="G220" s="176"/>
      <c r="H220" s="122"/>
      <c r="I220" s="122"/>
      <c r="J220" s="122"/>
      <c r="K220" s="175"/>
      <c r="L220" s="177"/>
      <c r="M220" s="177"/>
      <c r="N220" s="178"/>
      <c r="O220" s="178"/>
    </row>
    <row r="221" spans="1:15" ht="15">
      <c r="A221" s="173"/>
      <c r="B221" s="173"/>
      <c r="C221" s="122"/>
      <c r="D221" s="174"/>
      <c r="E221" s="175"/>
      <c r="F221" s="175"/>
      <c r="G221" s="176"/>
      <c r="H221" s="122"/>
      <c r="I221" s="122"/>
      <c r="J221" s="122"/>
      <c r="K221" s="175"/>
      <c r="L221" s="177"/>
      <c r="M221" s="177"/>
      <c r="N221" s="178"/>
      <c r="O221" s="178"/>
    </row>
    <row r="222" spans="1:15" ht="15">
      <c r="A222" s="173"/>
      <c r="B222" s="173"/>
      <c r="C222" s="122"/>
      <c r="D222" s="174"/>
      <c r="E222" s="175"/>
      <c r="F222" s="175"/>
      <c r="G222" s="176"/>
      <c r="H222" s="122"/>
      <c r="I222" s="122"/>
      <c r="J222" s="122"/>
      <c r="K222" s="175"/>
      <c r="L222" s="177"/>
      <c r="M222" s="177"/>
      <c r="N222" s="178"/>
      <c r="O222" s="178"/>
    </row>
    <row r="223" spans="1:15" ht="15">
      <c r="A223" s="173"/>
      <c r="B223" s="173"/>
      <c r="C223" s="122"/>
      <c r="D223" s="174"/>
      <c r="E223" s="175"/>
      <c r="F223" s="175"/>
      <c r="G223" s="176"/>
      <c r="H223" s="122"/>
      <c r="I223" s="122"/>
      <c r="J223" s="122"/>
      <c r="K223" s="175"/>
      <c r="L223" s="177"/>
      <c r="M223" s="177"/>
      <c r="N223" s="178"/>
      <c r="O223" s="178"/>
    </row>
    <row r="224" spans="1:15" ht="15">
      <c r="A224" s="173"/>
      <c r="B224" s="173"/>
      <c r="C224" s="122"/>
      <c r="D224" s="174"/>
      <c r="E224" s="175"/>
      <c r="F224" s="175"/>
      <c r="G224" s="176"/>
      <c r="H224" s="122"/>
      <c r="I224" s="122"/>
      <c r="J224" s="122"/>
      <c r="K224" s="175"/>
      <c r="L224" s="177"/>
      <c r="M224" s="177"/>
      <c r="N224" s="178"/>
      <c r="O224" s="178"/>
    </row>
    <row r="225" spans="1:15" ht="15">
      <c r="A225" s="173"/>
      <c r="B225" s="173"/>
      <c r="C225" s="122"/>
      <c r="D225" s="174"/>
      <c r="E225" s="175"/>
      <c r="F225" s="175"/>
      <c r="G225" s="176"/>
      <c r="H225" s="122"/>
      <c r="I225" s="122"/>
      <c r="J225" s="122"/>
      <c r="K225" s="175"/>
      <c r="L225" s="177"/>
      <c r="M225" s="177"/>
      <c r="N225" s="178"/>
      <c r="O225" s="178"/>
    </row>
    <row r="226" spans="1:15" ht="15">
      <c r="A226" s="173"/>
      <c r="B226" s="173"/>
      <c r="C226" s="122"/>
      <c r="D226" s="174"/>
      <c r="E226" s="175"/>
      <c r="F226" s="175"/>
      <c r="G226" s="176"/>
      <c r="H226" s="122"/>
      <c r="I226" s="122"/>
      <c r="J226" s="122"/>
      <c r="K226" s="175"/>
      <c r="L226" s="177"/>
      <c r="M226" s="177"/>
      <c r="N226" s="178"/>
      <c r="O226" s="178"/>
    </row>
    <row r="227" spans="1:15" ht="15">
      <c r="A227" s="173"/>
      <c r="B227" s="173"/>
      <c r="C227" s="122"/>
      <c r="D227" s="174"/>
      <c r="E227" s="175"/>
      <c r="F227" s="175"/>
      <c r="G227" s="176"/>
      <c r="H227" s="122"/>
      <c r="I227" s="122"/>
      <c r="J227" s="122"/>
      <c r="K227" s="175"/>
      <c r="L227" s="177"/>
      <c r="M227" s="177"/>
      <c r="N227" s="178"/>
      <c r="O227" s="178"/>
    </row>
    <row r="228" spans="1:15" ht="15">
      <c r="A228" s="173"/>
      <c r="B228" s="173"/>
      <c r="C228" s="122"/>
      <c r="D228" s="174"/>
      <c r="E228" s="175"/>
      <c r="F228" s="175"/>
      <c r="G228" s="176"/>
      <c r="H228" s="122"/>
      <c r="I228" s="122"/>
      <c r="J228" s="122"/>
      <c r="K228" s="175"/>
      <c r="L228" s="177"/>
      <c r="M228" s="177"/>
      <c r="N228" s="178"/>
      <c r="O228" s="178"/>
    </row>
    <row r="229" spans="1:15" ht="15">
      <c r="A229" s="173"/>
      <c r="B229" s="173"/>
      <c r="C229" s="122"/>
      <c r="D229" s="174"/>
      <c r="E229" s="175"/>
      <c r="F229" s="175"/>
      <c r="G229" s="176"/>
      <c r="H229" s="122"/>
      <c r="I229" s="122"/>
      <c r="J229" s="122"/>
      <c r="K229" s="175"/>
      <c r="L229" s="177"/>
      <c r="M229" s="177"/>
      <c r="N229" s="178"/>
      <c r="O229" s="178"/>
    </row>
    <row r="230" spans="1:15" ht="15">
      <c r="A230" s="173"/>
      <c r="B230" s="173"/>
      <c r="C230" s="122"/>
      <c r="D230" s="174"/>
      <c r="E230" s="175"/>
      <c r="F230" s="175"/>
      <c r="G230" s="176"/>
      <c r="H230" s="122"/>
      <c r="I230" s="122"/>
      <c r="J230" s="122"/>
      <c r="K230" s="175"/>
      <c r="L230" s="177"/>
      <c r="M230" s="177"/>
      <c r="N230" s="178"/>
      <c r="O230" s="178"/>
    </row>
    <row r="231" spans="1:15" ht="15">
      <c r="A231" s="173"/>
      <c r="B231" s="173"/>
      <c r="C231" s="122"/>
      <c r="D231" s="174"/>
      <c r="E231" s="175"/>
      <c r="F231" s="175"/>
      <c r="G231" s="176"/>
      <c r="H231" s="122"/>
      <c r="I231" s="122"/>
      <c r="J231" s="122"/>
      <c r="K231" s="175"/>
      <c r="L231" s="177"/>
      <c r="M231" s="177"/>
      <c r="N231" s="178"/>
      <c r="O231" s="178"/>
    </row>
    <row r="232" spans="1:15" ht="15">
      <c r="A232" s="173"/>
      <c r="B232" s="173"/>
      <c r="C232" s="122"/>
      <c r="D232" s="174"/>
      <c r="E232" s="175"/>
      <c r="F232" s="175"/>
      <c r="G232" s="176"/>
      <c r="H232" s="122"/>
      <c r="I232" s="122"/>
      <c r="J232" s="122"/>
      <c r="K232" s="175"/>
      <c r="L232" s="177"/>
      <c r="M232" s="177"/>
      <c r="N232" s="178"/>
      <c r="O232" s="178"/>
    </row>
    <row r="233" spans="1:15" ht="15">
      <c r="A233" s="173"/>
      <c r="B233" s="173"/>
      <c r="C233" s="122"/>
      <c r="D233" s="174"/>
      <c r="E233" s="175"/>
      <c r="F233" s="175"/>
      <c r="G233" s="176"/>
      <c r="H233" s="122"/>
      <c r="I233" s="122"/>
      <c r="J233" s="122"/>
      <c r="K233" s="175"/>
      <c r="L233" s="177"/>
      <c r="M233" s="177"/>
      <c r="N233" s="178"/>
      <c r="O233" s="178"/>
    </row>
    <row r="234" spans="1:15" ht="15">
      <c r="A234" s="173"/>
      <c r="B234" s="173"/>
      <c r="C234" s="122"/>
      <c r="D234" s="174"/>
      <c r="E234" s="175"/>
      <c r="F234" s="175"/>
      <c r="G234" s="176"/>
      <c r="H234" s="122"/>
      <c r="I234" s="122"/>
      <c r="J234" s="122"/>
      <c r="K234" s="175"/>
      <c r="L234" s="177"/>
      <c r="M234" s="177"/>
      <c r="N234" s="178"/>
      <c r="O234" s="178"/>
    </row>
    <row r="235" spans="1:15" ht="15">
      <c r="A235" s="173"/>
      <c r="B235" s="173"/>
      <c r="C235" s="122"/>
      <c r="D235" s="174"/>
      <c r="E235" s="175"/>
      <c r="F235" s="175"/>
      <c r="G235" s="176"/>
      <c r="H235" s="122"/>
      <c r="I235" s="122"/>
      <c r="J235" s="122"/>
      <c r="K235" s="175"/>
      <c r="L235" s="177"/>
      <c r="M235" s="177"/>
      <c r="N235" s="178"/>
      <c r="O235" s="178"/>
    </row>
    <row r="236" spans="1:15" ht="15">
      <c r="A236" s="173"/>
      <c r="B236" s="173"/>
      <c r="C236" s="122"/>
      <c r="D236" s="174"/>
      <c r="E236" s="175"/>
      <c r="F236" s="175"/>
      <c r="G236" s="176"/>
      <c r="H236" s="122"/>
      <c r="I236" s="122"/>
      <c r="J236" s="122"/>
      <c r="K236" s="175"/>
      <c r="L236" s="177"/>
      <c r="M236" s="177"/>
      <c r="N236" s="178"/>
      <c r="O236" s="178"/>
    </row>
    <row r="237" spans="1:15" ht="15">
      <c r="A237" s="173"/>
      <c r="B237" s="173"/>
      <c r="C237" s="122"/>
      <c r="D237" s="174"/>
      <c r="E237" s="175"/>
      <c r="F237" s="175"/>
      <c r="G237" s="176"/>
      <c r="H237" s="122"/>
      <c r="I237" s="122"/>
      <c r="J237" s="122"/>
      <c r="K237" s="175"/>
      <c r="L237" s="177"/>
      <c r="M237" s="177"/>
      <c r="N237" s="178"/>
      <c r="O237" s="178"/>
    </row>
    <row r="238" spans="1:15" ht="15">
      <c r="A238" s="173"/>
      <c r="B238" s="173"/>
      <c r="C238" s="122"/>
      <c r="D238" s="174"/>
      <c r="E238" s="175"/>
      <c r="F238" s="175"/>
      <c r="G238" s="176"/>
      <c r="H238" s="122"/>
      <c r="I238" s="122"/>
      <c r="J238" s="122"/>
      <c r="K238" s="175"/>
      <c r="L238" s="177"/>
      <c r="M238" s="177"/>
      <c r="N238" s="178"/>
      <c r="O238" s="178"/>
    </row>
    <row r="239" spans="1:15" ht="15">
      <c r="A239" s="173"/>
      <c r="B239" s="173"/>
      <c r="C239" s="122"/>
      <c r="D239" s="174"/>
      <c r="E239" s="175"/>
      <c r="F239" s="175"/>
      <c r="G239" s="176"/>
      <c r="H239" s="122"/>
      <c r="I239" s="122"/>
      <c r="J239" s="122"/>
      <c r="K239" s="175"/>
      <c r="L239" s="177"/>
      <c r="M239" s="177"/>
      <c r="N239" s="178"/>
      <c r="O239" s="178"/>
    </row>
    <row r="240" spans="1:15" ht="15">
      <c r="A240" s="173"/>
      <c r="B240" s="173"/>
      <c r="C240" s="122"/>
      <c r="D240" s="174"/>
      <c r="E240" s="175"/>
      <c r="F240" s="175"/>
      <c r="G240" s="176"/>
      <c r="H240" s="122"/>
      <c r="I240" s="122"/>
      <c r="J240" s="122"/>
      <c r="K240" s="175"/>
      <c r="L240" s="177"/>
      <c r="M240" s="177"/>
      <c r="N240" s="178"/>
      <c r="O240" s="178"/>
    </row>
    <row r="241" spans="1:15" ht="15">
      <c r="A241" s="173"/>
      <c r="B241" s="173"/>
      <c r="C241" s="122"/>
      <c r="D241" s="174"/>
      <c r="E241" s="175"/>
      <c r="F241" s="175"/>
      <c r="G241" s="176"/>
      <c r="H241" s="122"/>
      <c r="I241" s="122"/>
      <c r="J241" s="122"/>
      <c r="K241" s="175"/>
      <c r="L241" s="177"/>
      <c r="M241" s="177"/>
      <c r="N241" s="178"/>
      <c r="O241" s="178"/>
    </row>
    <row r="242" spans="1:15" ht="15">
      <c r="A242" s="173"/>
      <c r="B242" s="173"/>
      <c r="C242" s="122"/>
      <c r="D242" s="174"/>
      <c r="E242" s="175"/>
      <c r="F242" s="175"/>
      <c r="G242" s="176"/>
      <c r="H242" s="122"/>
      <c r="I242" s="122"/>
      <c r="J242" s="122"/>
      <c r="K242" s="175"/>
      <c r="L242" s="177"/>
      <c r="M242" s="177"/>
      <c r="N242" s="178"/>
      <c r="O242" s="178"/>
    </row>
    <row r="243" spans="1:15" ht="15">
      <c r="A243" s="173"/>
      <c r="B243" s="173"/>
      <c r="C243" s="122"/>
      <c r="D243" s="174"/>
      <c r="E243" s="175"/>
      <c r="F243" s="175"/>
      <c r="G243" s="176"/>
      <c r="H243" s="122"/>
      <c r="I243" s="122"/>
      <c r="J243" s="122"/>
      <c r="K243" s="175"/>
      <c r="L243" s="177"/>
      <c r="M243" s="177"/>
      <c r="N243" s="178"/>
      <c r="O243" s="178"/>
    </row>
    <row r="244" spans="1:15" ht="15">
      <c r="A244" s="173"/>
      <c r="B244" s="173"/>
      <c r="C244" s="122"/>
      <c r="D244" s="174"/>
      <c r="E244" s="175"/>
      <c r="F244" s="175"/>
      <c r="G244" s="176"/>
      <c r="H244" s="122"/>
      <c r="I244" s="122"/>
      <c r="J244" s="122"/>
      <c r="K244" s="175"/>
      <c r="L244" s="177"/>
      <c r="M244" s="177"/>
      <c r="N244" s="178"/>
      <c r="O244" s="178"/>
    </row>
    <row r="245" spans="1:15" ht="15">
      <c r="A245" s="173"/>
      <c r="B245" s="173"/>
      <c r="C245" s="122"/>
      <c r="D245" s="174"/>
      <c r="E245" s="175"/>
      <c r="F245" s="175"/>
      <c r="G245" s="176"/>
      <c r="H245" s="122"/>
      <c r="I245" s="122"/>
      <c r="J245" s="122"/>
      <c r="K245" s="175"/>
      <c r="L245" s="177"/>
      <c r="M245" s="177"/>
      <c r="N245" s="178"/>
      <c r="O245" s="178"/>
    </row>
    <row r="246" spans="1:15" ht="15">
      <c r="A246" s="173"/>
      <c r="B246" s="173"/>
      <c r="C246" s="122"/>
      <c r="D246" s="174"/>
      <c r="E246" s="175"/>
      <c r="F246" s="175"/>
      <c r="G246" s="176"/>
      <c r="H246" s="122"/>
      <c r="I246" s="122"/>
      <c r="J246" s="122"/>
      <c r="K246" s="175"/>
      <c r="L246" s="177"/>
      <c r="M246" s="177"/>
      <c r="N246" s="178"/>
      <c r="O246" s="178"/>
    </row>
    <row r="247" spans="1:15" ht="15">
      <c r="A247" s="173"/>
      <c r="B247" s="173"/>
      <c r="C247" s="122"/>
      <c r="D247" s="174"/>
      <c r="E247" s="175"/>
      <c r="F247" s="175"/>
      <c r="G247" s="176"/>
      <c r="H247" s="122"/>
      <c r="I247" s="122"/>
      <c r="J247" s="122"/>
      <c r="K247" s="175"/>
      <c r="L247" s="177"/>
      <c r="M247" s="177"/>
      <c r="N247" s="178"/>
      <c r="O247" s="178"/>
    </row>
    <row r="248" spans="1:15" ht="15">
      <c r="A248" s="173"/>
      <c r="B248" s="173"/>
      <c r="C248" s="122"/>
      <c r="D248" s="174"/>
      <c r="E248" s="175"/>
      <c r="F248" s="175"/>
      <c r="G248" s="176"/>
      <c r="H248" s="122"/>
      <c r="I248" s="122"/>
      <c r="J248" s="122"/>
      <c r="K248" s="175"/>
      <c r="L248" s="177"/>
      <c r="M248" s="177"/>
      <c r="N248" s="178"/>
      <c r="O248" s="178"/>
    </row>
    <row r="249" spans="1:15" ht="15">
      <c r="A249" s="173"/>
      <c r="B249" s="173"/>
      <c r="C249" s="122"/>
      <c r="D249" s="174"/>
      <c r="E249" s="175"/>
      <c r="F249" s="175"/>
      <c r="G249" s="176"/>
      <c r="H249" s="122"/>
      <c r="I249" s="122"/>
      <c r="J249" s="122"/>
      <c r="K249" s="175"/>
      <c r="L249" s="177"/>
      <c r="M249" s="177"/>
      <c r="N249" s="178"/>
      <c r="O249" s="178"/>
    </row>
    <row r="250" spans="1:15" ht="15">
      <c r="A250" s="173"/>
      <c r="B250" s="173"/>
      <c r="C250" s="122"/>
      <c r="D250" s="174"/>
      <c r="E250" s="175"/>
      <c r="F250" s="175"/>
      <c r="G250" s="176"/>
      <c r="H250" s="122"/>
      <c r="I250" s="122"/>
      <c r="J250" s="122"/>
      <c r="K250" s="175"/>
      <c r="L250" s="177"/>
      <c r="M250" s="177"/>
      <c r="N250" s="178"/>
      <c r="O250" s="178"/>
    </row>
    <row r="251" spans="1:15" ht="15">
      <c r="A251" s="173"/>
      <c r="B251" s="173"/>
      <c r="C251" s="122"/>
      <c r="D251" s="174"/>
      <c r="E251" s="175"/>
      <c r="F251" s="175"/>
      <c r="G251" s="176"/>
      <c r="H251" s="122"/>
      <c r="I251" s="122"/>
      <c r="J251" s="122"/>
      <c r="K251" s="175"/>
      <c r="L251" s="177"/>
      <c r="M251" s="177"/>
      <c r="N251" s="178"/>
      <c r="O251" s="178"/>
    </row>
    <row r="252" spans="1:15" ht="15">
      <c r="A252" s="173"/>
      <c r="B252" s="173"/>
      <c r="C252" s="122"/>
      <c r="D252" s="174"/>
      <c r="E252" s="175"/>
      <c r="F252" s="175"/>
      <c r="G252" s="176"/>
      <c r="H252" s="122"/>
      <c r="I252" s="122"/>
      <c r="J252" s="122"/>
      <c r="K252" s="175"/>
      <c r="L252" s="177"/>
      <c r="M252" s="177"/>
      <c r="N252" s="178"/>
      <c r="O252" s="178"/>
    </row>
    <row r="253" spans="1:15" ht="15">
      <c r="A253" s="173"/>
      <c r="B253" s="173"/>
      <c r="C253" s="122"/>
      <c r="D253" s="174"/>
      <c r="E253" s="175"/>
      <c r="F253" s="175"/>
      <c r="G253" s="176"/>
      <c r="H253" s="122"/>
      <c r="I253" s="122"/>
      <c r="J253" s="122"/>
      <c r="K253" s="175"/>
      <c r="L253" s="177"/>
      <c r="M253" s="177"/>
      <c r="N253" s="178"/>
      <c r="O253" s="178"/>
    </row>
    <row r="254" spans="1:15" ht="15">
      <c r="A254" s="173"/>
      <c r="B254" s="173"/>
      <c r="C254" s="122"/>
      <c r="D254" s="174"/>
      <c r="E254" s="175"/>
      <c r="F254" s="175"/>
      <c r="G254" s="176"/>
      <c r="H254" s="122"/>
      <c r="I254" s="122"/>
      <c r="J254" s="122"/>
      <c r="K254" s="175"/>
      <c r="L254" s="177"/>
      <c r="M254" s="177"/>
      <c r="N254" s="178"/>
      <c r="O254" s="178"/>
    </row>
    <row r="255" spans="1:15" ht="15">
      <c r="A255" s="173"/>
      <c r="B255" s="173"/>
      <c r="C255" s="122"/>
      <c r="D255" s="174"/>
      <c r="E255" s="175"/>
      <c r="F255" s="175"/>
      <c r="G255" s="176"/>
      <c r="H255" s="122"/>
      <c r="I255" s="122"/>
      <c r="J255" s="122"/>
      <c r="K255" s="175"/>
      <c r="L255" s="177"/>
      <c r="M255" s="177"/>
      <c r="N255" s="178"/>
      <c r="O255" s="178"/>
    </row>
    <row r="256" spans="1:15" ht="15">
      <c r="A256" s="173"/>
      <c r="B256" s="173"/>
      <c r="C256" s="122"/>
      <c r="D256" s="174"/>
      <c r="E256" s="175"/>
      <c r="F256" s="175"/>
      <c r="G256" s="176"/>
      <c r="H256" s="122"/>
      <c r="I256" s="122"/>
      <c r="J256" s="122"/>
      <c r="K256" s="175"/>
      <c r="L256" s="177"/>
      <c r="M256" s="177"/>
      <c r="N256" s="178"/>
      <c r="O256" s="178"/>
    </row>
    <row r="257" spans="1:15" ht="15">
      <c r="A257" s="173"/>
      <c r="B257" s="173"/>
      <c r="C257" s="122"/>
      <c r="D257" s="174"/>
      <c r="E257" s="175"/>
      <c r="F257" s="175"/>
      <c r="G257" s="176"/>
      <c r="H257" s="122"/>
      <c r="I257" s="122"/>
      <c r="J257" s="122"/>
      <c r="K257" s="175"/>
      <c r="L257" s="177"/>
      <c r="M257" s="177"/>
      <c r="N257" s="178"/>
      <c r="O257" s="178"/>
    </row>
    <row r="258" spans="1:15" ht="15">
      <c r="A258" s="173"/>
      <c r="B258" s="173"/>
      <c r="C258" s="122"/>
      <c r="D258" s="174"/>
      <c r="E258" s="175"/>
      <c r="F258" s="175"/>
      <c r="G258" s="176"/>
      <c r="H258" s="122"/>
      <c r="I258" s="122"/>
      <c r="J258" s="122"/>
      <c r="K258" s="175"/>
      <c r="L258" s="177"/>
      <c r="M258" s="177"/>
      <c r="N258" s="178"/>
      <c r="O258" s="178"/>
    </row>
    <row r="259" spans="1:15" ht="15">
      <c r="A259" s="173"/>
      <c r="B259" s="173"/>
      <c r="C259" s="122"/>
      <c r="D259" s="174"/>
      <c r="E259" s="175"/>
      <c r="F259" s="175"/>
      <c r="G259" s="176"/>
      <c r="H259" s="122"/>
      <c r="I259" s="122"/>
      <c r="J259" s="122"/>
      <c r="K259" s="175"/>
      <c r="L259" s="177"/>
      <c r="M259" s="177"/>
      <c r="N259" s="178"/>
      <c r="O259" s="178"/>
    </row>
    <row r="260" spans="1:15" ht="15">
      <c r="A260" s="173"/>
      <c r="B260" s="173"/>
      <c r="C260" s="122"/>
      <c r="D260" s="174"/>
      <c r="E260" s="175"/>
      <c r="F260" s="175"/>
      <c r="G260" s="176"/>
      <c r="H260" s="122"/>
      <c r="I260" s="122"/>
      <c r="J260" s="122"/>
      <c r="K260" s="175"/>
      <c r="L260" s="177"/>
      <c r="M260" s="177"/>
      <c r="N260" s="178"/>
      <c r="O260" s="178"/>
    </row>
    <row r="261" spans="1:15" ht="15">
      <c r="A261" s="179"/>
      <c r="B261" s="179"/>
      <c r="C261" s="180"/>
      <c r="D261" s="144"/>
      <c r="E261" s="181"/>
      <c r="F261" s="181"/>
      <c r="G261" s="182"/>
      <c r="H261" s="180"/>
      <c r="I261" s="180"/>
      <c r="J261" s="180"/>
      <c r="K261" s="183"/>
      <c r="L261" s="141"/>
      <c r="M261" s="141"/>
      <c r="N261" s="132"/>
      <c r="O261" s="184"/>
    </row>
    <row r="262" spans="1:15" ht="15">
      <c r="A262" s="179"/>
      <c r="B262" s="179"/>
      <c r="C262" s="180"/>
      <c r="D262" s="144"/>
      <c r="E262" s="181"/>
      <c r="F262" s="181"/>
      <c r="G262" s="182"/>
      <c r="H262" s="180"/>
      <c r="I262" s="180"/>
      <c r="J262" s="180"/>
      <c r="K262" s="183"/>
      <c r="L262" s="141"/>
      <c r="M262" s="141"/>
      <c r="N262" s="185"/>
      <c r="O262" s="184"/>
    </row>
    <row r="263" spans="1:15" ht="15">
      <c r="A263" s="179"/>
      <c r="B263" s="179"/>
      <c r="C263" s="180"/>
      <c r="D263" s="144"/>
      <c r="E263" s="181"/>
      <c r="F263" s="181"/>
      <c r="G263" s="182"/>
      <c r="H263" s="180"/>
      <c r="I263" s="180"/>
      <c r="J263" s="180"/>
      <c r="K263" s="183"/>
      <c r="L263" s="141"/>
      <c r="M263" s="141"/>
      <c r="N263" s="186"/>
      <c r="O263" s="149"/>
    </row>
    <row r="264" spans="1:15" ht="15">
      <c r="A264" s="179"/>
      <c r="B264" s="179"/>
      <c r="C264" s="180"/>
      <c r="D264" s="144"/>
      <c r="E264" s="181"/>
      <c r="F264" s="181"/>
      <c r="G264" s="182"/>
      <c r="H264" s="180"/>
      <c r="I264" s="180"/>
      <c r="J264" s="180"/>
      <c r="K264" s="183"/>
      <c r="L264" s="141"/>
      <c r="M264" s="141"/>
      <c r="N264" s="186"/>
      <c r="O264" s="149"/>
    </row>
    <row r="265" spans="1:15" ht="15">
      <c r="A265" s="179"/>
      <c r="B265" s="179"/>
      <c r="C265" s="180"/>
      <c r="D265" s="144"/>
      <c r="E265" s="181"/>
      <c r="F265" s="181"/>
      <c r="G265" s="182"/>
      <c r="H265" s="180"/>
      <c r="I265" s="180"/>
      <c r="J265" s="180"/>
      <c r="K265" s="183"/>
      <c r="L265" s="141"/>
      <c r="M265" s="141"/>
      <c r="N265" s="186"/>
      <c r="O265" s="149"/>
    </row>
    <row r="266" spans="1:15" ht="15">
      <c r="A266" s="187"/>
      <c r="B266" s="187"/>
      <c r="C266" s="142"/>
      <c r="D266" s="141"/>
      <c r="E266" s="188"/>
      <c r="F266" s="188"/>
      <c r="G266" s="152"/>
      <c r="H266" s="142"/>
      <c r="I266" s="188"/>
      <c r="J266" s="142"/>
      <c r="K266" s="150"/>
      <c r="L266" s="141"/>
      <c r="M266" s="141"/>
      <c r="N266" s="189"/>
      <c r="O266" s="190"/>
    </row>
    <row r="267" spans="1:15" ht="15">
      <c r="A267" s="187"/>
      <c r="B267" s="187"/>
      <c r="C267" s="142"/>
      <c r="D267" s="141"/>
      <c r="E267" s="188"/>
      <c r="F267" s="188"/>
      <c r="G267" s="152"/>
      <c r="H267" s="142"/>
      <c r="I267" s="188"/>
      <c r="J267" s="142"/>
      <c r="K267" s="150"/>
      <c r="L267" s="141"/>
      <c r="M267" s="141"/>
      <c r="N267" s="191"/>
      <c r="O267" s="190"/>
    </row>
    <row r="268" spans="1:15" ht="15">
      <c r="A268" s="110" t="s">
        <v>579</v>
      </c>
      <c r="B268" s="111"/>
      <c r="C268" s="112"/>
      <c r="D268" s="112"/>
      <c r="E268" s="113"/>
      <c r="F268" s="113"/>
      <c r="G268" s="113"/>
      <c r="H268" s="114"/>
      <c r="I268" s="114"/>
      <c r="J268" s="114"/>
      <c r="K268" s="115"/>
      <c r="L268" s="114"/>
      <c r="M268" s="114"/>
      <c r="N268" s="116"/>
      <c r="O268" s="117">
        <f>SUM(O9:O267)</f>
        <v>5577.66</v>
      </c>
    </row>
  </sheetData>
  <sheetProtection/>
  <mergeCells count="4">
    <mergeCell ref="A2:O2"/>
    <mergeCell ref="A4:O4"/>
    <mergeCell ref="A5:O5"/>
    <mergeCell ref="A6:O6"/>
  </mergeCells>
  <hyperlinks>
    <hyperlink ref="M9" r:id="rId1" display="http://www.historica-cluj.ro/suplimente/SuplimentHistorica2015/5.pdf "/>
    <hyperlink ref="M12" r:id="rId2" display="http://www.ebscohost.com"/>
    <hyperlink ref="M13" r:id="rId3" display="http://www.brukenthalmuseum.ro/publicatii/01_4.htm "/>
    <hyperlink ref="M15" r:id="rId4" display="http://www.muzeulastra.ro/pdf/publicatii/cibinium/"/>
    <hyperlink ref="M16" r:id="rId5" display="http://www.icsusib.ro/periodice/forschungen"/>
    <hyperlink ref="M17" r:id="rId6" display="https://revistatransilvania.ro/10-2016/"/>
    <hyperlink ref="M18" r:id="rId7" display="http://ccpisc.ulbsibiu.ro/language/en/studia-en/"/>
    <hyperlink ref="M19" r:id="rId8" display="https://revistatransilvania.ro/r-w-seton-watson-si-revizionismul-pragmatic-ungar-1933-1940/"/>
    <hyperlink ref="M20" r:id="rId9" display="https://revistatransilvania.ro/daniel-cretu-proclamarea-regatului-romaniei-si-atitudinea-marilor-puteri/"/>
    <hyperlink ref="H22" r:id="rId10" display="https://www.ceeol.com/search/article-detail?id=496441"/>
    <hyperlink ref="M22" r:id="rId11" display="https://www.ceeol.com/search/journal-detail?id=1565 "/>
    <hyperlink ref="H21" r:id="rId12" display="http://www.brukenthalmuseum.ro/pdf/BAM/BAM%20XI%204.pdf "/>
    <hyperlink ref="L22" r:id="rId13" display="https://www.ceeol.com/ , CNCSIS"/>
    <hyperlink ref="M37" r:id="rId14" display="https://revistatransilvania.ro/r-w-seton-watson-si-revizionismul-pragmatic-ungar-1933-1940/"/>
    <hyperlink ref="M41" r:id="rId15" display="https://www.ceeol.com/search/journal-detail?id=1252,indexcopernicus.com/Astra+Sabesiensis,p24788429,3.html.&#10; &#10;"/>
    <hyperlink ref="M43" r:id="rId16" display="https://www.ceeol.com/search/journal-detail?id=548"/>
    <hyperlink ref="M46" r:id="rId17" display="http://univagora.ro/jour/index.php/aijjs"/>
    <hyperlink ref="M51" r:id="rId18" display="http://reviste.ulbsibiu.ro/studiasecuritatis/wp-content/uploads/2016/12/2.2016.pdf"/>
    <hyperlink ref="H52" r:id="rId19" display="http://smg.mapn.ro/gmr/Arhiva_pdf/2016/revista_2.pdf"/>
    <hyperlink ref="M54" r:id="rId20" display="http://www.jois.eu/?253,en_renewable-energy-and-security-for-ukraine-challenge-or-smart-way-"/>
    <hyperlink ref="M55" r:id="rId21" display="http://www.geopolitic.ro/in/revista-geopolitica/"/>
    <hyperlink ref="H57" r:id="rId22" display="http://socio-umane.ulbsibiu.ro/jurnalistica/Saeculum/Saeculum_2_2016-1-4.pdf"/>
    <hyperlink ref="H58" r:id="rId23" display="http://socio-umane.ulbsibiu.ro/jurnalistica/Saeculum/Saeculum_2_2016-1-4.pdf"/>
    <hyperlink ref="M57" r:id="rId24" display="http://socio-umane.ulbsibiu.ro/dep.jurnalistica/revista_saeculum.html"/>
    <hyperlink ref="M58" r:id="rId25" display="http://socio-umane.ulbsibiu.ro/dep.jurnalistica/revista_saeculum.html"/>
    <hyperlink ref="M59" r:id="rId26" display="www.amtsibiu.ro"/>
    <hyperlink ref="M60" display="http://www.rjeap.ro/psiworld-2015-proceedings/rjeap/vol7si11psiworld-2015-proceedings/1-paper-02-examining-the-defense-style-questionnaire-dsq40-in-a-chronic-somatic-patients-sample-psychometric-evaluation-of-factors-bouleanu-elena-luminita-mosoiu-corneli"/>
    <hyperlink ref="M61" r:id="rId27" display="http://socio-umane.ulbsibiu.ro/jurnalistica/Saeculum/Cuprins_Saeculum_1-2016-1-4.pdf"/>
    <hyperlink ref="M64" r:id="rId28" display="http://seaopenresearch.eu/Journals/articles/MI_36_34.pdf"/>
    <hyperlink ref="M67" r:id="rId29" display="https://www.degruyter.com/view/j/sbe.2016.11.issue-3/issue-files/sbe.2016.11.issue-3.xml "/>
    <hyperlink ref="M65" r:id="rId30" display="www.amtsibiu.ro"/>
    <hyperlink ref="M68" r:id="rId31" display="http://booksandjournals.brillonline.com/content/journals/10.1163/22116257-00502004"/>
    <hyperlink ref="M69" r:id="rId32" display="http://www.tandfonline.com/doi/full/10.1080/21567689.2016.1232196"/>
    <hyperlink ref="M72" r:id="rId33" display="http://arsociologie.ro/sociologieromaneasca/numarul-curent"/>
    <hyperlink ref="M70" r:id="rId34" display="https://www.ceeol.com/search/article-detail?id=459110"/>
    <hyperlink ref="M71" r:id="rId35" display="https://www.ceeol.com/search/article-detail?id=459129"/>
    <hyperlink ref="M75" r:id="rId36" display="http://socio-umane.ulbsibiu.ro/dep.jurnalistica_saeculum.html"/>
    <hyperlink ref="M79" r:id="rId37" display="https://www.ceeol.com/search/journal-detail?id=758"/>
    <hyperlink ref="M80" r:id="rId38" display="https://www.ceeol.com/search/article-detail?id=496404"/>
    <hyperlink ref="M82" r:id="rId39" display="http://www.rjeap.ro/psiworld-2015-proceedings/rjeap/vol7si11psiworld-2015-proceedings"/>
    <hyperlink ref="M83" r:id="rId40" display="http://socio-umane.ulbsibiu.ro/jurnalistica/Saeculum/Cuprins_Saeculum_1-2016-1-4.pdf"/>
    <hyperlink ref="M84" r:id="rId41" display="http://socio-umane.ulbsibiu.ro/jurnalistica/Saeculum/Cuprins_Saeculum_1-2016-1-4.pdf"/>
    <hyperlink ref="M85" r:id="rId42" display="http://socio-umane.ulbsibiu.ro/jurnalistica/Saeculum/Saeculum_2_2016-1-4.pdf"/>
    <hyperlink ref="M87" r:id="rId43" display="http://www.amtsibiu.ro/Arhiva/2016/nr2-en/Grama.pdf"/>
    <hyperlink ref="M90" r:id="rId44" display="https://www.ceeol.com/search/article-detail?id=478968"/>
    <hyperlink ref="M91" r:id="rId45" display="https://www.ceeol.com/search/article-detail?id=479330"/>
    <hyperlink ref="M89" r:id="rId46" display="https://www.ceeol.com/search/article-detail?id=441510"/>
    <hyperlink ref="M88" r:id="rId47" display="https://revistatransilvania.ro/minodora-salcudean-hate-speech-in-mediul-online-romanesc-massmedia-ca-releu-dar-si-ca-factor-responsabil-in-limitarea-discursului-urii/"/>
    <hyperlink ref="M94" r:id="rId48" display="https://revistatransilvania.ro/wp-content/uploads/2016/05/10_Radu_Stanese.pdf"/>
    <hyperlink ref="M97" r:id="rId49" display="http://socio-umane.ulbsibiu.ro/jurnalistica/Saeculum/Cuprins_Saeculum_1-2016-1-4.pdf"/>
    <hyperlink ref="M98" r:id="rId50" display="http://yadda.icm.edu.pl/baztech/element/bwmeta1.element.baztech-51014d80-d578-436f-9e27-be624a983e34"/>
    <hyperlink ref="M100" r:id="rId51" display="file:///E:/DOCUMENTE/DANIEL%20MARA/DPPD/Cercetare/Cercetare2016/Journal%20of%20Educational%20Sciences%201_2o16%20final%20(1).pdf"/>
    <hyperlink ref="A101" r:id="rId52" display="https://www.ceeol.com/search/article-detail?id=476414"/>
    <hyperlink ref="A102" r:id="rId53" display="https://scholar.google.com/citations?view_op=view_citation&amp;hl=ro&amp;user=WYMRlk0AAAAJ&amp;citation_for_view=WYMRlk0AAAAJ:hC7cP41nSMkC"/>
    <hyperlink ref="M101" r:id="rId54" display="https://www.ceeol.com/search/journal-detail?id=511"/>
    <hyperlink ref="M102" r:id="rId55" display="https://www.ceeol.com/search/journal-detail?id=511"/>
    <hyperlink ref="M106" r:id="rId56" display="https://www.ceeol.com/search/article-detail?id=513229"/>
    <hyperlink ref="M107" r:id="rId57" display="https://www.ceeol.com/search/article-detail?id=354545. "/>
    <hyperlink ref="M114" r:id="rId58" display="http://www.antropology.ro/doc/2015/Bucuresti/RAINER%202015%20-%20mapa.pdf                                                                                                                                                                   "/>
    <hyperlink ref="M110" r:id="rId59" display="http://ispri.ro/wp-content/uploads/2016/11/AGENDA-1.pdf"/>
    <hyperlink ref="M111" r:id="rId60" display="http://digital-library.ulbsibiu.ro/dspace/bitstream/123456789/1689/2/CIBINIUM_2016_Cuprins.pdf"/>
    <hyperlink ref="M113" r:id="rId61" display="http://basilica.ro/conferinta-nationala-de-conservare-restaurare-doina-darvas-la-muzeul-satului-din-capitala/ "/>
    <hyperlink ref="M112" r:id="rId62" display="https://www.7est.ro/actual/cultura/item/46282-centrul-de-cercetare-si-conservare-restaurare-a-patrimoniului-cultural-iasi-la-40-ani-de-la-infiintare.html"/>
    <hyperlink ref="M109" r:id="rId63" display="http://www.antropology.ro/doc/2016/Bucuresti/RAINER%202016%20-%20comitet%20organizare.pdf"/>
    <hyperlink ref="M115" r:id="rId64" display="http://heinonline.org/HOL/LandingPage?handle=hein.journals/asunlub2016&amp;div=20&amp;id=&amp;page="/>
    <hyperlink ref="M116" r:id="rId65" display="https://www.esciencecentral.org/journals/childs-needs-for-a-healthy-development-jpab-S1-e003.pdf&#10;"/>
    <hyperlink ref="M117" r:id="rId66" display="http://dblp.uni-trier.de/pers/hd/k/Kifor:Stefania"/>
    <hyperlink ref="M120" r:id="rId67" display="http://www.uav.ro/jour/index.php/jpe/article/view/638/701"/>
    <hyperlink ref="M119" r:id="rId68" display="http://www.uav.ro/jour/index.php/jpe/article/view/669"/>
    <hyperlink ref="M103" r:id="rId69" display="http://www.uav.ro/jour/index.php/jpe/article/view/683/749"/>
    <hyperlink ref="H103" r:id="rId70" display="http://2016.jpe.a16a.dc.lb/"/>
    <hyperlink ref="M104" r:id="rId71" display="http://academiapedagogilor.ro/images/27.pdf"/>
  </hyperlinks>
  <printOptions/>
  <pageMargins left="0.511811023622047" right="0.31496062992126" top="0" bottom="0" header="0" footer="0"/>
  <pageSetup horizontalDpi="200" verticalDpi="200" orientation="landscape" paperSize="9" scale="92" r:id="rId73"/>
  <drawing r:id="rId72"/>
</worksheet>
</file>

<file path=xl/worksheets/sheet7.xml><?xml version="1.0" encoding="utf-8"?>
<worksheet xmlns="http://schemas.openxmlformats.org/spreadsheetml/2006/main" xmlns:r="http://schemas.openxmlformats.org/officeDocument/2006/relationships">
  <dimension ref="A2:N61"/>
  <sheetViews>
    <sheetView zoomScalePageLayoutView="0" workbookViewId="0" topLeftCell="A1">
      <selection activeCell="Q10" sqref="Q10"/>
    </sheetView>
  </sheetViews>
  <sheetFormatPr defaultColWidth="8.8515625" defaultRowHeight="15"/>
  <cols>
    <col min="1" max="1" width="24.140625" style="2" customWidth="1"/>
    <col min="2" max="2" width="13.8515625" style="7" customWidth="1"/>
    <col min="3" max="3" width="7.28125" style="7" customWidth="1"/>
    <col min="4" max="4" width="15.00390625" style="1" customWidth="1"/>
    <col min="5" max="5" width="6.00390625" style="1" customWidth="1"/>
    <col min="6" max="6" width="6.7109375" style="1" customWidth="1"/>
    <col min="7" max="7" width="10.00390625" style="1" customWidth="1"/>
    <col min="8" max="9" width="9.140625" style="1" customWidth="1"/>
    <col min="10" max="10" width="8.00390625" style="1" customWidth="1"/>
    <col min="11" max="11" width="6.28125" style="1" customWidth="1"/>
    <col min="12" max="12" width="6.140625" style="1" customWidth="1"/>
    <col min="13" max="13" width="7.140625" style="1" customWidth="1"/>
    <col min="14" max="14" width="9.140625" style="1" customWidth="1"/>
  </cols>
  <sheetData>
    <row r="2" spans="1:14" s="4" customFormat="1" ht="15" customHeight="1">
      <c r="A2" s="854" t="s">
        <v>732</v>
      </c>
      <c r="B2" s="850"/>
      <c r="C2" s="850"/>
      <c r="D2" s="850"/>
      <c r="E2" s="850"/>
      <c r="F2" s="850"/>
      <c r="G2" s="850"/>
      <c r="H2" s="850"/>
      <c r="I2" s="850"/>
      <c r="J2" s="850"/>
      <c r="K2" s="850"/>
      <c r="L2" s="850"/>
      <c r="M2" s="850"/>
      <c r="N2" s="850"/>
    </row>
    <row r="3" spans="1:14" s="4" customFormat="1" ht="15" customHeight="1">
      <c r="A3" s="863" t="s">
        <v>864</v>
      </c>
      <c r="B3" s="864"/>
      <c r="C3" s="864"/>
      <c r="D3" s="864"/>
      <c r="E3" s="864"/>
      <c r="F3" s="864"/>
      <c r="G3" s="864"/>
      <c r="H3" s="864"/>
      <c r="I3" s="864"/>
      <c r="J3" s="864"/>
      <c r="K3" s="864"/>
      <c r="L3" s="864"/>
      <c r="M3" s="864"/>
      <c r="N3" s="865"/>
    </row>
    <row r="4" spans="1:14" s="4" customFormat="1" ht="15">
      <c r="A4" s="5"/>
      <c r="B4" s="6"/>
      <c r="C4" s="6"/>
      <c r="D4" s="5"/>
      <c r="E4" s="5"/>
      <c r="F4" s="5"/>
      <c r="G4" s="5"/>
      <c r="H4" s="3"/>
      <c r="I4" s="3"/>
      <c r="J4" s="3"/>
      <c r="K4" s="3"/>
      <c r="L4" s="3"/>
      <c r="M4" s="3"/>
      <c r="N4" s="3"/>
    </row>
    <row r="5" spans="1:14" s="4" customFormat="1" ht="15">
      <c r="A5" s="853" t="s">
        <v>691</v>
      </c>
      <c r="B5" s="853"/>
      <c r="C5" s="853"/>
      <c r="D5" s="853"/>
      <c r="E5" s="853"/>
      <c r="F5" s="853"/>
      <c r="G5" s="853"/>
      <c r="H5" s="853"/>
      <c r="I5" s="853"/>
      <c r="J5" s="853"/>
      <c r="K5" s="853"/>
      <c r="L5" s="853"/>
      <c r="M5" s="853"/>
      <c r="N5" s="853"/>
    </row>
    <row r="6" spans="1:14" s="4" customFormat="1" ht="15" customHeight="1">
      <c r="A6" s="851" t="s">
        <v>645</v>
      </c>
      <c r="B6" s="851"/>
      <c r="C6" s="851"/>
      <c r="D6" s="851"/>
      <c r="E6" s="851"/>
      <c r="F6" s="851"/>
      <c r="G6" s="851"/>
      <c r="H6" s="851"/>
      <c r="I6" s="851"/>
      <c r="J6" s="851"/>
      <c r="K6" s="851"/>
      <c r="L6" s="851"/>
      <c r="M6" s="66"/>
      <c r="N6" s="66"/>
    </row>
    <row r="7" spans="1:14" ht="15">
      <c r="A7" s="853" t="s">
        <v>865</v>
      </c>
      <c r="B7" s="853"/>
      <c r="C7" s="853"/>
      <c r="D7" s="853"/>
      <c r="E7" s="853"/>
      <c r="F7" s="853"/>
      <c r="G7" s="853"/>
      <c r="H7" s="853"/>
      <c r="I7" s="853"/>
      <c r="J7" s="853"/>
      <c r="K7" s="853"/>
      <c r="L7" s="853"/>
      <c r="M7" s="853"/>
      <c r="N7" s="853"/>
    </row>
    <row r="8" spans="1:14" ht="15">
      <c r="A8" s="5"/>
      <c r="B8" s="6"/>
      <c r="C8" s="6"/>
      <c r="D8" s="5"/>
      <c r="E8" s="5"/>
      <c r="F8" s="5"/>
      <c r="G8" s="5"/>
      <c r="H8" s="5"/>
      <c r="I8" s="3"/>
      <c r="J8" s="3"/>
      <c r="K8" s="3"/>
      <c r="L8" s="3"/>
      <c r="M8" s="3"/>
      <c r="N8" s="3"/>
    </row>
    <row r="9" spans="1:14" ht="96" customHeight="1">
      <c r="A9" s="80" t="s">
        <v>574</v>
      </c>
      <c r="B9" s="80" t="s">
        <v>632</v>
      </c>
      <c r="C9" s="77" t="s">
        <v>871</v>
      </c>
      <c r="D9" s="77" t="s">
        <v>585</v>
      </c>
      <c r="E9" s="77" t="s">
        <v>599</v>
      </c>
      <c r="F9" s="77" t="s">
        <v>633</v>
      </c>
      <c r="G9" s="80" t="s">
        <v>634</v>
      </c>
      <c r="H9" s="77" t="s">
        <v>635</v>
      </c>
      <c r="I9" s="77" t="s">
        <v>602</v>
      </c>
      <c r="J9" s="77" t="s">
        <v>636</v>
      </c>
      <c r="K9" s="77" t="s">
        <v>637</v>
      </c>
      <c r="L9" s="77" t="s">
        <v>638</v>
      </c>
      <c r="M9" s="80" t="s">
        <v>584</v>
      </c>
      <c r="N9" s="80" t="s">
        <v>641</v>
      </c>
    </row>
    <row r="10" spans="1:14" ht="120">
      <c r="A10" s="124" t="s">
        <v>274</v>
      </c>
      <c r="B10" s="124" t="s">
        <v>70</v>
      </c>
      <c r="C10" s="125" t="s">
        <v>71</v>
      </c>
      <c r="D10" s="125" t="s">
        <v>275</v>
      </c>
      <c r="E10" s="126" t="s">
        <v>276</v>
      </c>
      <c r="F10" s="127">
        <v>2</v>
      </c>
      <c r="G10" s="125" t="s">
        <v>277</v>
      </c>
      <c r="H10" s="626" t="s">
        <v>278</v>
      </c>
      <c r="I10" s="127"/>
      <c r="J10" s="129"/>
      <c r="K10" s="130">
        <v>2016</v>
      </c>
      <c r="L10" s="142"/>
      <c r="M10" s="148" t="s">
        <v>279</v>
      </c>
      <c r="N10" s="149">
        <v>300</v>
      </c>
    </row>
    <row r="11" spans="1:14" ht="15">
      <c r="A11" s="124"/>
      <c r="B11" s="124"/>
      <c r="C11" s="125"/>
      <c r="D11" s="124"/>
      <c r="E11" s="125"/>
      <c r="F11" s="125"/>
      <c r="G11" s="125"/>
      <c r="H11" s="124"/>
      <c r="I11" s="130"/>
      <c r="J11" s="150"/>
      <c r="K11" s="142"/>
      <c r="L11" s="142"/>
      <c r="M11" s="148"/>
      <c r="N11" s="149"/>
    </row>
    <row r="12" spans="1:14" ht="15">
      <c r="A12" s="124"/>
      <c r="B12" s="124"/>
      <c r="C12" s="125"/>
      <c r="D12" s="124"/>
      <c r="E12" s="125"/>
      <c r="F12" s="125"/>
      <c r="G12" s="125"/>
      <c r="H12" s="124"/>
      <c r="I12" s="130"/>
      <c r="J12" s="150"/>
      <c r="K12" s="142"/>
      <c r="L12" s="142"/>
      <c r="M12" s="148"/>
      <c r="N12" s="149"/>
    </row>
    <row r="13" spans="1:14" ht="15">
      <c r="A13" s="124"/>
      <c r="B13" s="124"/>
      <c r="C13" s="125"/>
      <c r="D13" s="124"/>
      <c r="E13" s="125"/>
      <c r="F13" s="125"/>
      <c r="G13" s="125"/>
      <c r="H13" s="124"/>
      <c r="I13" s="130"/>
      <c r="J13" s="150"/>
      <c r="K13" s="142"/>
      <c r="L13" s="142"/>
      <c r="M13" s="148"/>
      <c r="N13" s="149"/>
    </row>
    <row r="14" spans="1:14" ht="15">
      <c r="A14" s="124"/>
      <c r="B14" s="124"/>
      <c r="C14" s="125"/>
      <c r="D14" s="124"/>
      <c r="E14" s="125"/>
      <c r="F14" s="125"/>
      <c r="G14" s="125"/>
      <c r="H14" s="124"/>
      <c r="I14" s="130"/>
      <c r="J14" s="150"/>
      <c r="K14" s="142"/>
      <c r="L14" s="142"/>
      <c r="M14" s="148"/>
      <c r="N14" s="149"/>
    </row>
    <row r="15" spans="1:14" ht="15">
      <c r="A15" s="124"/>
      <c r="B15" s="124"/>
      <c r="C15" s="125"/>
      <c r="D15" s="124"/>
      <c r="E15" s="125"/>
      <c r="F15" s="125"/>
      <c r="G15" s="125"/>
      <c r="H15" s="124"/>
      <c r="I15" s="130"/>
      <c r="J15" s="150"/>
      <c r="K15" s="142"/>
      <c r="L15" s="142"/>
      <c r="M15" s="148"/>
      <c r="N15" s="149"/>
    </row>
    <row r="16" spans="1:14" ht="15">
      <c r="A16" s="124"/>
      <c r="B16" s="124"/>
      <c r="C16" s="125"/>
      <c r="D16" s="124"/>
      <c r="E16" s="125"/>
      <c r="F16" s="125"/>
      <c r="G16" s="125"/>
      <c r="H16" s="124"/>
      <c r="I16" s="130"/>
      <c r="J16" s="150"/>
      <c r="K16" s="142"/>
      <c r="L16" s="142"/>
      <c r="M16" s="148"/>
      <c r="N16" s="149"/>
    </row>
    <row r="17" spans="1:14" ht="15">
      <c r="A17" s="124"/>
      <c r="B17" s="124"/>
      <c r="C17" s="125"/>
      <c r="D17" s="124"/>
      <c r="E17" s="125"/>
      <c r="F17" s="125"/>
      <c r="G17" s="125"/>
      <c r="H17" s="124"/>
      <c r="I17" s="130"/>
      <c r="J17" s="150"/>
      <c r="K17" s="142"/>
      <c r="L17" s="142"/>
      <c r="M17" s="148"/>
      <c r="N17" s="149"/>
    </row>
    <row r="18" spans="1:14" ht="15">
      <c r="A18" s="124"/>
      <c r="B18" s="124"/>
      <c r="C18" s="125"/>
      <c r="D18" s="124"/>
      <c r="E18" s="125"/>
      <c r="F18" s="125"/>
      <c r="G18" s="125"/>
      <c r="H18" s="124"/>
      <c r="I18" s="130"/>
      <c r="J18" s="150"/>
      <c r="K18" s="142"/>
      <c r="L18" s="142"/>
      <c r="M18" s="148"/>
      <c r="N18" s="149"/>
    </row>
    <row r="19" spans="1:14" ht="15">
      <c r="A19" s="124"/>
      <c r="B19" s="124"/>
      <c r="C19" s="125"/>
      <c r="D19" s="124"/>
      <c r="E19" s="125"/>
      <c r="F19" s="125"/>
      <c r="G19" s="125"/>
      <c r="H19" s="124"/>
      <c r="I19" s="130"/>
      <c r="J19" s="150"/>
      <c r="K19" s="142"/>
      <c r="L19" s="142"/>
      <c r="M19" s="148"/>
      <c r="N19" s="149"/>
    </row>
    <row r="20" spans="1:14" ht="15">
      <c r="A20" s="124"/>
      <c r="B20" s="124"/>
      <c r="C20" s="125"/>
      <c r="D20" s="124"/>
      <c r="E20" s="125"/>
      <c r="F20" s="125"/>
      <c r="G20" s="125"/>
      <c r="H20" s="124"/>
      <c r="I20" s="130"/>
      <c r="J20" s="150"/>
      <c r="K20" s="142"/>
      <c r="L20" s="142"/>
      <c r="M20" s="148"/>
      <c r="N20" s="149"/>
    </row>
    <row r="21" spans="1:14" ht="15">
      <c r="A21" s="124"/>
      <c r="B21" s="124"/>
      <c r="C21" s="125"/>
      <c r="D21" s="124"/>
      <c r="E21" s="125"/>
      <c r="F21" s="125"/>
      <c r="G21" s="125"/>
      <c r="H21" s="124"/>
      <c r="I21" s="130"/>
      <c r="J21" s="150"/>
      <c r="K21" s="142"/>
      <c r="L21" s="142"/>
      <c r="M21" s="148"/>
      <c r="N21" s="149"/>
    </row>
    <row r="22" spans="1:14" ht="15">
      <c r="A22" s="124"/>
      <c r="B22" s="124"/>
      <c r="C22" s="125"/>
      <c r="D22" s="124"/>
      <c r="E22" s="125"/>
      <c r="F22" s="125"/>
      <c r="G22" s="125"/>
      <c r="H22" s="124"/>
      <c r="I22" s="130"/>
      <c r="J22" s="150"/>
      <c r="K22" s="142"/>
      <c r="L22" s="142"/>
      <c r="M22" s="148"/>
      <c r="N22" s="149"/>
    </row>
    <row r="23" spans="1:14" ht="15">
      <c r="A23" s="124"/>
      <c r="B23" s="124"/>
      <c r="C23" s="125"/>
      <c r="D23" s="124"/>
      <c r="E23" s="125"/>
      <c r="F23" s="125"/>
      <c r="G23" s="125"/>
      <c r="H23" s="124"/>
      <c r="I23" s="130"/>
      <c r="J23" s="150"/>
      <c r="K23" s="142"/>
      <c r="L23" s="142"/>
      <c r="M23" s="148"/>
      <c r="N23" s="149"/>
    </row>
    <row r="24" spans="1:14" ht="15">
      <c r="A24" s="124"/>
      <c r="B24" s="124"/>
      <c r="C24" s="125"/>
      <c r="D24" s="124"/>
      <c r="E24" s="125"/>
      <c r="F24" s="125"/>
      <c r="G24" s="125"/>
      <c r="H24" s="124"/>
      <c r="I24" s="130"/>
      <c r="J24" s="150"/>
      <c r="K24" s="142"/>
      <c r="L24" s="142"/>
      <c r="M24" s="148"/>
      <c r="N24" s="149"/>
    </row>
    <row r="25" spans="1:14" ht="15">
      <c r="A25" s="124"/>
      <c r="B25" s="124"/>
      <c r="C25" s="125"/>
      <c r="D25" s="124"/>
      <c r="E25" s="125"/>
      <c r="F25" s="125"/>
      <c r="G25" s="125"/>
      <c r="H25" s="124"/>
      <c r="I25" s="130"/>
      <c r="J25" s="150"/>
      <c r="K25" s="142"/>
      <c r="L25" s="142"/>
      <c r="M25" s="148"/>
      <c r="N25" s="149"/>
    </row>
    <row r="26" spans="1:14" ht="15">
      <c r="A26" s="124"/>
      <c r="B26" s="124"/>
      <c r="C26" s="125"/>
      <c r="D26" s="124"/>
      <c r="E26" s="125"/>
      <c r="F26" s="125"/>
      <c r="G26" s="125"/>
      <c r="H26" s="124"/>
      <c r="I26" s="130"/>
      <c r="J26" s="150"/>
      <c r="K26" s="142"/>
      <c r="L26" s="142"/>
      <c r="M26" s="148"/>
      <c r="N26" s="149"/>
    </row>
    <row r="27" spans="1:14" ht="15">
      <c r="A27" s="124"/>
      <c r="B27" s="124"/>
      <c r="C27" s="125"/>
      <c r="D27" s="124"/>
      <c r="E27" s="125"/>
      <c r="F27" s="125"/>
      <c r="G27" s="125"/>
      <c r="H27" s="124"/>
      <c r="I27" s="130"/>
      <c r="J27" s="150"/>
      <c r="K27" s="142"/>
      <c r="L27" s="142"/>
      <c r="M27" s="148"/>
      <c r="N27" s="149"/>
    </row>
    <row r="28" spans="1:14" ht="15">
      <c r="A28" s="124"/>
      <c r="B28" s="124"/>
      <c r="C28" s="125"/>
      <c r="D28" s="124"/>
      <c r="E28" s="125"/>
      <c r="F28" s="125"/>
      <c r="G28" s="125"/>
      <c r="H28" s="124"/>
      <c r="I28" s="130"/>
      <c r="J28" s="150"/>
      <c r="K28" s="142"/>
      <c r="L28" s="142"/>
      <c r="M28" s="148"/>
      <c r="N28" s="149"/>
    </row>
    <row r="29" spans="1:14" ht="15">
      <c r="A29" s="124"/>
      <c r="B29" s="124"/>
      <c r="C29" s="125"/>
      <c r="D29" s="124"/>
      <c r="E29" s="125"/>
      <c r="F29" s="125"/>
      <c r="G29" s="125"/>
      <c r="H29" s="124"/>
      <c r="I29" s="130"/>
      <c r="J29" s="150"/>
      <c r="K29" s="142"/>
      <c r="L29" s="142"/>
      <c r="M29" s="148"/>
      <c r="N29" s="149"/>
    </row>
    <row r="30" spans="1:14" ht="15">
      <c r="A30" s="124"/>
      <c r="B30" s="124"/>
      <c r="C30" s="125"/>
      <c r="D30" s="124"/>
      <c r="E30" s="125"/>
      <c r="F30" s="125"/>
      <c r="G30" s="125"/>
      <c r="H30" s="124"/>
      <c r="I30" s="130"/>
      <c r="J30" s="150"/>
      <c r="K30" s="142"/>
      <c r="L30" s="142"/>
      <c r="M30" s="148"/>
      <c r="N30" s="149"/>
    </row>
    <row r="31" spans="1:14" ht="15">
      <c r="A31" s="124"/>
      <c r="B31" s="124"/>
      <c r="C31" s="125"/>
      <c r="D31" s="124"/>
      <c r="E31" s="125"/>
      <c r="F31" s="125"/>
      <c r="G31" s="125"/>
      <c r="H31" s="124"/>
      <c r="I31" s="130"/>
      <c r="J31" s="150"/>
      <c r="K31" s="142"/>
      <c r="L31" s="142"/>
      <c r="M31" s="148"/>
      <c r="N31" s="149"/>
    </row>
    <row r="32" spans="1:14" ht="15">
      <c r="A32" s="124"/>
      <c r="B32" s="124"/>
      <c r="C32" s="125"/>
      <c r="D32" s="124"/>
      <c r="E32" s="125"/>
      <c r="F32" s="125"/>
      <c r="G32" s="125"/>
      <c r="H32" s="124"/>
      <c r="I32" s="130"/>
      <c r="J32" s="150"/>
      <c r="K32" s="142"/>
      <c r="L32" s="142"/>
      <c r="M32" s="148"/>
      <c r="N32" s="149"/>
    </row>
    <row r="33" spans="1:14" ht="15">
      <c r="A33" s="124"/>
      <c r="B33" s="124"/>
      <c r="C33" s="125"/>
      <c r="D33" s="124"/>
      <c r="E33" s="125"/>
      <c r="F33" s="125"/>
      <c r="G33" s="125"/>
      <c r="H33" s="124"/>
      <c r="I33" s="130"/>
      <c r="J33" s="150"/>
      <c r="K33" s="142"/>
      <c r="L33" s="142"/>
      <c r="M33" s="148"/>
      <c r="N33" s="149"/>
    </row>
    <row r="34" spans="1:14" ht="15">
      <c r="A34" s="124"/>
      <c r="B34" s="124"/>
      <c r="C34" s="125"/>
      <c r="D34" s="124"/>
      <c r="E34" s="125"/>
      <c r="F34" s="125"/>
      <c r="G34" s="125"/>
      <c r="H34" s="124"/>
      <c r="I34" s="130"/>
      <c r="J34" s="150"/>
      <c r="K34" s="142"/>
      <c r="L34" s="142"/>
      <c r="M34" s="148"/>
      <c r="N34" s="149"/>
    </row>
    <row r="35" spans="1:14" ht="15">
      <c r="A35" s="124"/>
      <c r="B35" s="124"/>
      <c r="C35" s="125"/>
      <c r="D35" s="124"/>
      <c r="E35" s="125"/>
      <c r="F35" s="125"/>
      <c r="G35" s="125"/>
      <c r="H35" s="124"/>
      <c r="I35" s="130"/>
      <c r="J35" s="150"/>
      <c r="K35" s="142"/>
      <c r="L35" s="142"/>
      <c r="M35" s="148"/>
      <c r="N35" s="149"/>
    </row>
    <row r="36" spans="1:14" ht="15">
      <c r="A36" s="124"/>
      <c r="B36" s="124"/>
      <c r="C36" s="125"/>
      <c r="D36" s="124"/>
      <c r="E36" s="125"/>
      <c r="F36" s="125"/>
      <c r="G36" s="125"/>
      <c r="H36" s="124"/>
      <c r="I36" s="130"/>
      <c r="J36" s="150"/>
      <c r="K36" s="142"/>
      <c r="L36" s="142"/>
      <c r="M36" s="148"/>
      <c r="N36" s="149"/>
    </row>
    <row r="37" spans="1:14" ht="15">
      <c r="A37" s="124"/>
      <c r="B37" s="124"/>
      <c r="C37" s="125"/>
      <c r="D37" s="124"/>
      <c r="E37" s="125"/>
      <c r="F37" s="125"/>
      <c r="G37" s="125"/>
      <c r="H37" s="124"/>
      <c r="I37" s="130"/>
      <c r="J37" s="150"/>
      <c r="K37" s="142"/>
      <c r="L37" s="142"/>
      <c r="M37" s="148"/>
      <c r="N37" s="149"/>
    </row>
    <row r="38" spans="1:14" ht="15">
      <c r="A38" s="124"/>
      <c r="B38" s="124"/>
      <c r="C38" s="125"/>
      <c r="D38" s="124"/>
      <c r="E38" s="125"/>
      <c r="F38" s="125"/>
      <c r="G38" s="125"/>
      <c r="H38" s="124"/>
      <c r="I38" s="130"/>
      <c r="J38" s="150"/>
      <c r="K38" s="142"/>
      <c r="L38" s="142"/>
      <c r="M38" s="148"/>
      <c r="N38" s="149"/>
    </row>
    <row r="39" spans="1:14" ht="15">
      <c r="A39" s="124"/>
      <c r="B39" s="124"/>
      <c r="C39" s="125"/>
      <c r="D39" s="124"/>
      <c r="E39" s="125"/>
      <c r="F39" s="125"/>
      <c r="G39" s="125"/>
      <c r="H39" s="124"/>
      <c r="I39" s="130"/>
      <c r="J39" s="150"/>
      <c r="K39" s="142"/>
      <c r="L39" s="142"/>
      <c r="M39" s="148"/>
      <c r="N39" s="149"/>
    </row>
    <row r="40" spans="1:14" ht="15">
      <c r="A40" s="124"/>
      <c r="B40" s="124"/>
      <c r="C40" s="125"/>
      <c r="D40" s="124"/>
      <c r="E40" s="125"/>
      <c r="F40" s="125"/>
      <c r="G40" s="125"/>
      <c r="H40" s="124"/>
      <c r="I40" s="130"/>
      <c r="J40" s="150"/>
      <c r="K40" s="142"/>
      <c r="L40" s="142"/>
      <c r="M40" s="148"/>
      <c r="N40" s="149"/>
    </row>
    <row r="41" spans="1:14" ht="15">
      <c r="A41" s="124"/>
      <c r="B41" s="124"/>
      <c r="C41" s="125"/>
      <c r="D41" s="124"/>
      <c r="E41" s="125"/>
      <c r="F41" s="125"/>
      <c r="G41" s="125"/>
      <c r="H41" s="124"/>
      <c r="I41" s="130"/>
      <c r="J41" s="150"/>
      <c r="K41" s="142"/>
      <c r="L41" s="142"/>
      <c r="M41" s="148"/>
      <c r="N41" s="149"/>
    </row>
    <row r="42" spans="1:14" ht="15">
      <c r="A42" s="124"/>
      <c r="B42" s="124"/>
      <c r="C42" s="125"/>
      <c r="D42" s="124"/>
      <c r="E42" s="125"/>
      <c r="F42" s="125"/>
      <c r="G42" s="125"/>
      <c r="H42" s="124"/>
      <c r="I42" s="130"/>
      <c r="J42" s="150"/>
      <c r="K42" s="142"/>
      <c r="L42" s="142"/>
      <c r="M42" s="148"/>
      <c r="N42" s="149"/>
    </row>
    <row r="43" spans="1:14" ht="15">
      <c r="A43" s="124"/>
      <c r="B43" s="124"/>
      <c r="C43" s="125"/>
      <c r="D43" s="124"/>
      <c r="E43" s="125"/>
      <c r="F43" s="125"/>
      <c r="G43" s="125"/>
      <c r="H43" s="124"/>
      <c r="I43" s="130"/>
      <c r="J43" s="150"/>
      <c r="K43" s="142"/>
      <c r="L43" s="142"/>
      <c r="M43" s="148"/>
      <c r="N43" s="149"/>
    </row>
    <row r="44" spans="1:14" ht="15">
      <c r="A44" s="124"/>
      <c r="B44" s="124"/>
      <c r="C44" s="125"/>
      <c r="D44" s="124"/>
      <c r="E44" s="125"/>
      <c r="F44" s="125"/>
      <c r="G44" s="125"/>
      <c r="H44" s="124"/>
      <c r="I44" s="130"/>
      <c r="J44" s="150"/>
      <c r="K44" s="142"/>
      <c r="L44" s="142"/>
      <c r="M44" s="148"/>
      <c r="N44" s="149"/>
    </row>
    <row r="45" spans="1:14" ht="15">
      <c r="A45" s="124"/>
      <c r="B45" s="124"/>
      <c r="C45" s="125"/>
      <c r="D45" s="124"/>
      <c r="E45" s="125"/>
      <c r="F45" s="125"/>
      <c r="G45" s="125"/>
      <c r="H45" s="124"/>
      <c r="I45" s="130"/>
      <c r="J45" s="150"/>
      <c r="K45" s="142"/>
      <c r="L45" s="142"/>
      <c r="M45" s="148"/>
      <c r="N45" s="149"/>
    </row>
    <row r="46" spans="1:14" ht="15">
      <c r="A46" s="124"/>
      <c r="B46" s="124"/>
      <c r="C46" s="125"/>
      <c r="D46" s="124"/>
      <c r="E46" s="125"/>
      <c r="F46" s="125"/>
      <c r="G46" s="125"/>
      <c r="H46" s="124"/>
      <c r="I46" s="130"/>
      <c r="J46" s="150"/>
      <c r="K46" s="142"/>
      <c r="L46" s="142"/>
      <c r="M46" s="148"/>
      <c r="N46" s="149"/>
    </row>
    <row r="47" spans="1:14" ht="15">
      <c r="A47" s="124"/>
      <c r="B47" s="124"/>
      <c r="C47" s="125"/>
      <c r="D47" s="124"/>
      <c r="E47" s="125"/>
      <c r="F47" s="125"/>
      <c r="G47" s="125"/>
      <c r="H47" s="124"/>
      <c r="I47" s="130"/>
      <c r="J47" s="150"/>
      <c r="K47" s="142"/>
      <c r="L47" s="142"/>
      <c r="M47" s="148"/>
      <c r="N47" s="149"/>
    </row>
    <row r="48" spans="1:14" ht="15">
      <c r="A48" s="124"/>
      <c r="B48" s="124"/>
      <c r="C48" s="125"/>
      <c r="D48" s="124"/>
      <c r="E48" s="125"/>
      <c r="F48" s="125"/>
      <c r="G48" s="125"/>
      <c r="H48" s="124"/>
      <c r="I48" s="130"/>
      <c r="J48" s="150"/>
      <c r="K48" s="142"/>
      <c r="L48" s="142"/>
      <c r="M48" s="148"/>
      <c r="N48" s="149"/>
    </row>
    <row r="49" spans="1:14" ht="15">
      <c r="A49" s="124"/>
      <c r="B49" s="124"/>
      <c r="C49" s="125"/>
      <c r="D49" s="124"/>
      <c r="E49" s="125"/>
      <c r="F49" s="125"/>
      <c r="G49" s="125"/>
      <c r="H49" s="124"/>
      <c r="I49" s="130"/>
      <c r="J49" s="150"/>
      <c r="K49" s="142"/>
      <c r="L49" s="142"/>
      <c r="M49" s="148"/>
      <c r="N49" s="149"/>
    </row>
    <row r="50" spans="1:14" ht="15">
      <c r="A50" s="124"/>
      <c r="B50" s="124"/>
      <c r="C50" s="125"/>
      <c r="D50" s="124"/>
      <c r="E50" s="125"/>
      <c r="F50" s="125"/>
      <c r="G50" s="125"/>
      <c r="H50" s="124"/>
      <c r="I50" s="130"/>
      <c r="J50" s="150"/>
      <c r="K50" s="142"/>
      <c r="L50" s="142"/>
      <c r="M50" s="148"/>
      <c r="N50" s="149"/>
    </row>
    <row r="51" spans="1:14" ht="15">
      <c r="A51" s="124"/>
      <c r="B51" s="124"/>
      <c r="C51" s="125"/>
      <c r="D51" s="124"/>
      <c r="E51" s="125"/>
      <c r="F51" s="125"/>
      <c r="G51" s="125"/>
      <c r="H51" s="124"/>
      <c r="I51" s="130"/>
      <c r="J51" s="150"/>
      <c r="K51" s="142"/>
      <c r="L51" s="142"/>
      <c r="M51" s="148"/>
      <c r="N51" s="149"/>
    </row>
    <row r="52" spans="1:14" ht="15">
      <c r="A52" s="124"/>
      <c r="B52" s="124"/>
      <c r="C52" s="125"/>
      <c r="D52" s="124"/>
      <c r="E52" s="125"/>
      <c r="F52" s="125"/>
      <c r="G52" s="125"/>
      <c r="H52" s="124"/>
      <c r="I52" s="130"/>
      <c r="J52" s="150"/>
      <c r="K52" s="142"/>
      <c r="L52" s="142"/>
      <c r="M52" s="148"/>
      <c r="N52" s="149"/>
    </row>
    <row r="53" spans="1:14" ht="15">
      <c r="A53" s="124"/>
      <c r="B53" s="124"/>
      <c r="C53" s="125"/>
      <c r="D53" s="124"/>
      <c r="E53" s="125"/>
      <c r="F53" s="125"/>
      <c r="G53" s="125"/>
      <c r="H53" s="124"/>
      <c r="I53" s="130"/>
      <c r="J53" s="150"/>
      <c r="K53" s="142"/>
      <c r="L53" s="142"/>
      <c r="M53" s="148"/>
      <c r="N53" s="149"/>
    </row>
    <row r="54" spans="1:14" ht="15">
      <c r="A54" s="124"/>
      <c r="B54" s="124"/>
      <c r="C54" s="125"/>
      <c r="D54" s="124"/>
      <c r="E54" s="125"/>
      <c r="F54" s="125"/>
      <c r="G54" s="125"/>
      <c r="H54" s="124"/>
      <c r="I54" s="130"/>
      <c r="J54" s="150"/>
      <c r="K54" s="142"/>
      <c r="L54" s="142"/>
      <c r="M54" s="148"/>
      <c r="N54" s="149"/>
    </row>
    <row r="55" spans="1:14" ht="15">
      <c r="A55" s="124"/>
      <c r="B55" s="124"/>
      <c r="C55" s="125"/>
      <c r="D55" s="124"/>
      <c r="E55" s="125"/>
      <c r="F55" s="125"/>
      <c r="G55" s="125"/>
      <c r="H55" s="124"/>
      <c r="I55" s="130"/>
      <c r="J55" s="138"/>
      <c r="K55" s="137"/>
      <c r="L55" s="137"/>
      <c r="M55" s="172"/>
      <c r="N55" s="133"/>
    </row>
    <row r="56" spans="1:14" ht="15">
      <c r="A56" s="136"/>
      <c r="B56" s="137"/>
      <c r="C56" s="137"/>
      <c r="D56" s="137"/>
      <c r="E56" s="137"/>
      <c r="F56" s="137"/>
      <c r="G56" s="137"/>
      <c r="H56" s="136"/>
      <c r="I56" s="137"/>
      <c r="J56" s="138"/>
      <c r="K56" s="137"/>
      <c r="L56" s="137"/>
      <c r="M56" s="172"/>
      <c r="N56" s="133"/>
    </row>
    <row r="57" spans="1:14" ht="15">
      <c r="A57" s="136"/>
      <c r="B57" s="137"/>
      <c r="C57" s="137"/>
      <c r="D57" s="137"/>
      <c r="E57" s="137"/>
      <c r="F57" s="137"/>
      <c r="G57" s="137"/>
      <c r="H57" s="136"/>
      <c r="I57" s="137"/>
      <c r="J57" s="138"/>
      <c r="K57" s="137"/>
      <c r="L57" s="137"/>
      <c r="M57" s="172"/>
      <c r="N57" s="133"/>
    </row>
    <row r="58" spans="1:14" ht="15">
      <c r="A58" s="136"/>
      <c r="B58" s="137"/>
      <c r="C58" s="137"/>
      <c r="D58" s="137"/>
      <c r="E58" s="137"/>
      <c r="F58" s="137"/>
      <c r="G58" s="137"/>
      <c r="H58" s="136"/>
      <c r="I58" s="137"/>
      <c r="J58" s="138"/>
      <c r="K58" s="137"/>
      <c r="L58" s="137"/>
      <c r="M58" s="172"/>
      <c r="N58" s="133"/>
    </row>
    <row r="59" spans="1:14" ht="15">
      <c r="A59" s="136"/>
      <c r="B59" s="137"/>
      <c r="C59" s="137"/>
      <c r="D59" s="137"/>
      <c r="E59" s="137"/>
      <c r="F59" s="137"/>
      <c r="G59" s="137"/>
      <c r="H59" s="136"/>
      <c r="I59" s="137"/>
      <c r="J59" s="138"/>
      <c r="K59" s="137"/>
      <c r="L59" s="137"/>
      <c r="M59" s="172"/>
      <c r="N59" s="133"/>
    </row>
    <row r="60" spans="1:14" ht="15">
      <c r="A60" s="100" t="s">
        <v>579</v>
      </c>
      <c r="D60" s="7"/>
      <c r="E60" s="7"/>
      <c r="J60" s="3"/>
      <c r="K60" s="3"/>
      <c r="L60" s="3"/>
      <c r="M60" s="3"/>
      <c r="N60" s="95">
        <f>SUM(N10:N59)</f>
        <v>300</v>
      </c>
    </row>
    <row r="61" spans="1:5" ht="15">
      <c r="A61" s="17"/>
      <c r="D61" s="7"/>
      <c r="E61" s="7"/>
    </row>
  </sheetData>
  <sheetProtection password="CF7A" sheet="1"/>
  <mergeCells count="5">
    <mergeCell ref="A2:N2"/>
    <mergeCell ref="A7:N7"/>
    <mergeCell ref="A5:N5"/>
    <mergeCell ref="A6:L6"/>
    <mergeCell ref="A3:N3"/>
  </mergeCells>
  <hyperlinks>
    <hyperlink ref="H10" r:id="rId1" display="http://www.centruldestudiitransilvane.ro/Detaliu.aspx?t=prezentare"/>
  </hyperlinks>
  <printOptions/>
  <pageMargins left="0.511811023622047" right="0.31496062992126" top="0.32" bottom="0" header="0" footer="0"/>
  <pageSetup horizontalDpi="200" verticalDpi="200" orientation="landscape" paperSize="9" r:id="rId2"/>
</worksheet>
</file>

<file path=xl/worksheets/sheet8.xml><?xml version="1.0" encoding="utf-8"?>
<worksheet xmlns="http://schemas.openxmlformats.org/spreadsheetml/2006/main" xmlns:r="http://schemas.openxmlformats.org/officeDocument/2006/relationships">
  <dimension ref="A2:L59"/>
  <sheetViews>
    <sheetView zoomScalePageLayoutView="0" workbookViewId="0" topLeftCell="A1">
      <selection activeCell="N10" sqref="N10"/>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2" width="9.140625" style="1" customWidth="1"/>
  </cols>
  <sheetData>
    <row r="2" spans="1:12" s="4" customFormat="1" ht="15.75">
      <c r="A2" s="846" t="s">
        <v>733</v>
      </c>
      <c r="B2" s="847"/>
      <c r="C2" s="847"/>
      <c r="D2" s="847"/>
      <c r="E2" s="847"/>
      <c r="F2" s="847"/>
      <c r="G2" s="847"/>
      <c r="H2" s="847"/>
      <c r="I2" s="847"/>
      <c r="J2" s="848"/>
      <c r="K2" s="3"/>
      <c r="L2" s="3"/>
    </row>
    <row r="3" spans="1:12" s="4" customFormat="1" ht="15">
      <c r="A3" s="11"/>
      <c r="B3" s="11"/>
      <c r="C3" s="11"/>
      <c r="D3" s="11"/>
      <c r="E3" s="11"/>
      <c r="F3" s="11"/>
      <c r="G3" s="11"/>
      <c r="H3" s="11"/>
      <c r="I3" s="11"/>
      <c r="J3" s="11"/>
      <c r="K3" s="3"/>
      <c r="L3" s="3"/>
    </row>
    <row r="4" spans="1:12" s="4" customFormat="1" ht="28.5" customHeight="1">
      <c r="A4" s="857" t="s">
        <v>870</v>
      </c>
      <c r="B4" s="857"/>
      <c r="C4" s="857"/>
      <c r="D4" s="857"/>
      <c r="E4" s="857"/>
      <c r="F4" s="857"/>
      <c r="G4" s="857"/>
      <c r="H4" s="857"/>
      <c r="I4" s="857"/>
      <c r="J4" s="857"/>
      <c r="K4" s="3"/>
      <c r="L4" s="3"/>
    </row>
    <row r="5" spans="1:12" s="4" customFormat="1" ht="15">
      <c r="A5" s="849" t="s">
        <v>734</v>
      </c>
      <c r="B5" s="849"/>
      <c r="C5" s="849"/>
      <c r="D5" s="849"/>
      <c r="E5" s="866"/>
      <c r="F5" s="866"/>
      <c r="G5" s="866"/>
      <c r="H5" s="866"/>
      <c r="I5" s="866"/>
      <c r="J5" s="866"/>
      <c r="K5" s="3"/>
      <c r="L5" s="3"/>
    </row>
    <row r="6" spans="1:12" s="35" customFormat="1" ht="13.5" customHeight="1">
      <c r="A6" s="849" t="s">
        <v>735</v>
      </c>
      <c r="B6" s="849"/>
      <c r="C6" s="849"/>
      <c r="D6" s="849"/>
      <c r="E6" s="849"/>
      <c r="F6" s="849"/>
      <c r="G6" s="849"/>
      <c r="H6" s="849"/>
      <c r="I6" s="849"/>
      <c r="J6" s="849"/>
      <c r="K6" s="9"/>
      <c r="L6" s="9"/>
    </row>
    <row r="7" spans="1:12" s="4" customFormat="1" ht="15">
      <c r="A7" s="5"/>
      <c r="B7" s="5"/>
      <c r="C7" s="6"/>
      <c r="D7" s="5"/>
      <c r="E7" s="5"/>
      <c r="F7" s="5"/>
      <c r="G7" s="5"/>
      <c r="H7" s="5"/>
      <c r="I7" s="5"/>
      <c r="J7" s="5"/>
      <c r="K7" s="3"/>
      <c r="L7" s="3"/>
    </row>
    <row r="8" spans="1:12" s="4" customFormat="1" ht="78" customHeight="1">
      <c r="A8" s="78" t="s">
        <v>692</v>
      </c>
      <c r="B8" s="79" t="s">
        <v>632</v>
      </c>
      <c r="C8" s="77" t="s">
        <v>871</v>
      </c>
      <c r="D8" s="87" t="s">
        <v>575</v>
      </c>
      <c r="E8" s="79" t="s">
        <v>693</v>
      </c>
      <c r="F8" s="79" t="s">
        <v>637</v>
      </c>
      <c r="G8" s="79" t="s">
        <v>638</v>
      </c>
      <c r="H8" s="79" t="s">
        <v>580</v>
      </c>
      <c r="I8" s="78" t="s">
        <v>584</v>
      </c>
      <c r="J8" s="78" t="s">
        <v>641</v>
      </c>
      <c r="K8" s="3"/>
      <c r="L8" s="3"/>
    </row>
    <row r="9" spans="1:10" ht="25.5">
      <c r="A9" s="136" t="s">
        <v>280</v>
      </c>
      <c r="B9" s="136" t="s">
        <v>281</v>
      </c>
      <c r="C9" s="137" t="s">
        <v>71</v>
      </c>
      <c r="D9" s="136" t="s">
        <v>282</v>
      </c>
      <c r="E9" s="137" t="s">
        <v>283</v>
      </c>
      <c r="F9" s="137">
        <v>2016</v>
      </c>
      <c r="G9" s="137"/>
      <c r="H9" s="137">
        <v>798</v>
      </c>
      <c r="I9" s="192">
        <v>1500</v>
      </c>
      <c r="J9" s="133">
        <v>750</v>
      </c>
    </row>
    <row r="10" spans="1:10" ht="38.25">
      <c r="A10" s="136" t="s">
        <v>2083</v>
      </c>
      <c r="B10" s="136" t="s">
        <v>2084</v>
      </c>
      <c r="C10" s="137" t="s">
        <v>1125</v>
      </c>
      <c r="D10" s="136" t="s">
        <v>2085</v>
      </c>
      <c r="E10" s="136" t="s">
        <v>2086</v>
      </c>
      <c r="F10" s="137">
        <v>2016</v>
      </c>
      <c r="G10" s="137" t="s">
        <v>2087</v>
      </c>
      <c r="H10" s="137">
        <v>60</v>
      </c>
      <c r="I10" s="192">
        <v>1500</v>
      </c>
      <c r="J10" s="133">
        <f>60/200*1500/2</f>
        <v>225</v>
      </c>
    </row>
    <row r="11" spans="1:10" ht="114.75">
      <c r="A11" s="136" t="s">
        <v>2630</v>
      </c>
      <c r="B11" s="136" t="s">
        <v>3276</v>
      </c>
      <c r="C11" s="137" t="s">
        <v>3293</v>
      </c>
      <c r="D11" s="136" t="s">
        <v>2631</v>
      </c>
      <c r="E11" s="784" t="s">
        <v>2632</v>
      </c>
      <c r="F11" s="137">
        <v>2016</v>
      </c>
      <c r="G11" s="137" t="s">
        <v>348</v>
      </c>
      <c r="H11" s="137">
        <v>106</v>
      </c>
      <c r="I11" s="192">
        <v>1500</v>
      </c>
      <c r="J11" s="133">
        <v>795</v>
      </c>
    </row>
    <row r="12" spans="1:10" ht="25.5">
      <c r="A12" s="136" t="s">
        <v>2633</v>
      </c>
      <c r="B12" s="136" t="s">
        <v>2634</v>
      </c>
      <c r="C12" s="137" t="s">
        <v>3293</v>
      </c>
      <c r="D12" s="136" t="s">
        <v>2635</v>
      </c>
      <c r="E12" s="137" t="s">
        <v>2636</v>
      </c>
      <c r="F12" s="137">
        <v>2016</v>
      </c>
      <c r="G12" s="137" t="s">
        <v>2189</v>
      </c>
      <c r="H12" s="137">
        <v>116</v>
      </c>
      <c r="I12" s="192">
        <v>1500</v>
      </c>
      <c r="J12" s="133">
        <v>870</v>
      </c>
    </row>
    <row r="13" spans="1:10" ht="51">
      <c r="A13" s="785" t="s">
        <v>2637</v>
      </c>
      <c r="B13" s="136" t="s">
        <v>2638</v>
      </c>
      <c r="C13" s="137" t="s">
        <v>3293</v>
      </c>
      <c r="D13" s="136" t="s">
        <v>2639</v>
      </c>
      <c r="E13" s="136" t="s">
        <v>2640</v>
      </c>
      <c r="F13" s="136">
        <v>2016</v>
      </c>
      <c r="G13" s="136" t="s">
        <v>168</v>
      </c>
      <c r="H13" s="136">
        <v>201</v>
      </c>
      <c r="I13" s="672">
        <v>1500</v>
      </c>
      <c r="J13" s="192">
        <v>1500</v>
      </c>
    </row>
    <row r="14" spans="1:10" ht="76.5">
      <c r="A14" s="136" t="s">
        <v>2641</v>
      </c>
      <c r="B14" s="136" t="s">
        <v>3282</v>
      </c>
      <c r="C14" s="137" t="s">
        <v>3293</v>
      </c>
      <c r="D14" s="136" t="s">
        <v>2642</v>
      </c>
      <c r="E14" s="137" t="s">
        <v>2643</v>
      </c>
      <c r="F14" s="137">
        <v>2016</v>
      </c>
      <c r="G14" s="137" t="s">
        <v>145</v>
      </c>
      <c r="H14" s="137"/>
      <c r="I14" s="192">
        <v>1500</v>
      </c>
      <c r="J14" s="133">
        <v>1500</v>
      </c>
    </row>
    <row r="15" spans="1:10" ht="63.75">
      <c r="A15" s="786" t="s">
        <v>2644</v>
      </c>
      <c r="B15" s="136" t="s">
        <v>2645</v>
      </c>
      <c r="C15" s="137" t="s">
        <v>3293</v>
      </c>
      <c r="D15" s="786" t="s">
        <v>2646</v>
      </c>
      <c r="E15" s="137" t="s">
        <v>2647</v>
      </c>
      <c r="F15" s="137">
        <v>2016</v>
      </c>
      <c r="G15" s="137"/>
      <c r="H15" s="137">
        <v>216</v>
      </c>
      <c r="I15" s="192">
        <v>1500</v>
      </c>
      <c r="J15" s="133">
        <v>1500</v>
      </c>
    </row>
    <row r="16" spans="1:10" ht="15">
      <c r="A16" s="136"/>
      <c r="B16" s="136"/>
      <c r="C16" s="127"/>
      <c r="D16" s="136"/>
      <c r="E16" s="137"/>
      <c r="F16" s="137"/>
      <c r="G16" s="137"/>
      <c r="H16" s="137"/>
      <c r="I16" s="192"/>
      <c r="J16" s="133"/>
    </row>
    <row r="17" spans="1:10" ht="15">
      <c r="A17" s="136"/>
      <c r="B17" s="136"/>
      <c r="C17" s="127"/>
      <c r="D17" s="136"/>
      <c r="E17" s="137"/>
      <c r="F17" s="137"/>
      <c r="G17" s="137"/>
      <c r="H17" s="137"/>
      <c r="I17" s="192"/>
      <c r="J17" s="133"/>
    </row>
    <row r="18" spans="1:10" ht="15">
      <c r="A18" s="136"/>
      <c r="B18" s="136"/>
      <c r="C18" s="127"/>
      <c r="D18" s="136"/>
      <c r="E18" s="137"/>
      <c r="F18" s="137"/>
      <c r="G18" s="137"/>
      <c r="H18" s="137"/>
      <c r="I18" s="192"/>
      <c r="J18" s="133"/>
    </row>
    <row r="19" spans="1:10" ht="15">
      <c r="A19" s="136"/>
      <c r="B19" s="136"/>
      <c r="C19" s="127"/>
      <c r="D19" s="136"/>
      <c r="E19" s="137"/>
      <c r="F19" s="137"/>
      <c r="G19" s="137"/>
      <c r="H19" s="137"/>
      <c r="I19" s="192"/>
      <c r="J19" s="133"/>
    </row>
    <row r="20" spans="1:10" ht="15">
      <c r="A20" s="136"/>
      <c r="B20" s="136"/>
      <c r="C20" s="127"/>
      <c r="D20" s="136"/>
      <c r="E20" s="137"/>
      <c r="F20" s="137"/>
      <c r="G20" s="137"/>
      <c r="H20" s="137"/>
      <c r="I20" s="192"/>
      <c r="J20" s="133"/>
    </row>
    <row r="21" spans="1:10" ht="15">
      <c r="A21" s="136"/>
      <c r="B21" s="136"/>
      <c r="C21" s="127"/>
      <c r="D21" s="136"/>
      <c r="E21" s="137"/>
      <c r="F21" s="137"/>
      <c r="G21" s="137"/>
      <c r="H21" s="137"/>
      <c r="I21" s="192"/>
      <c r="J21" s="133"/>
    </row>
    <row r="22" spans="1:10" ht="15">
      <c r="A22" s="136"/>
      <c r="B22" s="136"/>
      <c r="C22" s="127"/>
      <c r="D22" s="136"/>
      <c r="E22" s="137"/>
      <c r="F22" s="137"/>
      <c r="G22" s="137"/>
      <c r="H22" s="137"/>
      <c r="I22" s="192"/>
      <c r="J22" s="133"/>
    </row>
    <row r="23" spans="1:10" ht="15">
      <c r="A23" s="136"/>
      <c r="B23" s="136"/>
      <c r="C23" s="127"/>
      <c r="D23" s="136"/>
      <c r="E23" s="137"/>
      <c r="F23" s="137"/>
      <c r="G23" s="137"/>
      <c r="H23" s="137"/>
      <c r="I23" s="192"/>
      <c r="J23" s="133"/>
    </row>
    <row r="24" spans="1:10" ht="15">
      <c r="A24" s="136"/>
      <c r="B24" s="136"/>
      <c r="C24" s="127"/>
      <c r="D24" s="136"/>
      <c r="E24" s="137"/>
      <c r="F24" s="137"/>
      <c r="G24" s="137"/>
      <c r="H24" s="137"/>
      <c r="I24" s="192"/>
      <c r="J24" s="133"/>
    </row>
    <row r="25" spans="1:10" ht="15">
      <c r="A25" s="136"/>
      <c r="B25" s="136"/>
      <c r="C25" s="127"/>
      <c r="D25" s="136"/>
      <c r="E25" s="137"/>
      <c r="F25" s="137"/>
      <c r="G25" s="137"/>
      <c r="H25" s="137"/>
      <c r="I25" s="192"/>
      <c r="J25" s="133"/>
    </row>
    <row r="26" spans="1:10" ht="15">
      <c r="A26" s="136"/>
      <c r="B26" s="136"/>
      <c r="C26" s="127"/>
      <c r="D26" s="136"/>
      <c r="E26" s="137"/>
      <c r="F26" s="137"/>
      <c r="G26" s="137"/>
      <c r="H26" s="137"/>
      <c r="I26" s="192"/>
      <c r="J26" s="133"/>
    </row>
    <row r="27" spans="1:10" ht="15">
      <c r="A27" s="136"/>
      <c r="B27" s="136"/>
      <c r="C27" s="127"/>
      <c r="D27" s="136"/>
      <c r="E27" s="137"/>
      <c r="F27" s="137"/>
      <c r="G27" s="137"/>
      <c r="H27" s="137"/>
      <c r="I27" s="192"/>
      <c r="J27" s="133"/>
    </row>
    <row r="28" spans="1:10" ht="15">
      <c r="A28" s="136"/>
      <c r="B28" s="136"/>
      <c r="C28" s="127"/>
      <c r="D28" s="136"/>
      <c r="E28" s="137"/>
      <c r="F28" s="137"/>
      <c r="G28" s="137"/>
      <c r="H28" s="137"/>
      <c r="I28" s="192"/>
      <c r="J28" s="133"/>
    </row>
    <row r="29" spans="1:10" ht="15">
      <c r="A29" s="136"/>
      <c r="B29" s="136"/>
      <c r="C29" s="127"/>
      <c r="D29" s="136"/>
      <c r="E29" s="137"/>
      <c r="F29" s="137"/>
      <c r="G29" s="137"/>
      <c r="H29" s="137"/>
      <c r="I29" s="192"/>
      <c r="J29" s="133"/>
    </row>
    <row r="30" spans="1:10" ht="15">
      <c r="A30" s="136"/>
      <c r="B30" s="136"/>
      <c r="C30" s="127"/>
      <c r="D30" s="136"/>
      <c r="E30" s="137"/>
      <c r="F30" s="137"/>
      <c r="G30" s="137"/>
      <c r="H30" s="137"/>
      <c r="I30" s="192"/>
      <c r="J30" s="133"/>
    </row>
    <row r="31" spans="1:10" ht="15">
      <c r="A31" s="136"/>
      <c r="B31" s="136"/>
      <c r="C31" s="127"/>
      <c r="D31" s="136"/>
      <c r="E31" s="137"/>
      <c r="F31" s="137"/>
      <c r="G31" s="137"/>
      <c r="H31" s="137"/>
      <c r="I31" s="192"/>
      <c r="J31" s="133"/>
    </row>
    <row r="32" spans="1:10" ht="15">
      <c r="A32" s="136"/>
      <c r="B32" s="136"/>
      <c r="C32" s="127"/>
      <c r="D32" s="136"/>
      <c r="E32" s="137"/>
      <c r="F32" s="137"/>
      <c r="G32" s="137"/>
      <c r="H32" s="137"/>
      <c r="I32" s="192"/>
      <c r="J32" s="133"/>
    </row>
    <row r="33" spans="1:10" ht="15">
      <c r="A33" s="136"/>
      <c r="B33" s="136"/>
      <c r="C33" s="127"/>
      <c r="D33" s="136"/>
      <c r="E33" s="137"/>
      <c r="F33" s="137"/>
      <c r="G33" s="137"/>
      <c r="H33" s="137"/>
      <c r="I33" s="192"/>
      <c r="J33" s="133"/>
    </row>
    <row r="34" spans="1:10" ht="15">
      <c r="A34" s="136"/>
      <c r="B34" s="136"/>
      <c r="C34" s="127"/>
      <c r="D34" s="136"/>
      <c r="E34" s="137"/>
      <c r="F34" s="137"/>
      <c r="G34" s="137"/>
      <c r="H34" s="137"/>
      <c r="I34" s="192"/>
      <c r="J34" s="133"/>
    </row>
    <row r="35" spans="1:10" ht="15">
      <c r="A35" s="136"/>
      <c r="B35" s="136"/>
      <c r="C35" s="127"/>
      <c r="D35" s="136"/>
      <c r="E35" s="137"/>
      <c r="F35" s="137"/>
      <c r="G35" s="137"/>
      <c r="H35" s="137"/>
      <c r="I35" s="192"/>
      <c r="J35" s="133"/>
    </row>
    <row r="36" spans="1:10" ht="15">
      <c r="A36" s="136"/>
      <c r="B36" s="136"/>
      <c r="C36" s="127"/>
      <c r="D36" s="136"/>
      <c r="E36" s="137"/>
      <c r="F36" s="137"/>
      <c r="G36" s="137"/>
      <c r="H36" s="137"/>
      <c r="I36" s="192"/>
      <c r="J36" s="133"/>
    </row>
    <row r="37" spans="1:10" ht="15">
      <c r="A37" s="136"/>
      <c r="B37" s="136"/>
      <c r="C37" s="127"/>
      <c r="D37" s="136"/>
      <c r="E37" s="137"/>
      <c r="F37" s="137"/>
      <c r="G37" s="137"/>
      <c r="H37" s="137"/>
      <c r="I37" s="192"/>
      <c r="J37" s="133"/>
    </row>
    <row r="38" spans="1:10" ht="15">
      <c r="A38" s="136"/>
      <c r="B38" s="136"/>
      <c r="C38" s="127"/>
      <c r="D38" s="136"/>
      <c r="E38" s="137"/>
      <c r="F38" s="137"/>
      <c r="G38" s="137"/>
      <c r="H38" s="137"/>
      <c r="I38" s="192"/>
      <c r="J38" s="133"/>
    </row>
    <row r="39" spans="1:10" ht="15">
      <c r="A39" s="136"/>
      <c r="B39" s="136"/>
      <c r="C39" s="127"/>
      <c r="D39" s="136"/>
      <c r="E39" s="137"/>
      <c r="F39" s="137"/>
      <c r="G39" s="137"/>
      <c r="H39" s="137"/>
      <c r="I39" s="192"/>
      <c r="J39" s="133"/>
    </row>
    <row r="40" spans="1:10" ht="15">
      <c r="A40" s="136"/>
      <c r="B40" s="136"/>
      <c r="C40" s="127"/>
      <c r="D40" s="136"/>
      <c r="E40" s="137"/>
      <c r="F40" s="137"/>
      <c r="G40" s="137"/>
      <c r="H40" s="137"/>
      <c r="I40" s="192"/>
      <c r="J40" s="133"/>
    </row>
    <row r="41" spans="1:10" ht="15">
      <c r="A41" s="136"/>
      <c r="B41" s="136"/>
      <c r="C41" s="127"/>
      <c r="D41" s="136"/>
      <c r="E41" s="137"/>
      <c r="F41" s="137"/>
      <c r="G41" s="137"/>
      <c r="H41" s="137"/>
      <c r="I41" s="192"/>
      <c r="J41" s="133"/>
    </row>
    <row r="42" spans="1:10" ht="15">
      <c r="A42" s="136"/>
      <c r="B42" s="136"/>
      <c r="C42" s="127"/>
      <c r="D42" s="136"/>
      <c r="E42" s="137"/>
      <c r="F42" s="137"/>
      <c r="G42" s="137"/>
      <c r="H42" s="137"/>
      <c r="I42" s="192"/>
      <c r="J42" s="133"/>
    </row>
    <row r="43" spans="1:10" ht="15">
      <c r="A43" s="136"/>
      <c r="B43" s="136"/>
      <c r="C43" s="127"/>
      <c r="D43" s="136"/>
      <c r="E43" s="137"/>
      <c r="F43" s="137"/>
      <c r="G43" s="137"/>
      <c r="H43" s="137"/>
      <c r="I43" s="192"/>
      <c r="J43" s="133"/>
    </row>
    <row r="44" spans="1:10" ht="15">
      <c r="A44" s="136"/>
      <c r="B44" s="136"/>
      <c r="C44" s="127"/>
      <c r="D44" s="136"/>
      <c r="E44" s="137"/>
      <c r="F44" s="137"/>
      <c r="G44" s="137"/>
      <c r="H44" s="137"/>
      <c r="I44" s="192"/>
      <c r="J44" s="133"/>
    </row>
    <row r="45" spans="1:10" ht="15">
      <c r="A45" s="136"/>
      <c r="B45" s="136"/>
      <c r="C45" s="127"/>
      <c r="D45" s="136"/>
      <c r="E45" s="137"/>
      <c r="F45" s="137"/>
      <c r="G45" s="137"/>
      <c r="H45" s="137"/>
      <c r="I45" s="192"/>
      <c r="J45" s="133"/>
    </row>
    <row r="46" spans="1:10" ht="15">
      <c r="A46" s="136"/>
      <c r="B46" s="136"/>
      <c r="C46" s="127"/>
      <c r="D46" s="136"/>
      <c r="E46" s="137"/>
      <c r="F46" s="137"/>
      <c r="G46" s="137"/>
      <c r="H46" s="137"/>
      <c r="I46" s="192"/>
      <c r="J46" s="133"/>
    </row>
    <row r="47" spans="1:10" ht="15">
      <c r="A47" s="136"/>
      <c r="B47" s="136"/>
      <c r="C47" s="127"/>
      <c r="D47" s="136"/>
      <c r="E47" s="137"/>
      <c r="F47" s="137"/>
      <c r="G47" s="137"/>
      <c r="H47" s="137"/>
      <c r="I47" s="192"/>
      <c r="J47" s="133"/>
    </row>
    <row r="48" spans="1:10" ht="15">
      <c r="A48" s="136"/>
      <c r="B48" s="136"/>
      <c r="C48" s="127"/>
      <c r="D48" s="136"/>
      <c r="E48" s="137"/>
      <c r="F48" s="137"/>
      <c r="G48" s="137"/>
      <c r="H48" s="137"/>
      <c r="I48" s="192"/>
      <c r="J48" s="133"/>
    </row>
    <row r="49" spans="1:10" ht="15">
      <c r="A49" s="136"/>
      <c r="B49" s="136"/>
      <c r="C49" s="127"/>
      <c r="D49" s="136"/>
      <c r="E49" s="137"/>
      <c r="F49" s="137"/>
      <c r="G49" s="137"/>
      <c r="H49" s="137"/>
      <c r="I49" s="192"/>
      <c r="J49" s="133"/>
    </row>
    <row r="50" spans="1:10" ht="15">
      <c r="A50" s="136"/>
      <c r="B50" s="136"/>
      <c r="C50" s="127"/>
      <c r="D50" s="136"/>
      <c r="E50" s="137"/>
      <c r="F50" s="137"/>
      <c r="G50" s="137"/>
      <c r="H50" s="137"/>
      <c r="I50" s="192"/>
      <c r="J50" s="133"/>
    </row>
    <row r="51" spans="1:10" ht="15">
      <c r="A51" s="136"/>
      <c r="B51" s="136"/>
      <c r="C51" s="127"/>
      <c r="D51" s="136"/>
      <c r="E51" s="137"/>
      <c r="F51" s="137"/>
      <c r="G51" s="137"/>
      <c r="H51" s="137"/>
      <c r="I51" s="192"/>
      <c r="J51" s="133"/>
    </row>
    <row r="52" spans="1:10" ht="15">
      <c r="A52" s="136"/>
      <c r="B52" s="136"/>
      <c r="C52" s="127"/>
      <c r="D52" s="136"/>
      <c r="E52" s="137"/>
      <c r="F52" s="137"/>
      <c r="G52" s="137"/>
      <c r="H52" s="137"/>
      <c r="I52" s="192"/>
      <c r="J52" s="133"/>
    </row>
    <row r="53" spans="1:10" ht="15">
      <c r="A53" s="136"/>
      <c r="B53" s="136"/>
      <c r="C53" s="127"/>
      <c r="D53" s="136"/>
      <c r="E53" s="137"/>
      <c r="F53" s="137"/>
      <c r="G53" s="137"/>
      <c r="H53" s="137"/>
      <c r="I53" s="192"/>
      <c r="J53" s="133"/>
    </row>
    <row r="54" spans="1:10" ht="15">
      <c r="A54" s="136"/>
      <c r="B54" s="136"/>
      <c r="C54" s="128"/>
      <c r="D54" s="136"/>
      <c r="E54" s="137"/>
      <c r="F54" s="137"/>
      <c r="G54" s="137"/>
      <c r="H54" s="137"/>
      <c r="I54" s="192"/>
      <c r="J54" s="133"/>
    </row>
    <row r="55" spans="1:10" ht="15">
      <c r="A55" s="136"/>
      <c r="B55" s="136"/>
      <c r="C55" s="137"/>
      <c r="D55" s="136"/>
      <c r="E55" s="137"/>
      <c r="F55" s="137"/>
      <c r="G55" s="137"/>
      <c r="H55" s="137"/>
      <c r="I55" s="192"/>
      <c r="J55" s="133"/>
    </row>
    <row r="56" spans="1:10" ht="15">
      <c r="A56" s="136"/>
      <c r="B56" s="136"/>
      <c r="C56" s="137"/>
      <c r="D56" s="136"/>
      <c r="E56" s="137"/>
      <c r="F56" s="137"/>
      <c r="G56" s="137"/>
      <c r="H56" s="137"/>
      <c r="I56" s="192"/>
      <c r="J56" s="133"/>
    </row>
    <row r="57" spans="1:10" ht="15">
      <c r="A57" s="136"/>
      <c r="B57" s="136"/>
      <c r="C57" s="137"/>
      <c r="D57" s="136"/>
      <c r="E57" s="137"/>
      <c r="F57" s="137"/>
      <c r="G57" s="137"/>
      <c r="H57" s="137"/>
      <c r="I57" s="192"/>
      <c r="J57" s="133"/>
    </row>
    <row r="58" spans="1:10" ht="15">
      <c r="A58" s="136"/>
      <c r="B58" s="136"/>
      <c r="C58" s="137"/>
      <c r="D58" s="136"/>
      <c r="E58" s="137"/>
      <c r="F58" s="137"/>
      <c r="G58" s="137"/>
      <c r="H58" s="137"/>
      <c r="I58" s="192"/>
      <c r="J58" s="133"/>
    </row>
    <row r="59" spans="1:10" ht="15">
      <c r="A59" s="100" t="s">
        <v>579</v>
      </c>
      <c r="B59" s="100"/>
      <c r="I59" s="106"/>
      <c r="J59" s="95">
        <f>SUM(J9:J58)</f>
        <v>7140</v>
      </c>
    </row>
  </sheetData>
  <sheetProtection/>
  <mergeCells count="4">
    <mergeCell ref="A4:J4"/>
    <mergeCell ref="A2:J2"/>
    <mergeCell ref="A6:J6"/>
    <mergeCell ref="A5:J5"/>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K60"/>
  <sheetViews>
    <sheetView zoomScalePageLayoutView="0" workbookViewId="0" topLeftCell="A40">
      <selection activeCell="M24" sqref="M24"/>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7.8515625" style="1" customWidth="1"/>
    <col min="8" max="9" width="9.140625" style="1" customWidth="1"/>
    <col min="10" max="10" width="12.57421875" style="1" customWidth="1"/>
  </cols>
  <sheetData>
    <row r="2" spans="1:115" s="4" customFormat="1" ht="15" customHeight="1">
      <c r="A2" s="868" t="s">
        <v>4</v>
      </c>
      <c r="B2" s="847"/>
      <c r="C2" s="847"/>
      <c r="D2" s="847"/>
      <c r="E2" s="847"/>
      <c r="F2" s="847"/>
      <c r="G2" s="847"/>
      <c r="H2" s="847"/>
      <c r="I2" s="847"/>
      <c r="J2" s="84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row>
    <row r="3" spans="1:115" s="4" customFormat="1" ht="15" customHeight="1">
      <c r="A3" s="12"/>
      <c r="B3" s="12"/>
      <c r="C3" s="12"/>
      <c r="D3" s="12"/>
      <c r="E3" s="12"/>
      <c r="F3" s="12"/>
      <c r="G3" s="12"/>
      <c r="H3" s="12"/>
      <c r="I3" s="12"/>
      <c r="J3" s="1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row>
    <row r="4" spans="1:115" s="4" customFormat="1" ht="28.5" customHeight="1">
      <c r="A4" s="871" t="s">
        <v>3</v>
      </c>
      <c r="B4" s="866"/>
      <c r="C4" s="866"/>
      <c r="D4" s="866"/>
      <c r="E4" s="866"/>
      <c r="F4" s="866"/>
      <c r="G4" s="866"/>
      <c r="H4" s="866"/>
      <c r="I4" s="866"/>
      <c r="J4" s="86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row>
    <row r="5" spans="1:115" s="4" customFormat="1" ht="15">
      <c r="A5" s="869" t="s">
        <v>737</v>
      </c>
      <c r="B5" s="870"/>
      <c r="C5" s="870"/>
      <c r="D5" s="870"/>
      <c r="E5" s="870"/>
      <c r="F5" s="870"/>
      <c r="G5" s="870"/>
      <c r="H5" s="870"/>
      <c r="I5" s="870"/>
      <c r="J5" s="87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15" s="4" customFormat="1" ht="15">
      <c r="A6" s="867" t="s">
        <v>738</v>
      </c>
      <c r="B6" s="867"/>
      <c r="C6" s="867"/>
      <c r="D6" s="867"/>
      <c r="E6" s="867"/>
      <c r="F6" s="867"/>
      <c r="G6" s="867"/>
      <c r="H6" s="867"/>
      <c r="I6" s="867"/>
      <c r="J6" s="867"/>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s="4" customFormat="1" ht="15">
      <c r="A7" s="867" t="s">
        <v>739</v>
      </c>
      <c r="B7" s="867"/>
      <c r="C7" s="867"/>
      <c r="D7" s="867"/>
      <c r="E7" s="867"/>
      <c r="F7" s="867"/>
      <c r="G7" s="867"/>
      <c r="H7" s="867"/>
      <c r="I7" s="867"/>
      <c r="J7" s="86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15" s="4" customFormat="1" ht="15">
      <c r="A8" s="5"/>
      <c r="B8" s="5"/>
      <c r="C8" s="6"/>
      <c r="D8" s="5"/>
      <c r="E8" s="5"/>
      <c r="F8" s="5"/>
      <c r="G8" s="5"/>
      <c r="H8" s="5"/>
      <c r="I8" s="5"/>
      <c r="J8" s="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15" s="4" customFormat="1" ht="84.75" customHeight="1">
      <c r="A9" s="78" t="s">
        <v>694</v>
      </c>
      <c r="B9" s="79" t="s">
        <v>632</v>
      </c>
      <c r="C9" s="77" t="s">
        <v>871</v>
      </c>
      <c r="D9" s="87" t="s">
        <v>575</v>
      </c>
      <c r="E9" s="79" t="s">
        <v>693</v>
      </c>
      <c r="F9" s="79" t="s">
        <v>637</v>
      </c>
      <c r="G9" s="79" t="s">
        <v>638</v>
      </c>
      <c r="H9" s="79" t="s">
        <v>581</v>
      </c>
      <c r="I9" s="78" t="s">
        <v>584</v>
      </c>
      <c r="J9" s="78" t="s">
        <v>736</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0" ht="89.25">
      <c r="A10" s="163" t="s">
        <v>284</v>
      </c>
      <c r="B10" s="163" t="s">
        <v>82</v>
      </c>
      <c r="C10" s="163" t="s">
        <v>71</v>
      </c>
      <c r="D10" s="163" t="s">
        <v>285</v>
      </c>
      <c r="E10" s="163" t="s">
        <v>286</v>
      </c>
      <c r="F10" s="163">
        <v>2016</v>
      </c>
      <c r="G10" s="163"/>
      <c r="H10" s="163" t="s">
        <v>287</v>
      </c>
      <c r="I10" s="172">
        <v>300</v>
      </c>
      <c r="J10" s="133">
        <v>300</v>
      </c>
    </row>
    <row r="11" spans="1:10" ht="114.75">
      <c r="A11" s="163" t="s">
        <v>288</v>
      </c>
      <c r="B11" s="163" t="s">
        <v>82</v>
      </c>
      <c r="C11" s="163" t="s">
        <v>71</v>
      </c>
      <c r="D11" s="163" t="s">
        <v>289</v>
      </c>
      <c r="E11" s="163" t="s">
        <v>290</v>
      </c>
      <c r="F11" s="163">
        <v>2016</v>
      </c>
      <c r="G11" s="163"/>
      <c r="H11" s="163" t="s">
        <v>291</v>
      </c>
      <c r="I11" s="172">
        <v>300</v>
      </c>
      <c r="J11" s="133">
        <v>300</v>
      </c>
    </row>
    <row r="12" spans="1:10" ht="89.25">
      <c r="A12" s="163" t="s">
        <v>292</v>
      </c>
      <c r="B12" s="163" t="s">
        <v>82</v>
      </c>
      <c r="C12" s="163" t="s">
        <v>71</v>
      </c>
      <c r="D12" s="163" t="s">
        <v>293</v>
      </c>
      <c r="E12" s="163" t="s">
        <v>294</v>
      </c>
      <c r="F12" s="163">
        <v>2016</v>
      </c>
      <c r="G12" s="163"/>
      <c r="H12" s="627">
        <v>42705</v>
      </c>
      <c r="I12" s="172">
        <v>300</v>
      </c>
      <c r="J12" s="133">
        <v>150</v>
      </c>
    </row>
    <row r="13" spans="1:10" ht="76.5">
      <c r="A13" s="163" t="s">
        <v>295</v>
      </c>
      <c r="B13" s="163" t="s">
        <v>296</v>
      </c>
      <c r="C13" s="163" t="s">
        <v>71</v>
      </c>
      <c r="D13" s="163" t="s">
        <v>297</v>
      </c>
      <c r="E13" s="163" t="s">
        <v>298</v>
      </c>
      <c r="F13" s="163">
        <v>2016</v>
      </c>
      <c r="G13" s="163"/>
      <c r="H13" s="163" t="s">
        <v>299</v>
      </c>
      <c r="I13" s="172">
        <v>300</v>
      </c>
      <c r="J13" s="133">
        <v>150</v>
      </c>
    </row>
    <row r="14" spans="1:10" ht="76.5">
      <c r="A14" s="373" t="s">
        <v>300</v>
      </c>
      <c r="B14" s="163" t="s">
        <v>301</v>
      </c>
      <c r="C14" s="163" t="s">
        <v>71</v>
      </c>
      <c r="D14" s="163" t="s">
        <v>302</v>
      </c>
      <c r="E14" s="163" t="s">
        <v>303</v>
      </c>
      <c r="F14" s="163">
        <v>2016</v>
      </c>
      <c r="G14" s="163"/>
      <c r="H14" s="163" t="s">
        <v>304</v>
      </c>
      <c r="I14" s="172">
        <v>300</v>
      </c>
      <c r="J14" s="133">
        <v>150</v>
      </c>
    </row>
    <row r="15" spans="1:10" ht="76.5">
      <c r="A15" s="163" t="s">
        <v>295</v>
      </c>
      <c r="B15" s="163" t="s">
        <v>296</v>
      </c>
      <c r="C15" s="163" t="s">
        <v>71</v>
      </c>
      <c r="D15" s="163" t="s">
        <v>297</v>
      </c>
      <c r="E15" s="163" t="s">
        <v>298</v>
      </c>
      <c r="F15" s="163">
        <v>2016</v>
      </c>
      <c r="G15" s="163"/>
      <c r="H15" s="163" t="s">
        <v>299</v>
      </c>
      <c r="I15" s="172">
        <v>300</v>
      </c>
      <c r="J15" s="133">
        <v>150</v>
      </c>
    </row>
    <row r="16" spans="1:10" ht="114.75">
      <c r="A16" s="163" t="s">
        <v>305</v>
      </c>
      <c r="B16" s="163" t="s">
        <v>241</v>
      </c>
      <c r="C16" s="163" t="s">
        <v>71</v>
      </c>
      <c r="D16" s="163" t="s">
        <v>306</v>
      </c>
      <c r="E16" s="163" t="s">
        <v>307</v>
      </c>
      <c r="F16" s="163">
        <v>2016</v>
      </c>
      <c r="G16" s="163"/>
      <c r="H16" s="163" t="s">
        <v>308</v>
      </c>
      <c r="I16" s="172">
        <v>300</v>
      </c>
      <c r="J16" s="133">
        <v>300</v>
      </c>
    </row>
    <row r="17" spans="1:10" ht="51">
      <c r="A17" s="163" t="s">
        <v>309</v>
      </c>
      <c r="B17" s="163" t="s">
        <v>241</v>
      </c>
      <c r="C17" s="163" t="s">
        <v>71</v>
      </c>
      <c r="D17" s="163" t="s">
        <v>282</v>
      </c>
      <c r="E17" s="163" t="s">
        <v>283</v>
      </c>
      <c r="F17" s="163">
        <v>2016</v>
      </c>
      <c r="G17" s="163"/>
      <c r="H17" s="163" t="s">
        <v>310</v>
      </c>
      <c r="I17" s="172">
        <v>300</v>
      </c>
      <c r="J17" s="133">
        <v>300</v>
      </c>
    </row>
    <row r="18" spans="1:10" ht="76.5">
      <c r="A18" s="163" t="s">
        <v>311</v>
      </c>
      <c r="B18" s="163" t="s">
        <v>241</v>
      </c>
      <c r="C18" s="163" t="s">
        <v>71</v>
      </c>
      <c r="D18" s="163" t="s">
        <v>282</v>
      </c>
      <c r="E18" s="163" t="s">
        <v>283</v>
      </c>
      <c r="F18" s="163">
        <v>2016</v>
      </c>
      <c r="G18" s="163"/>
      <c r="H18" s="163" t="s">
        <v>312</v>
      </c>
      <c r="I18" s="172">
        <v>300</v>
      </c>
      <c r="J18" s="133">
        <v>300</v>
      </c>
    </row>
    <row r="19" spans="1:10" ht="51">
      <c r="A19" s="163" t="s">
        <v>313</v>
      </c>
      <c r="B19" s="163" t="s">
        <v>314</v>
      </c>
      <c r="C19" s="163" t="s">
        <v>71</v>
      </c>
      <c r="D19" s="163" t="s">
        <v>315</v>
      </c>
      <c r="E19" s="163" t="s">
        <v>316</v>
      </c>
      <c r="F19" s="163">
        <v>2016</v>
      </c>
      <c r="G19" s="163" t="s">
        <v>317</v>
      </c>
      <c r="H19" s="163">
        <v>2</v>
      </c>
      <c r="I19" s="172">
        <v>300</v>
      </c>
      <c r="J19" s="133">
        <v>60</v>
      </c>
    </row>
    <row r="20" spans="1:10" ht="51">
      <c r="A20" s="163" t="s">
        <v>318</v>
      </c>
      <c r="B20" s="163" t="s">
        <v>314</v>
      </c>
      <c r="C20" s="163" t="s">
        <v>71</v>
      </c>
      <c r="D20" s="163" t="s">
        <v>315</v>
      </c>
      <c r="E20" s="163" t="s">
        <v>316</v>
      </c>
      <c r="F20" s="163">
        <v>2016</v>
      </c>
      <c r="G20" s="163" t="s">
        <v>317</v>
      </c>
      <c r="H20" s="163">
        <v>3</v>
      </c>
      <c r="I20" s="172">
        <v>300</v>
      </c>
      <c r="J20" s="133">
        <v>90</v>
      </c>
    </row>
    <row r="21" spans="1:10" ht="25.5">
      <c r="A21" s="318" t="s">
        <v>319</v>
      </c>
      <c r="B21" s="163" t="s">
        <v>320</v>
      </c>
      <c r="C21" s="163" t="s">
        <v>71</v>
      </c>
      <c r="D21" s="163" t="s">
        <v>321</v>
      </c>
      <c r="E21" s="163" t="s">
        <v>322</v>
      </c>
      <c r="F21" s="163">
        <v>2016</v>
      </c>
      <c r="G21" s="163"/>
      <c r="H21" s="163">
        <v>17</v>
      </c>
      <c r="I21" s="172">
        <v>300</v>
      </c>
      <c r="J21" s="133">
        <v>300</v>
      </c>
    </row>
    <row r="22" spans="1:10" ht="38.25">
      <c r="A22" s="136" t="s">
        <v>812</v>
      </c>
      <c r="B22" s="136" t="s">
        <v>757</v>
      </c>
      <c r="C22" s="136" t="s">
        <v>1621</v>
      </c>
      <c r="D22" s="136" t="s">
        <v>813</v>
      </c>
      <c r="E22" s="136" t="s">
        <v>814</v>
      </c>
      <c r="F22" s="136">
        <v>2016</v>
      </c>
      <c r="G22" s="136">
        <v>2</v>
      </c>
      <c r="H22" s="136">
        <v>21</v>
      </c>
      <c r="I22" s="192">
        <v>300</v>
      </c>
      <c r="J22" s="192">
        <v>300</v>
      </c>
    </row>
    <row r="23" spans="1:10" ht="51">
      <c r="A23" s="136" t="s">
        <v>2088</v>
      </c>
      <c r="B23" s="136" t="s">
        <v>2089</v>
      </c>
      <c r="C23" s="127" t="s">
        <v>1125</v>
      </c>
      <c r="D23" s="137" t="s">
        <v>2090</v>
      </c>
      <c r="E23" s="137" t="s">
        <v>2091</v>
      </c>
      <c r="F23" s="137">
        <v>2016</v>
      </c>
      <c r="G23" s="137" t="s">
        <v>2092</v>
      </c>
      <c r="H23" s="137" t="s">
        <v>2093</v>
      </c>
      <c r="I23" s="172">
        <v>300</v>
      </c>
      <c r="J23" s="133">
        <v>150</v>
      </c>
    </row>
    <row r="24" spans="1:10" ht="51">
      <c r="A24" s="136" t="s">
        <v>2648</v>
      </c>
      <c r="B24" s="136" t="s">
        <v>3275</v>
      </c>
      <c r="C24" s="127" t="s">
        <v>3293</v>
      </c>
      <c r="D24" s="137" t="s">
        <v>2649</v>
      </c>
      <c r="E24" s="137">
        <v>9788867691159</v>
      </c>
      <c r="F24" s="137">
        <v>2016</v>
      </c>
      <c r="G24" s="137" t="s">
        <v>1163</v>
      </c>
      <c r="H24" s="137" t="s">
        <v>2650</v>
      </c>
      <c r="I24" s="172">
        <v>300</v>
      </c>
      <c r="J24" s="133">
        <v>300</v>
      </c>
    </row>
    <row r="25" spans="1:10" ht="76.5">
      <c r="A25" s="136" t="s">
        <v>2676</v>
      </c>
      <c r="B25" s="136" t="s">
        <v>2677</v>
      </c>
      <c r="C25" s="127" t="s">
        <v>3293</v>
      </c>
      <c r="D25" s="137" t="s">
        <v>321</v>
      </c>
      <c r="E25" s="137">
        <v>9783653071887</v>
      </c>
      <c r="F25" s="137">
        <v>2016</v>
      </c>
      <c r="G25" s="137" t="s">
        <v>151</v>
      </c>
      <c r="H25" s="137">
        <v>11</v>
      </c>
      <c r="I25" s="172">
        <v>300</v>
      </c>
      <c r="J25" s="133">
        <v>300</v>
      </c>
    </row>
    <row r="26" spans="1:10" ht="15">
      <c r="A26" s="136"/>
      <c r="B26" s="136"/>
      <c r="C26" s="127"/>
      <c r="D26" s="137"/>
      <c r="E26" s="137"/>
      <c r="F26" s="137"/>
      <c r="G26" s="137"/>
      <c r="H26" s="137"/>
      <c r="I26" s="172"/>
      <c r="J26" s="133"/>
    </row>
    <row r="27" spans="1:10" ht="15">
      <c r="A27" s="136"/>
      <c r="B27" s="136"/>
      <c r="C27" s="127"/>
      <c r="D27" s="137"/>
      <c r="E27" s="137"/>
      <c r="F27" s="137"/>
      <c r="G27" s="137"/>
      <c r="H27" s="137"/>
      <c r="I27" s="172"/>
      <c r="J27" s="133"/>
    </row>
    <row r="28" spans="1:10" ht="15">
      <c r="A28" s="136"/>
      <c r="B28" s="136"/>
      <c r="C28" s="127"/>
      <c r="D28" s="137"/>
      <c r="E28" s="137"/>
      <c r="F28" s="137"/>
      <c r="G28" s="137"/>
      <c r="H28" s="137"/>
      <c r="I28" s="172"/>
      <c r="J28" s="133"/>
    </row>
    <row r="29" spans="1:10" ht="15">
      <c r="A29" s="136"/>
      <c r="B29" s="136"/>
      <c r="C29" s="127"/>
      <c r="D29" s="137"/>
      <c r="E29" s="137"/>
      <c r="F29" s="137"/>
      <c r="G29" s="137"/>
      <c r="H29" s="137"/>
      <c r="I29" s="172"/>
      <c r="J29" s="133"/>
    </row>
    <row r="30" spans="1:10" ht="15">
      <c r="A30" s="136"/>
      <c r="B30" s="136"/>
      <c r="C30" s="127"/>
      <c r="D30" s="137"/>
      <c r="E30" s="137"/>
      <c r="F30" s="137"/>
      <c r="G30" s="137"/>
      <c r="H30" s="137"/>
      <c r="I30" s="172"/>
      <c r="J30" s="133"/>
    </row>
    <row r="31" spans="1:10" ht="15">
      <c r="A31" s="136"/>
      <c r="B31" s="136"/>
      <c r="C31" s="127"/>
      <c r="D31" s="137"/>
      <c r="E31" s="137"/>
      <c r="F31" s="137"/>
      <c r="G31" s="137"/>
      <c r="H31" s="137"/>
      <c r="I31" s="172"/>
      <c r="J31" s="133"/>
    </row>
    <row r="32" spans="1:10" ht="15">
      <c r="A32" s="136"/>
      <c r="B32" s="136"/>
      <c r="C32" s="127"/>
      <c r="D32" s="137"/>
      <c r="E32" s="137"/>
      <c r="F32" s="137"/>
      <c r="G32" s="137"/>
      <c r="H32" s="137"/>
      <c r="I32" s="172"/>
      <c r="J32" s="133"/>
    </row>
    <row r="33" spans="1:10" ht="15">
      <c r="A33" s="136"/>
      <c r="B33" s="136"/>
      <c r="C33" s="127"/>
      <c r="D33" s="137"/>
      <c r="E33" s="137"/>
      <c r="F33" s="137"/>
      <c r="G33" s="137"/>
      <c r="H33" s="137"/>
      <c r="I33" s="172"/>
      <c r="J33" s="133"/>
    </row>
    <row r="34" spans="1:10" ht="15">
      <c r="A34" s="136"/>
      <c r="B34" s="136"/>
      <c r="C34" s="127"/>
      <c r="D34" s="137"/>
      <c r="E34" s="137"/>
      <c r="F34" s="137"/>
      <c r="G34" s="137"/>
      <c r="H34" s="137"/>
      <c r="I34" s="172"/>
      <c r="J34" s="133"/>
    </row>
    <row r="35" spans="1:10" ht="15">
      <c r="A35" s="136"/>
      <c r="B35" s="136"/>
      <c r="C35" s="127"/>
      <c r="D35" s="137"/>
      <c r="E35" s="137"/>
      <c r="F35" s="137"/>
      <c r="G35" s="137"/>
      <c r="H35" s="137"/>
      <c r="I35" s="172"/>
      <c r="J35" s="133"/>
    </row>
    <row r="36" spans="1:10" ht="15">
      <c r="A36" s="136"/>
      <c r="B36" s="136"/>
      <c r="C36" s="127"/>
      <c r="D36" s="137"/>
      <c r="E36" s="137"/>
      <c r="F36" s="137"/>
      <c r="G36" s="137"/>
      <c r="H36" s="137"/>
      <c r="I36" s="172"/>
      <c r="J36" s="133"/>
    </row>
    <row r="37" spans="1:10" ht="15">
      <c r="A37" s="136"/>
      <c r="B37" s="136"/>
      <c r="C37" s="127"/>
      <c r="D37" s="137"/>
      <c r="E37" s="137"/>
      <c r="F37" s="137"/>
      <c r="G37" s="137"/>
      <c r="H37" s="137"/>
      <c r="I37" s="172"/>
      <c r="J37" s="133"/>
    </row>
    <row r="38" spans="1:10" ht="15">
      <c r="A38" s="136"/>
      <c r="B38" s="136"/>
      <c r="C38" s="127"/>
      <c r="D38" s="137"/>
      <c r="E38" s="137"/>
      <c r="F38" s="137"/>
      <c r="G38" s="137"/>
      <c r="H38" s="137"/>
      <c r="I38" s="172"/>
      <c r="J38" s="133"/>
    </row>
    <row r="39" spans="1:10" ht="15">
      <c r="A39" s="136"/>
      <c r="B39" s="136"/>
      <c r="C39" s="127"/>
      <c r="D39" s="137"/>
      <c r="E39" s="137"/>
      <c r="F39" s="137"/>
      <c r="G39" s="137"/>
      <c r="H39" s="137"/>
      <c r="I39" s="172"/>
      <c r="J39" s="133"/>
    </row>
    <row r="40" spans="1:10" ht="15">
      <c r="A40" s="136"/>
      <c r="B40" s="136"/>
      <c r="C40" s="127"/>
      <c r="D40" s="137"/>
      <c r="E40" s="137"/>
      <c r="F40" s="137"/>
      <c r="G40" s="137"/>
      <c r="H40" s="137"/>
      <c r="I40" s="172"/>
      <c r="J40" s="133"/>
    </row>
    <row r="41" spans="1:10" ht="15">
      <c r="A41" s="136"/>
      <c r="B41" s="136"/>
      <c r="C41" s="127"/>
      <c r="D41" s="137"/>
      <c r="E41" s="137"/>
      <c r="F41" s="137"/>
      <c r="G41" s="137"/>
      <c r="H41" s="137"/>
      <c r="I41" s="172"/>
      <c r="J41" s="133"/>
    </row>
    <row r="42" spans="1:10" ht="15">
      <c r="A42" s="136"/>
      <c r="B42" s="136"/>
      <c r="C42" s="127"/>
      <c r="D42" s="137"/>
      <c r="E42" s="137"/>
      <c r="F42" s="137"/>
      <c r="G42" s="137"/>
      <c r="H42" s="137"/>
      <c r="I42" s="172"/>
      <c r="J42" s="133"/>
    </row>
    <row r="43" spans="1:10" ht="15">
      <c r="A43" s="136"/>
      <c r="B43" s="136"/>
      <c r="C43" s="127"/>
      <c r="D43" s="137"/>
      <c r="E43" s="137"/>
      <c r="F43" s="137"/>
      <c r="G43" s="137"/>
      <c r="H43" s="137"/>
      <c r="I43" s="172"/>
      <c r="J43" s="133"/>
    </row>
    <row r="44" spans="1:10" ht="15">
      <c r="A44" s="136"/>
      <c r="B44" s="136"/>
      <c r="C44" s="127"/>
      <c r="D44" s="137"/>
      <c r="E44" s="137"/>
      <c r="F44" s="137"/>
      <c r="G44" s="137"/>
      <c r="H44" s="137"/>
      <c r="I44" s="172"/>
      <c r="J44" s="133"/>
    </row>
    <row r="45" spans="1:10" ht="15">
      <c r="A45" s="136"/>
      <c r="B45" s="136"/>
      <c r="C45" s="127"/>
      <c r="D45" s="137"/>
      <c r="E45" s="137"/>
      <c r="F45" s="137"/>
      <c r="G45" s="137"/>
      <c r="H45" s="137"/>
      <c r="I45" s="172"/>
      <c r="J45" s="133"/>
    </row>
    <row r="46" spans="1:10" ht="15">
      <c r="A46" s="136"/>
      <c r="B46" s="136"/>
      <c r="C46" s="127"/>
      <c r="D46" s="137"/>
      <c r="E46" s="137"/>
      <c r="F46" s="137"/>
      <c r="G46" s="137"/>
      <c r="H46" s="137"/>
      <c r="I46" s="172"/>
      <c r="J46" s="133"/>
    </row>
    <row r="47" spans="1:10" ht="15">
      <c r="A47" s="136"/>
      <c r="B47" s="136"/>
      <c r="C47" s="127"/>
      <c r="D47" s="137"/>
      <c r="E47" s="137"/>
      <c r="F47" s="137"/>
      <c r="G47" s="137"/>
      <c r="H47" s="137"/>
      <c r="I47" s="172"/>
      <c r="J47" s="133"/>
    </row>
    <row r="48" spans="1:10" ht="15">
      <c r="A48" s="136"/>
      <c r="B48" s="136"/>
      <c r="C48" s="127"/>
      <c r="D48" s="137"/>
      <c r="E48" s="137"/>
      <c r="F48" s="137"/>
      <c r="G48" s="137"/>
      <c r="H48" s="137"/>
      <c r="I48" s="172"/>
      <c r="J48" s="133"/>
    </row>
    <row r="49" spans="1:10" ht="15">
      <c r="A49" s="136"/>
      <c r="B49" s="136"/>
      <c r="C49" s="127"/>
      <c r="D49" s="137"/>
      <c r="E49" s="137"/>
      <c r="F49" s="137"/>
      <c r="G49" s="137"/>
      <c r="H49" s="137"/>
      <c r="I49" s="172"/>
      <c r="J49" s="133"/>
    </row>
    <row r="50" spans="1:10" ht="15">
      <c r="A50" s="136"/>
      <c r="B50" s="136"/>
      <c r="C50" s="127"/>
      <c r="D50" s="137"/>
      <c r="E50" s="137"/>
      <c r="F50" s="137"/>
      <c r="G50" s="137"/>
      <c r="H50" s="137"/>
      <c r="I50" s="172"/>
      <c r="J50" s="133"/>
    </row>
    <row r="51" spans="1:10" ht="15">
      <c r="A51" s="136"/>
      <c r="B51" s="136"/>
      <c r="C51" s="127"/>
      <c r="D51" s="137"/>
      <c r="E51" s="137"/>
      <c r="F51" s="137"/>
      <c r="G51" s="137"/>
      <c r="H51" s="137"/>
      <c r="I51" s="172"/>
      <c r="J51" s="133"/>
    </row>
    <row r="52" spans="1:10" ht="15">
      <c r="A52" s="136"/>
      <c r="B52" s="136"/>
      <c r="C52" s="127"/>
      <c r="D52" s="137"/>
      <c r="E52" s="137"/>
      <c r="F52" s="137"/>
      <c r="G52" s="137"/>
      <c r="H52" s="137"/>
      <c r="I52" s="172"/>
      <c r="J52" s="133"/>
    </row>
    <row r="53" spans="1:10" ht="15">
      <c r="A53" s="136"/>
      <c r="B53" s="136"/>
      <c r="C53" s="127"/>
      <c r="D53" s="137"/>
      <c r="E53" s="137"/>
      <c r="F53" s="137"/>
      <c r="G53" s="137"/>
      <c r="H53" s="137"/>
      <c r="I53" s="172"/>
      <c r="J53" s="133"/>
    </row>
    <row r="54" spans="1:10" ht="15">
      <c r="A54" s="136"/>
      <c r="B54" s="136"/>
      <c r="C54" s="127"/>
      <c r="D54" s="137"/>
      <c r="E54" s="137"/>
      <c r="F54" s="137"/>
      <c r="G54" s="137"/>
      <c r="H54" s="137"/>
      <c r="I54" s="172"/>
      <c r="J54" s="133"/>
    </row>
    <row r="55" spans="1:10" ht="15">
      <c r="A55" s="136"/>
      <c r="B55" s="136"/>
      <c r="C55" s="137"/>
      <c r="D55" s="137"/>
      <c r="E55" s="137"/>
      <c r="F55" s="137"/>
      <c r="G55" s="137"/>
      <c r="H55" s="137"/>
      <c r="I55" s="193"/>
      <c r="J55" s="133"/>
    </row>
    <row r="56" spans="1:10" ht="15">
      <c r="A56" s="136"/>
      <c r="B56" s="136"/>
      <c r="C56" s="137"/>
      <c r="D56" s="137"/>
      <c r="E56" s="137"/>
      <c r="F56" s="137"/>
      <c r="G56" s="137"/>
      <c r="H56" s="137"/>
      <c r="I56" s="193"/>
      <c r="J56" s="133"/>
    </row>
    <row r="57" spans="1:10" ht="15">
      <c r="A57" s="136"/>
      <c r="B57" s="136"/>
      <c r="C57" s="137"/>
      <c r="D57" s="137"/>
      <c r="E57" s="137"/>
      <c r="F57" s="137"/>
      <c r="G57" s="137"/>
      <c r="H57" s="137"/>
      <c r="I57" s="193"/>
      <c r="J57" s="133"/>
    </row>
    <row r="58" spans="1:10" ht="15">
      <c r="A58" s="136"/>
      <c r="B58" s="136"/>
      <c r="C58" s="137"/>
      <c r="D58" s="137"/>
      <c r="E58" s="137"/>
      <c r="F58" s="137"/>
      <c r="G58" s="137"/>
      <c r="H58" s="137"/>
      <c r="I58" s="193"/>
      <c r="J58" s="133"/>
    </row>
    <row r="59" spans="1:10" ht="15">
      <c r="A59" s="136"/>
      <c r="B59" s="136"/>
      <c r="C59" s="137"/>
      <c r="D59" s="137"/>
      <c r="E59" s="137"/>
      <c r="F59" s="137"/>
      <c r="G59" s="137"/>
      <c r="H59" s="137"/>
      <c r="I59" s="193"/>
      <c r="J59" s="133"/>
    </row>
    <row r="60" spans="1:10" ht="15">
      <c r="A60" s="100" t="s">
        <v>579</v>
      </c>
      <c r="B60" s="100"/>
      <c r="I60" s="3"/>
      <c r="J60" s="95">
        <f>SUM(J10:J59)</f>
        <v>3600</v>
      </c>
    </row>
  </sheetData>
  <sheetProtection/>
  <mergeCells count="5">
    <mergeCell ref="A7:J7"/>
    <mergeCell ref="A2:J2"/>
    <mergeCell ref="A6:J6"/>
    <mergeCell ref="A5:J5"/>
    <mergeCell ref="A4:J4"/>
  </mergeCells>
  <hyperlinks>
    <hyperlink ref="A14" display=" Countryside and Communism in Eastern Europe. Perceptions, Attitudes, Propaganda, Sorin Radu, Cosmin Budeancă (eds),  The Collectivization Process in the Soviet and Romanian Films. A Comparative Perspective&#10;"/>
  </hyperlinks>
  <printOptions/>
  <pageMargins left="0.511811023622047" right="0.31496062992126" top="0" bottom="0"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2017-05-15T14:36:57Z</cp:lastPrinted>
  <dcterms:created xsi:type="dcterms:W3CDTF">2009-01-26T16:08:31Z</dcterms:created>
  <dcterms:modified xsi:type="dcterms:W3CDTF">2017-07-26T14:00:11Z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