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55" tabRatio="923" activeTab="0"/>
  </bookViews>
  <sheets>
    <sheet name="FSAA" sheetId="1"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 17." sheetId="18" r:id="rId18"/>
    <sheet name="I. 18" sheetId="19" r:id="rId19"/>
    <sheet name="I.19" sheetId="20" r:id="rId20"/>
    <sheet name="I.20" sheetId="21" r:id="rId21"/>
    <sheet name="I.21" sheetId="22" r:id="rId22"/>
    <sheet name="I.22" sheetId="23" r:id="rId23"/>
    <sheet name="I.23" sheetId="24" r:id="rId24"/>
    <sheet name="I.24" sheetId="25" r:id="rId25"/>
    <sheet name="I.25." sheetId="26" r:id="rId26"/>
    <sheet name="I.26" sheetId="27" r:id="rId27"/>
  </sheets>
  <definedNames>
    <definedName name="_xlnm._FilterDatabase" localSheetId="0" hidden="1">'FSAA'!$A$2:$AF$50</definedName>
    <definedName name="_xlnm.Print_Area" localSheetId="0">'FSAA'!$A$1:$AF$50</definedName>
    <definedName name="_xlnm.Print_Area" localSheetId="12">'I.12'!$A$2:$G$71</definedName>
    <definedName name="_xlnm.Print_Area" localSheetId="2">'I.2'!$A$1:$O$59</definedName>
    <definedName name="_xlnm.Print_Area" localSheetId="5">'I.5'!$A$1:$O$109</definedName>
  </definedNames>
  <calcPr fullCalcOnLoad="1"/>
</workbook>
</file>

<file path=xl/comments10.xml><?xml version="1.0" encoding="utf-8"?>
<comments xmlns="http://schemas.openxmlformats.org/spreadsheetml/2006/main">
  <authors>
    <author>User</author>
  </authors>
  <commentList>
    <comment ref="E11" authorId="0">
      <text>
        <r>
          <rPr>
            <b/>
            <sz val="9"/>
            <rFont val="Tahoma"/>
            <family val="0"/>
          </rPr>
          <t>User:</t>
        </r>
        <r>
          <rPr>
            <sz val="9"/>
            <rFont val="Tahoma"/>
            <family val="0"/>
          </rPr>
          <t xml:space="preserve">
desi este ISBN german, unic pentru carte, cu specific petru Romania si este in RO va fi tratata ca o carte in ilimba romana</t>
        </r>
      </text>
    </comment>
  </commentList>
</comments>
</file>

<file path=xl/comments8.xml><?xml version="1.0" encoding="utf-8"?>
<comments xmlns="http://schemas.openxmlformats.org/spreadsheetml/2006/main">
  <authors>
    <author>User</author>
  </authors>
  <commentList>
    <comment ref="E9" authorId="0">
      <text>
        <r>
          <rPr>
            <b/>
            <sz val="9"/>
            <rFont val="Tahoma"/>
            <family val="0"/>
          </rPr>
          <t>User:</t>
        </r>
        <r>
          <rPr>
            <sz val="9"/>
            <rFont val="Tahoma"/>
            <family val="0"/>
          </rPr>
          <t xml:space="preserve">
ISBN-ul este separat pentru fiecare fascicula datorita particularitatilor de limba si de tara inclusiv pentru limba romana</t>
        </r>
      </text>
    </comment>
  </commentList>
</comments>
</file>

<file path=xl/sharedStrings.xml><?xml version="1.0" encoding="utf-8"?>
<sst xmlns="http://schemas.openxmlformats.org/spreadsheetml/2006/main" count="5764" uniqueCount="2168">
  <si>
    <t>Data intrării în vigoare a contractului</t>
  </si>
  <si>
    <t>Data expirării contractului</t>
  </si>
  <si>
    <t>Titlul volumului</t>
  </si>
  <si>
    <t xml:space="preserve">*Se va verifica afilierea ULBS a autorului / autorilor. </t>
  </si>
  <si>
    <t xml:space="preserve">*Programe europene H2020, respectiv PN3 etc. - mimin 60%  din punctajul maxim. După caz, pot fi atasate alte dovezi dacă nu există liste cu punctaje afișate </t>
  </si>
  <si>
    <t>I.25. Lucrări prezentate sau publicate în volumele conferințelor organizate în străinătate/în țară*</t>
  </si>
  <si>
    <t>Luna (Ian-Dec)</t>
  </si>
  <si>
    <t xml:space="preserve">*Se raportează doar articolele cu SRI&gt;0.1, nu și rezumatele (rezumatele conferințelor ISI se raportează la indicatorul I4). </t>
  </si>
  <si>
    <t>*Se va verifica afilierea ULBS a autorului / autorilor. Se împarte punctajul la numărul autorilor din țară. Pentru autorii din străinatate se menționează în paranteză instituția</t>
  </si>
  <si>
    <t>Numele și prenumele autorilor</t>
  </si>
  <si>
    <t>Numărul</t>
  </si>
  <si>
    <t>ISSN-ul revistei (format tipărit, electronic)</t>
  </si>
  <si>
    <t>Link către articol pe site - ul revistei</t>
  </si>
  <si>
    <t>Paginile articolului (de la … până la …)</t>
  </si>
  <si>
    <t>Anul publicării</t>
  </si>
  <si>
    <t>Luna publicării</t>
  </si>
  <si>
    <t>SRI revista (la momentul completării)</t>
  </si>
  <si>
    <t>FI revista (la momentul completării)</t>
  </si>
  <si>
    <t>Punctaj individual (se împarte punctaj total la nr de autori din țară)</t>
  </si>
  <si>
    <t xml:space="preserve">*Se raportează doar articolele, nu și rezumatele (rezumatele conferințelor ISI se raportează la indicatorul I4). </t>
  </si>
  <si>
    <t xml:space="preserve">I.3 Articole* publicate în reviste indexate Thomson ISI (fără factor de impact). Master journal list: http://ip-science.thomsonreuters.com/mjl/ </t>
  </si>
  <si>
    <t>*Se raportează doar articolele, nu și rezumatele (rezumatele conferințelor ISI se raportează la indicatorul I4)</t>
  </si>
  <si>
    <t>*Se va verifica afilierea ULBS a autorului / autorilor. Se împarte punctajul la numărul autorilor din țară. Pentru autorii din străinătate se menționează în paranteză instituția</t>
  </si>
  <si>
    <t xml:space="preserve">Titlul volumului, titlul conferinței, locul și perioada de desfășurare </t>
  </si>
  <si>
    <t>Site www al conferinței</t>
  </si>
  <si>
    <t xml:space="preserve">*Se raportează doar articolele, nu și rezumatele. </t>
  </si>
  <si>
    <t xml:space="preserve">Baza de date în care este indexată revista </t>
  </si>
  <si>
    <t>*Se raportează doar articolele, nu și recenziile (recenziile publicate în ISI journals se raportează la indicatorul I4)</t>
  </si>
  <si>
    <t>Titlul cărții</t>
  </si>
  <si>
    <t>ISBN-ul cărții</t>
  </si>
  <si>
    <t>Titlul cărții, indicare capitol</t>
  </si>
  <si>
    <t>Numele și prenumele editorilor</t>
  </si>
  <si>
    <t>I.12. Citări* în bazele de date recunoscute de comisia CNATDCU aferentă domeniului</t>
  </si>
  <si>
    <t>Baza de date în care este citată lucrarea (link)</t>
  </si>
  <si>
    <t>Titlul brevetului/ Numărul</t>
  </si>
  <si>
    <t>** Punctele alocate pentru o inovație: 20</t>
  </si>
  <si>
    <t>Data implementării</t>
  </si>
  <si>
    <t>Numele și prenumele</t>
  </si>
  <si>
    <t>Denumirea evenimentului național, locul și perioada desfășurării</t>
  </si>
  <si>
    <t>Site www al manifestării (se recomandă)</t>
  </si>
  <si>
    <t>Denumirea evenimentului internațional, locul și perioada desfășurării</t>
  </si>
  <si>
    <t>Site www al manifestării</t>
  </si>
  <si>
    <t>Denumirea revistei internaționale</t>
  </si>
  <si>
    <t>Numar editori asociați din țară</t>
  </si>
  <si>
    <t>Funcția în cadrul comitetului editorial (editor șef sau editor asociat)</t>
  </si>
  <si>
    <t>Denumirea revistei / conferinței internaționale și locul de desfășurare</t>
  </si>
  <si>
    <t>Anul desfășurării conferinței</t>
  </si>
  <si>
    <t>Luna desfășurării conferinței</t>
  </si>
  <si>
    <t>Site www al revistei / conferinței</t>
  </si>
  <si>
    <t xml:space="preserve">Funcția în cadrul comitetului științific </t>
  </si>
  <si>
    <t>*Se raportează doar conferințele într-o limbă de circulație internațională</t>
  </si>
  <si>
    <t>Denumirea conferinței internaționale</t>
  </si>
  <si>
    <t>Funcția în cadrul comitetului științific (Organizator principal sau membru)</t>
  </si>
  <si>
    <t>Denumirea conferinței naționale</t>
  </si>
  <si>
    <t>Funcția în cadrul comitetului științific (organizator principal sau membru)</t>
  </si>
  <si>
    <t>Denumire competiție</t>
  </si>
  <si>
    <t>site www cu rezultatele competiției</t>
  </si>
  <si>
    <t>Anul în care s-au afișat rezultatele</t>
  </si>
  <si>
    <t>Luna în care s-au afișat rezultatele</t>
  </si>
  <si>
    <t>Volumul / numărul</t>
  </si>
  <si>
    <t>Paginile (de la … până la …)</t>
  </si>
  <si>
    <t>**Se acordă 100 ore pentru fiecare stagiu</t>
  </si>
  <si>
    <t>*Se raportează doar articolele, nu și recenziile (recenziile publicate în reviste ERIH - INT1 se raportează la indicatorul I4, iar cele publicate în INT2 la I5)</t>
  </si>
  <si>
    <t>*Se va verifica afilierea ULBS a autorului / autorilor. Se împarte punctajul la numărul autorilor din țară. Pentru autorii din străinătate se menționează în paranteză instituția.</t>
  </si>
  <si>
    <t>*Se va anexa documentul doveditor, inclusiv înregistrarea la Biroul pentru protecția proprietății intelectuale</t>
  </si>
  <si>
    <t>Punctaj individual***</t>
  </si>
  <si>
    <t>***Dacă la o conferință se raportează mai mulți organizatori principali, punctajul (100) se împarte în mod proporțional la numărul de organizatori principali.</t>
  </si>
  <si>
    <t xml:space="preserve">**Punctajul se acordă directorului de proiect/coordonatorului din partea ULBS. La decizia directorului, pe baza unei adrese scrise şi semnate, punctajul poate fi împărțit între director și membrii proiectului, fără a se depăși 500/100 puncte pentru competițiile internaționale/naționale. </t>
  </si>
  <si>
    <t>I.6 Articole* publicate în reviste ISI-AHCI (Arts and Humanities): http://ip-science.thomsonreuters.com/cgi-bin/jrnlst/jloptions.cgi?PC=H</t>
  </si>
  <si>
    <t>I.7 Cărți științifice* (de autor / editate / traduse) publicate la edituri internaționale într-o limbă de circulație internațională</t>
  </si>
  <si>
    <t>**Punctajul de referinţă pentru o carte de 200 pagini este 1500 puncte. Se pot raporta și cărți cu număr de pagini inferior, cu diminuarea proporțională a punctajului.</t>
  </si>
  <si>
    <t>**Se punctează maxim 1500 puncte/an, nu se acceptă reeditări mai devreme de 3 ani.</t>
  </si>
  <si>
    <t>Punctaj individual (se imparte punctaj total la nr de autori din țară ai capitolului)</t>
  </si>
  <si>
    <t>*Nu se raportează lucrări susținute la conferințe și publicate în volum cu ISBN. Acestea se raportează la indicatorul I25.</t>
  </si>
  <si>
    <t>** Punctajul de referință pe criteriu este 300 puncte, pentru un capitol de 10 pagini; pot fi raportate şi capitole cu număr de pagini mai mic de 10, cu diminuarea corespunzătoare a punctajului.</t>
  </si>
  <si>
    <t>**Se punctează maxim 5 capitole / carte şi maxim 5 capitole / om.</t>
  </si>
  <si>
    <t>**Pentru domeniul „Arte și științe umaniste” sunt valabile doar volumele apărute la edituri recunoscute de CNCS – categoriile A, B si C</t>
  </si>
  <si>
    <t>***Punctajul de referinţă pentru o carte de 200 pagini este 300 puncte. Se pot raporta și cărți cu număr de pagini inferior, cu diminuarea proporțională a punctajului.</t>
  </si>
  <si>
    <t>***Se punctează maxim 300 puncte/an, nu se acceptă reeditări mai devreme de 3 ani.</t>
  </si>
  <si>
    <t>Punctaj total***</t>
  </si>
  <si>
    <t>**Pentru domeniul „Arte și științe umaniste” sunt valabile doar volumele apărute la edituri recunoscute de CNCS – categoriile A, B şi C</t>
  </si>
  <si>
    <t>***Punctajul de referință este 60 puncte, pentru un capitol de 10 pagini; pot fi raportate şi capitole cu număr de pagini mai mic de 10, cu diminuarea corespunzătoare a punctajului.</t>
  </si>
  <si>
    <t>***Se punctează maxim 5 capitole / carte şi 5 capitole / om.</t>
  </si>
  <si>
    <t>*Se verifică afilierea ULBS a editorului / editorilor. Se împarte punctajul la numărul editorilor din țară. Pentru editorii din străinătate se menționează în paranteză instituția.</t>
  </si>
  <si>
    <t>*Sunt excluse autocitările.</t>
  </si>
  <si>
    <t>**Punctajul de referinţă: 15 puncte / citare.</t>
  </si>
  <si>
    <r>
      <t xml:space="preserve">*Se va anexa documentul doveditor, </t>
    </r>
    <r>
      <rPr>
        <sz val="10"/>
        <rFont val="Arial Narrow"/>
        <family val="2"/>
      </rPr>
      <t>inclusiv înregistrarea la Biroul pentru protecția proprietății intelectuale.</t>
    </r>
  </si>
  <si>
    <t>Punctaj individual (se împarte punctaj total la nr. de autori din țară)</t>
  </si>
  <si>
    <t>Punctaj individual (se împarte punctaj total la nr de editori din țară)</t>
  </si>
  <si>
    <t>Punctaj individual (se împarte punctaj total la nr de autori din țară ai capitolului)</t>
  </si>
  <si>
    <t>I.13. Brevete* OSIM/ internaţionale/ triadice</t>
  </si>
  <si>
    <t>I.11 Editor* volum conferinţă internaţională / naţională</t>
  </si>
  <si>
    <t>I.10 Capitole de cărţi* publicate la edituri naţionale**</t>
  </si>
  <si>
    <t>I.9. Cărţi ştiinţifice* (de autor / editate / traduse) publicate la edituri naţionale**</t>
  </si>
  <si>
    <t>I.14. Inovaţii*</t>
  </si>
  <si>
    <t>Titlul inovaţiei</t>
  </si>
  <si>
    <t>Numele şi prenumele autorilor</t>
  </si>
  <si>
    <t xml:space="preserve">Punctaj individual </t>
  </si>
  <si>
    <t>**Punctajul pentru o participare la un eveniment național:</t>
  </si>
  <si>
    <t>**Se va anexa documentul doveditor</t>
  </si>
  <si>
    <r>
      <t>I.15 Evenimente naţionale* (</t>
    </r>
    <r>
      <rPr>
        <b/>
        <sz val="12"/>
        <color indexed="10"/>
        <rFont val="Arial Narrow"/>
        <family val="2"/>
      </rPr>
      <t>doar pentru domeniul Ştiinţe umaniste - Artele spectacolului</t>
    </r>
    <r>
      <rPr>
        <b/>
        <sz val="12"/>
        <color indexed="8"/>
        <rFont val="Arial Narrow"/>
        <family val="2"/>
      </rPr>
      <t>)</t>
    </r>
  </si>
  <si>
    <r>
      <t>I.16 Evenimente internaţionale* (</t>
    </r>
    <r>
      <rPr>
        <b/>
        <sz val="12"/>
        <color indexed="10"/>
        <rFont val="Arial Narrow"/>
        <family val="2"/>
      </rPr>
      <t>doar pentru domeniile ştiinte umaniste - Artele spectacolului</t>
    </r>
    <r>
      <rPr>
        <b/>
        <sz val="12"/>
        <color indexed="8"/>
        <rFont val="Arial Narrow"/>
        <family val="2"/>
      </rPr>
      <t>)</t>
    </r>
  </si>
  <si>
    <t>**Punctajul pentru o participare la un eveniment internațional:</t>
  </si>
  <si>
    <t>**Se va anexa documentul doveditor.</t>
  </si>
  <si>
    <t>*Se va verifica afilierea ULBS a editorului. Se împarte punctajul la numărul editorilor din țară. Pentru editorii din străinătate se menționează în paranteză instituția</t>
  </si>
  <si>
    <t>I.17 Editor șef / editor asociat* revista internațională, indexată în minim două BDI</t>
  </si>
  <si>
    <t>I.18. Membru* în comitetele științifice** ale revistelor / conferințelor internaţionale***</t>
  </si>
  <si>
    <t>I.19 Organizare conferinţe internaţionale* (minim 25% participanţi străini)</t>
  </si>
  <si>
    <t>I.20. Organizare conferinţe naţionale: organizator principal/membru</t>
  </si>
  <si>
    <t>**Punctaj de referință: organizator principal 100; membru 20</t>
  </si>
  <si>
    <t>Doar pentru domeniul Ştiinţelor umaniste</t>
  </si>
  <si>
    <t>**Punctajul articolului este 800 pentru publicațiile editate în străinătate și 300 pentru publicațiile editate în țară</t>
  </si>
  <si>
    <t>I.21. Proiecte derulate cu terţii, cu buget minim 10.000 lei in evidența financiară a ULBS*</t>
  </si>
  <si>
    <r>
      <t>I.22. Aplicaţii la competiţii* de cercetare internaţionale/naţionale (Programe ale UE, alte competiţii</t>
    </r>
    <r>
      <rPr>
        <b/>
        <sz val="12"/>
        <rFont val="Arial Narrow"/>
        <family val="2"/>
      </rPr>
      <t>)</t>
    </r>
  </si>
  <si>
    <t>I.24. Articol* în revistă științifică neindexată BDI</t>
  </si>
  <si>
    <t>**Punctajul pentru un articol este  20</t>
  </si>
  <si>
    <t>*Se va verifica afilierea ULBS a autorului / autorilor prin depunerea unui exemplar al cărții la departament. Se împarte punctajul la numărul autorilor din țară. Pentru autorii din străinătate se menționează în paranteză instituția</t>
  </si>
  <si>
    <t>Cod Departament</t>
  </si>
  <si>
    <t>*Se va verifica afilierea ULBS a autorului / autorilor care raportează</t>
  </si>
  <si>
    <t>**Punctajul de referinţă este 200 puncte pentru o conferinţă internaţională (minim 25% participanți din străinătate) şi 100 puncte pentru o conferinţă naţională.</t>
  </si>
  <si>
    <t>Manager/responsabil pentru organizarea unui eveniment artistic: 200/80</t>
  </si>
  <si>
    <r>
      <t>***Punctaj de referință: 50 pentru revistele publicate în străinătate respectiv conferinţele organizate în străinătate; 10 pentru revistele publicate în țară, respectiv conferințele internaţionale</t>
    </r>
    <r>
      <rPr>
        <sz val="10"/>
        <rFont val="Arial Narrow"/>
        <family val="2"/>
      </rPr>
      <t xml:space="preserve"> organizate în țară.Punctajul nu se multiplică în funcție de numărul de lucrări recenzate. </t>
    </r>
  </si>
  <si>
    <t xml:space="preserve">**Punctajul se acordă directorului de proiect. La decizia directorului, pe baza unei adrese scrise şi semnate, punctajul poate fi împărțit între director și membrii proiectului, fără a se depăși 100 puncte/proiect. Se acceptă și proiecte cu valoare mai mică de 10.000 lei, cu diminuarea proporțională a punctajului. </t>
  </si>
  <si>
    <t>(ISBN/ ISSN)</t>
  </si>
  <si>
    <t>Denumirea institutiei / Denumirea prelegerii sau cursului, respectiv a temei de cercetare</t>
  </si>
  <si>
    <t>*Nu se raportează conferințele raportate la alți indicatori și se raportează DOAR conferințele care nu sunt Indexate BDI</t>
  </si>
  <si>
    <t>**Punctaj de referință pentru un articol: 1000</t>
  </si>
  <si>
    <t>**Punctaj de referință pentru un articol: 300</t>
  </si>
  <si>
    <t>**Punctaj de referință pentru un articol: 70</t>
  </si>
  <si>
    <t>**Punctajul articolului este 60 pentru revistele indexate BDI şi pentru cele de categ. B, respectiv 30 pentru o revista de categoria C din domeniul științelor umaniste</t>
  </si>
  <si>
    <t>**Punctajele de referinţă: pentru un brevet: OSIM - 1000, internațional - 5000, triadic - 15000</t>
  </si>
  <si>
    <t>**Punctaj de referință: Organizator principal (Conference chair sau echivalent) - 200 puncte; membru - 50 puncte</t>
  </si>
  <si>
    <r>
      <rPr>
        <b/>
        <sz val="12"/>
        <rFont val="Arial Narrow"/>
        <family val="2"/>
      </rPr>
      <t>I.23. Articole* publicate în reviste ERIH PLUS (INT1 - 2011/INT2 - 2011)</t>
    </r>
    <r>
      <rPr>
        <b/>
        <sz val="12"/>
        <color indexed="8"/>
        <rFont val="Arial Narrow"/>
        <family val="2"/>
      </rPr>
      <t xml:space="preserve">  (</t>
    </r>
    <r>
      <rPr>
        <b/>
        <sz val="12"/>
        <color indexed="10"/>
        <rFont val="Arial Narrow"/>
        <family val="2"/>
      </rPr>
      <t>doar pentru domeniul Știintelor umaniste</t>
    </r>
    <r>
      <rPr>
        <b/>
        <sz val="12"/>
        <color indexed="8"/>
        <rFont val="Arial Narrow"/>
        <family val="2"/>
      </rPr>
      <t>)</t>
    </r>
  </si>
  <si>
    <t>*Se va verifica afilierea ULBS a autorului / autorilor prin depunerea unui exemplar al cărții la departament. Se împarte punctajul la numărul autorilor din țară.  Pentru autorii din străinătate se menționează în paranteză instituția</t>
  </si>
  <si>
    <t>I.8 Capitole cărți* publicate la edituri internaționale într-o limbă de circulație internațională</t>
  </si>
  <si>
    <t>*Se va verifica afilierea ULBS a autorului / autorilor prin depunerea unui exemplar al cărții la departament. Se împarte punctajul la numărul autorilor din țară.</t>
  </si>
  <si>
    <t xml:space="preserve">*Se va verifica afilierea ULBS a autorului / autorilor prin depunerea unui exemplar al cărții la departament. Se împarte punctajul la numărul autorilor din țară. </t>
  </si>
  <si>
    <t xml:space="preserve">* Se va anexa documentul care atestă susținerea cursurilor sau a prelegerilor/ stagiului de cercetare. Mobilitățile ERASMUS se raportează la indicatorul "S" secțiunea didactică. </t>
  </si>
  <si>
    <t xml:space="preserve">I.26 Profesor / cercetător invitat* la instituții din străinătate </t>
  </si>
  <si>
    <r>
      <t>** Punctajul pentru un articol ERIH PLUS  este de 300 de puncte pentru revistele care în 2011 erau în categoria INT1, 150 de puncte pentru revistele care în 2011 erau INT2. Articolele publicate în reviste care în 2011 erau în categoria NAT se raporteaz</t>
    </r>
    <r>
      <rPr>
        <sz val="10"/>
        <rFont val="Arial"/>
        <family val="2"/>
      </rPr>
      <t>ă</t>
    </r>
    <r>
      <rPr>
        <sz val="10"/>
        <rFont val="Arial Narrow"/>
        <family val="2"/>
      </rPr>
      <t xml:space="preserve"> la I5 - 60 puncte. Clasificarea este disponibil</t>
    </r>
    <r>
      <rPr>
        <sz val="10"/>
        <rFont val="Arial"/>
        <family val="2"/>
      </rPr>
      <t>ă</t>
    </r>
    <r>
      <rPr>
        <sz val="10"/>
        <rFont val="Arial Narrow"/>
        <family val="2"/>
      </rPr>
      <t xml:space="preserve"> pe pagina https://dbh.nsd.uib.no/publiseringskanaler/erih/searchForm</t>
    </r>
  </si>
  <si>
    <t>I.5 Publicaţii BDI şi CNCS B pentru ştiinţe umaniste / Publicaţii CNCS C pentru ştiinţele umaniste*</t>
  </si>
  <si>
    <t>Punctaj individual (se împarte punctaj total la numărul de editori + editori asociați)</t>
  </si>
  <si>
    <t>**Punctaj de referință pe criteriu: 400 pentru revistele publicate în străinătate; 200 pentru revistele publicate în țară.</t>
  </si>
  <si>
    <t>BDI în care este indexată revista 
(minim 2)</t>
  </si>
  <si>
    <t>***Dacă la o conferință se raportează mai mulți organizatori principali, punctajul (200) se împarte în mod proporțional la numărul de organizatori principali.</t>
  </si>
  <si>
    <t xml:space="preserve">I.4 Articole* publicate în volume ale conferințelor indexate Thomson ISI (ISI Procedings) 
</t>
  </si>
  <si>
    <r>
      <t xml:space="preserve">Pentru anul </t>
    </r>
    <r>
      <rPr>
        <b/>
        <sz val="10"/>
        <rFont val="Arial Narrow"/>
        <family val="2"/>
      </rPr>
      <t>2016,</t>
    </r>
    <r>
      <rPr>
        <sz val="10"/>
        <rFont val="Arial Narrow"/>
        <family val="2"/>
      </rPr>
      <t xml:space="preserve"> dacă volumul conferinței nu a fost încă indexat, pot fi raportate lucrări numai dacă se face dovada indexării volumelor anterioare ale conferinței (ultima ediție organizată). </t>
    </r>
  </si>
  <si>
    <t>Nr. crt.</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</si>
  <si>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</si>
  <si>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</si>
  <si>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</si>
  <si>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</si>
  <si>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</si>
  <si>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</si>
  <si>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</si>
  <si>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</si>
  <si>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</si>
  <si>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</si>
  <si>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</si>
  <si>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</si>
  <si>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</si>
  <si>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</si>
  <si>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</si>
  <si>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</si>
  <si>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</si>
  <si>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</si>
  <si>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</si>
  <si>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</si>
  <si>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</si>
  <si>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</si>
  <si>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</si>
  <si>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</si>
  <si>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</si>
  <si>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</si>
  <si>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 xml:space="preserve">TOTAL </t>
  </si>
  <si>
    <t>Grad didactic</t>
  </si>
  <si>
    <t>Punctaj de referinta cf grad didactic</t>
  </si>
  <si>
    <t>Antofie Mihaela</t>
  </si>
  <si>
    <t>Conf</t>
  </si>
  <si>
    <r>
      <t>Traditional orchards in Romania: case study Fântânele, Sibiu County</t>
    </r>
    <r>
      <rPr>
        <sz val="10"/>
        <color indexed="63"/>
        <rFont val="Arial"/>
        <family val="2"/>
      </rPr>
      <t>.</t>
    </r>
  </si>
  <si>
    <t>Antofie, M. M., Barbu, I., Sand, C. S., &amp; Blaj, R.</t>
  </si>
  <si>
    <t>FSAA2</t>
  </si>
  <si>
    <t>Genetic Resources and Crop Evolution</t>
  </si>
  <si>
    <t> 63</t>
  </si>
  <si>
    <t>0925-9864 (Print) 1573-5109 (Online)</t>
  </si>
  <si>
    <t>http://link.springer.com/article/10.1007/s10722-015-0299-2</t>
  </si>
  <si>
    <t>10.1007/s10722-015-0299-2</t>
  </si>
  <si>
    <t>1035-1048</t>
  </si>
  <si>
    <t>August</t>
  </si>
  <si>
    <t>Environmental issues for Romania regarding the control of potato cyst nematodes</t>
  </si>
  <si>
    <t>Antofie M.M.</t>
  </si>
  <si>
    <t>Muzeul Olteniei Craiova. Oltenia. Studii şi comunicări. Ştiinţele Naturii.</t>
  </si>
  <si>
    <t>1454-6914</t>
  </si>
  <si>
    <t>http://biozoojournals.ro/oscsn/cont/32_2/25_Antofie.pdf</t>
  </si>
  <si>
    <t>n.a.</t>
  </si>
  <si>
    <t>179-184</t>
  </si>
  <si>
    <t>Decembrie</t>
  </si>
  <si>
    <t>Potato resistance to cyst nematodes - peculiarities for Romania</t>
  </si>
  <si>
    <t>http://biozoojournals.ro/oscsn/cont/32_1/27_Antofie.pdf</t>
  </si>
  <si>
    <t>181-186</t>
  </si>
  <si>
    <t>The First Clustering Centre on Plant Biotechnology in Romania. </t>
  </si>
  <si>
    <t>Sava, C. S., Antofie, M. M.</t>
  </si>
  <si>
    <t>Studia Universitatis Babes-Bolyai, Biologia,</t>
  </si>
  <si>
    <t>(print): 1221-8103 (online): 2065-9512</t>
  </si>
  <si>
    <t>http://www.studia.ubbcluj.ro/serii/biologia/index_en.html</t>
  </si>
  <si>
    <t>125-131</t>
  </si>
  <si>
    <t>noiembrie</t>
  </si>
  <si>
    <t>Current political framework regarding control measures on potato cyst nematodes in Romania </t>
  </si>
  <si>
    <t>Analele Universităţii din Oradea, Fascicula Biologie</t>
  </si>
  <si>
    <t>XXIII</t>
  </si>
  <si>
    <t>Print-ISSN: 1224-5119 e-ISSN: 1844-7589</t>
  </si>
  <si>
    <t>http://www.bioresearch.ro/bioresearch/2016-1.html</t>
  </si>
  <si>
    <t>37-42</t>
  </si>
  <si>
    <t>Mai</t>
  </si>
  <si>
    <t>New improvements in plant quality of Angelica archangelica L. as a crop species of food and pharmaceutical interest</t>
  </si>
  <si>
    <t>Scientific Papers Series-Management, Economic Engineering in Agriculture and Rural Development,</t>
  </si>
  <si>
    <t>PRINT ISSN 2284-7995, E-ISSN 2285-3952</t>
  </si>
  <si>
    <t>Feb.</t>
  </si>
  <si>
    <t>477-480</t>
  </si>
  <si>
    <t>http://managementjournal.usamv.ro/index.php/aboutus/indexing</t>
  </si>
  <si>
    <t>http://managementjournal.usamv.ro/</t>
  </si>
  <si>
    <t>The Standard Characterization of the Romanian Onion Landrace ‘Roșie de Făgăraș’</t>
  </si>
  <si>
    <t>Antofie, M. M., Sava, C. S.</t>
  </si>
  <si>
    <t> Bulletin UASVM Horticulture,</t>
  </si>
  <si>
    <t>Print ISSN 1843-5254, Electronic ISSN 1843-5394</t>
  </si>
  <si>
    <t>10.15835/buasvmcn-hort:12227</t>
  </si>
  <si>
    <t>Oct</t>
  </si>
  <si>
    <t>101-108</t>
  </si>
  <si>
    <t>IsI Thomson pentru zoological, CABI, ProQuest si alte 10 de baze de date http://journals.usamvcluj.ro/index.php/horticulture/index</t>
  </si>
  <si>
    <t>http://journals.usamvcluj.ro/index.php/horticulture/issue/view/322</t>
  </si>
  <si>
    <t>Wolf and dog - activities with wolfs and dogs</t>
  </si>
  <si>
    <t xml:space="preserve">The Bavarian Academy for Nature Conservation and Landscape Management (ANL) </t>
  </si>
  <si>
    <t>978-3-944219-17-2</t>
  </si>
  <si>
    <t>iunie</t>
  </si>
  <si>
    <t>Ants  - activities with ants</t>
  </si>
  <si>
    <t>978-3-944219-18-9</t>
  </si>
  <si>
    <t>oct</t>
  </si>
  <si>
    <t>Reptiles - activities with reptiles</t>
  </si>
  <si>
    <t>978-3-944219-22-0</t>
  </si>
  <si>
    <t xml:space="preserve">Lupul și câinele - activități cu lupi și câini </t>
  </si>
  <si>
    <t>978-3-944219-22-6</t>
  </si>
  <si>
    <t>Furnica - activități cu furnici adaptat pentru România</t>
  </si>
  <si>
    <t>978-3-944219-21-9</t>
  </si>
  <si>
    <t xml:space="preserve">Proceeding de Conferinţa naţională "Principii şi valori pentru viitorul gastronomiei culturale sibiene" </t>
  </si>
  <si>
    <t>Sava Camelia Antofie Maria Mihaela</t>
  </si>
  <si>
    <t>ULBS</t>
  </si>
  <si>
    <t>978-606-12-1392-4</t>
  </si>
  <si>
    <t>Noiembrie</t>
  </si>
  <si>
    <t>200/100</t>
  </si>
  <si>
    <t>Antofie MM, Needs and gaps in the conservation of wild plant genetic resources for food and agriculture in Romania. Genetic Resources and Crop Evolution, 62 (1): 35-53, 2015b</t>
  </si>
  <si>
    <t xml:space="preserve">BASELINE MONITORING OF MACROLEPIDOPTERA IN HIGH GRASSLANDS AROUND SIBIEL, ROMANIA Cristina Stancă-Moise/ Studia Universitatis “Vasile Goldiş”, Seria Ştiinţele Vieţii
Vol. 26 issue 3, 2016, pp.361-374
</t>
  </si>
  <si>
    <t>http://www.studiauniversitatis.ro/</t>
  </si>
  <si>
    <t>Antofie M.M., Barbu, I., Sava-Sand, C., Blaj, R.</t>
  </si>
  <si>
    <t xml:space="preserve"> Traditional orchards in Romania: case study Fântânele, Sibiu County. Genet Resource and Crop Evolution, DOI 10.1007/s10722-015- 0299-2, 2015a.</t>
  </si>
  <si>
    <t>Doroftei, M.M. Antofie, D. Sava, M. Arcus</t>
  </si>
  <si>
    <t>Cytogenetic effects induced by manganese and lead microelements on germination at Allium cepa Bot. Serb., 34 (2010), pp. 115–121</t>
  </si>
  <si>
    <t>Yigider, E., Taspinar, M. S., Sigmaz, B., Aydin, M., &amp; Agar, G. (2016). Humic acids protective activity against manganese induced LTR (long terminal repeat) retrotransposon polymorphism and genomic instability effects in Zea mays. Plant Gene, 6, 13-17.</t>
  </si>
  <si>
    <t>http://www.sciencedirect.com/science/article/pii/S2352407316000093</t>
  </si>
  <si>
    <t>Pop, M.R., C. Sand, D. Bobiş, M.M. Antofie, H. Barbu, P.B. Pavel, L. Muntean and M. Savatti</t>
  </si>
  <si>
    <t xml:space="preserve"> (2010). Studies concerning the production of volatile oil, rhizomes and roots, to different genotypes of Valeriana officinalis L. Anal. Univ. Oradea – Fasc. Biol. 17(2): 332-335.</t>
  </si>
  <si>
    <t>Wiśniewski, J., Szczepanik, M., Kołodziej, B., &amp; Król, B. (2016). PLANTATION METHODS EFFECTS ON COMMON VALERIAN (VALERIANA OFFICINALIS) YIELD AND QUALITY. JAPS, Journal of Animal and Plant Sciences, 26(1), 177-184.</t>
  </si>
  <si>
    <t>http://web.a.ebscohost.com/abstract?direct=true&amp;profile=ehost&amp;scope=site&amp;authtype=crawler&amp;jrnl=10187081&amp;AN=113836851&amp;h=%2bLo6uln3MrS1FqYpdCqGQafNmxQJn3Bo6spCKpFll348Fx4leOclgdPQigafD%2f4AVOYiXhVIVsKc0HCRpRpG8A%3d%3d&amp;crl=c&amp;resultNs=AdminWebAuth&amp;resultLocal=ErrCrlNotAuth&amp;crlhashurl=login.aspx%3fdirect%3dtrue%26profile%3dehost%26scope%3dsite%26authtype%3dcrawler%26jrnl%3d10187081%26AN%3d113836851/ https://www.cabdirect.org/cabdirect/abstract/20163080609</t>
  </si>
  <si>
    <t xml:space="preserve">Antofie, M.M., Brezeanu, A. </t>
  </si>
  <si>
    <t>(2000a) Particularităţi ale multiplicării clonale in vitro la Spathiphyllum patinii, In: Actualităţi şi perspective în biotehnologiile vegetale, Lucr. IX Simp. Naţ. Cult. Ţes. Cel. Veget., Bavaru, A., Brezeanu, A., Cachiţă- Cosma, D. (eds), Universitatea "Ovidius" din Constanţa, Constanţa, pp. 135-151</t>
  </si>
  <si>
    <t>Brezeanu, A., &amp; Cogălniceanu, G. (2016). Theoretical and Biotechnological Approaches in the Institute of Biology Bucharest Between 1975-2015 based on Plant Cell and Tissue Culture Technology. Studia Universitatis Babes-Bolyai, Biologia, 61(1).</t>
  </si>
  <si>
    <t>http://web.a.ebscohost.com/abstract?direct=true&amp;profile=ehost&amp;scope=site&amp;authtype=crawler&amp;jrnl=12218103&amp;AN=117085709&amp;h=PYsU9v7pw4doajm0S%2b8cNAMGZx%2f6SSYAYNtNB3%2bqdhyVyHucxYYFzKa8EMq8m73UexkRtaueAi3R55zzZHD37A%3d%3d&amp;crl=c&amp;resultNs=AdminWebAuth&amp;resultLocal=ErrCrlNotAuth&amp;crlhashurl=login.aspx%3fdirect%3dtrue%26profile%3dehost%26scope%3dsite%26authtype%3dcrawler%26jrnl%3d12218103%26AN%3d117085709</t>
  </si>
  <si>
    <t>(2000b) Analiza citofiziologică a calusului de Gardenia jasminoides privind efectul spermidinei asupra efluxului protonic indus de auxina naturală AIA, Acta Horti Bot. Bucurest., 28, 262-270</t>
  </si>
  <si>
    <t>(2003) In vitro developmental peculiarities of Spathiphyllum, Aroideana (SUA), 26, 92-98</t>
  </si>
  <si>
    <t>(2004) In vitro developmental peculiarities of Syngonium, Aroideana (SUA), 27, 172-181</t>
  </si>
  <si>
    <t>Antofie, M., Carasan, M.E., Brezeanu, A</t>
  </si>
  <si>
    <t>(1999) Total cellular peroxidase activity associated with wounding stress on Syngonium podophillum (Scott) in vitro tissues culture. In: Proc. Inst. Biol., Falcă, M. (ed), Ed. ALCRIS, Bucureşti, vol. II, pp. 339-343</t>
  </si>
  <si>
    <t>Antofie, M.M, Brezeanu, A., Carasan, M.E., Maximilian, C.</t>
  </si>
  <si>
    <t>(2000) Morphological and biochemical aspects of acetylsalicylic acid influence on Gardenia jasminoides callus. In: Proc.Inst. Biol., Zarnea, G. and Falcă, M. (eds), Ed. Academiei Române, vol. III, 425-432</t>
  </si>
  <si>
    <t>Antofie, M.M., Carasan, M.E., Brezeanu, A.</t>
  </si>
  <si>
    <t>(2003) Salicylic acid effects on two Gardenia jasminoides cell lines, Acta Horti Bot. Bucurest., 30, 135-145</t>
  </si>
  <si>
    <t>Petunia x hybrida as experimental model system for in vitro study in plant morphogenesis, Acta Horti Bot. Bucurest., 31, 161-166</t>
  </si>
  <si>
    <t>Brezeanu, A., Antofie, M.M., Cogălniceanu, G.</t>
  </si>
  <si>
    <t>Ţesutul tumoral de tip crown gall un model experimental pentru studiul apoptozei la plante, In: Probleme Curente de Biologie Celulară şi Moleculară, vol. VI, Ardelean, A., Crăciun, C. (eds), Risoprint, Cluj-Napoca, pp. 53-68</t>
  </si>
  <si>
    <t xml:space="preserve">Brezeanu, A., Antofie, M.M., Maximilian, C., Carasan, M., Zamfir, M., Cogălniceanu, G. </t>
  </si>
  <si>
    <t>Apoptoza, proces esenţial al dezvoltării plantelor, An. Soc. Nat. Biol. Cel. Molec., VII, Crăciun, C., Ardelean, A. (eds), Risoprint, Cluj-Napoca, pp. 40-52, (2002)</t>
  </si>
  <si>
    <t>Carasan, M.E., Antofie, M. M</t>
  </si>
  <si>
    <t>(2007) Variation of some biochemical parameters during indirect somatic embryogenesis in Petunia x hybrida, Acta Horti Bot. Bucurest., 34, 22-28</t>
  </si>
  <si>
    <t>Carasan, M.E., Antofie, M.M., Brezeanu, A.</t>
  </si>
  <si>
    <t>(2003) The study of some oxidative processes induced by the osmotic shock on callus cells of Nicotiana tabacum cv Xanthi. In: Proc. Inst. Biol., vol.V, Zarnea, G., Falcă, M. (eds), Edit. Academiei Române, Bucureşti, pp. 459-464</t>
  </si>
  <si>
    <t>Carasan, M.E., Antofie, M.M., Brezeanu, A</t>
  </si>
  <si>
    <t>(2004a) Izoenzime markeri ai unor procese morfogenetice in vitro la plante, In:Lucr. Al XII-lea Simp. Nat. Cult. Tes. Cel. Veg., Fiziologia celulei vegetale în regim de vitrocultură, Cachiţă-Cosma, D., Ardelean, A., Fati, V. (eds), Ed. Daya, Satu-Mare, pp. 143-162</t>
  </si>
  <si>
    <t>Carasan, M.E., Antofie, M.M., Maximilian, C.R., Zamfir, M., Brezeanu, A.,</t>
  </si>
  <si>
    <t>(2004b) The evaluation of role of some antioxidant enzymes in response to abscisic acid and high osmoticum, In: Proc. Inst. Biol., vol. VI, Zarnea G. and Falcă M. (eds), Edit. Academiei Române, Bucureşti, pp. 371-380</t>
  </si>
  <si>
    <t>Particularităţi ale morfogenezei in vitro la Nicotiana tabacum cv Xanthi în condiţiile deshidratării celulare induse de PEG şi ABA, In: Al XIII-lea Simp. Nat. Cult. Tes. Cel. Veg., Vitroculturile la cormofite, modele experimentale în cercetările de biologie, Cachita-Cosma, D., Ardelean, A. (eds), Ed. Bion, Satu-Mare, pp. 28-35</t>
  </si>
  <si>
    <t>Analele Universităţii Din Oradea – Fascicula Biologie</t>
  </si>
  <si>
    <t>2016</t>
  </si>
  <si>
    <t>octombrie</t>
  </si>
  <si>
    <t>http://www.bioresearch.ro/bioresearch/review.html</t>
  </si>
  <si>
    <t>Membru</t>
  </si>
  <si>
    <t>50/10</t>
  </si>
  <si>
    <t>Biological Conservation</t>
  </si>
  <si>
    <t>February</t>
  </si>
  <si>
    <t>https://www.journals.elsevier.com/biological-conservation/</t>
  </si>
  <si>
    <t>Recenzor</t>
  </si>
  <si>
    <t>Romanian Biotechnological Letters</t>
  </si>
  <si>
    <t>Mar</t>
  </si>
  <si>
    <t>http://www.rombio.eu/</t>
  </si>
  <si>
    <t>Bulletin USAMV. Horticulture, Cluj-Napoca</t>
  </si>
  <si>
    <t>http://journals.usamvcluj.ro/index.php/horticulture</t>
  </si>
  <si>
    <t>Construim impreună  - valori de patrimoniu
in gastronomia culturala sibiana</t>
  </si>
  <si>
    <t>http://saiapm.ulbsibiu.ro/rom/cercetare/conferinte.html</t>
  </si>
  <si>
    <t>Organizator principal - director de proiect</t>
  </si>
  <si>
    <t>Noi</t>
  </si>
  <si>
    <t>100/20</t>
  </si>
  <si>
    <t>Right to Food and Sustainable Agriculture Conferinţa cu participare Internaţională</t>
  </si>
  <si>
    <t>http://saiapm.ulbsibiu.ro/index.php/right-to-food-and-sustainable-agriculture/</t>
  </si>
  <si>
    <t>membru</t>
  </si>
  <si>
    <t>Gastronomia traditionala locala - valori reinterpretate de tineri pentru noi toti</t>
  </si>
  <si>
    <t>Antofie MM</t>
  </si>
  <si>
    <t>Sava Camelia, Spanu Simona, Moise Cristina, Danciu Cristina, Tulbure Anca, Moise George</t>
  </si>
  <si>
    <t>Mai 2016</t>
  </si>
  <si>
    <t>Dec 2016</t>
  </si>
  <si>
    <t>Creșterea competitivității de piață prin accesarea resurselor genetice valoroase de Geranium robertianum</t>
  </si>
  <si>
    <t>PN-III-CERC-CO-PED-2016</t>
  </si>
  <si>
    <t>Camelia Sava</t>
  </si>
  <si>
    <t>http://old.uefiscdi.ro/userfiles/file/PNCDI%20III/P2_Cresterea%20competitivitatii%20economiei%20romanesti/Pachet%20de%20informatii%20PED/Rezultate%20finale/D1_Bioeconomie_final.pdf</t>
  </si>
  <si>
    <t>dec</t>
  </si>
  <si>
    <t>Gastronomia traditionala locala valori reinterpretate de tineri pentru noi toti</t>
  </si>
  <si>
    <t>Construim impreună  - valori de patrimoniu in gastronomia culturala sibiana, Facultatea de Inginerie, http://saiapm.ulbsibiu.ro/rom/cercetare/conferinte.html</t>
  </si>
  <si>
    <t>n/a</t>
  </si>
  <si>
    <t>40/20</t>
  </si>
  <si>
    <t>International Conference on Sciences 2016, http://www.facultatea-stiinte-oradea.ro/evenimente/ICS2016/international-conference-sciences-2016</t>
  </si>
  <si>
    <t>n/a0</t>
  </si>
  <si>
    <t>Conferința Științifică Internațională Muzeul și Cercetarea Științifică, ediția a XXIII-a; https://www.muzeulolteniei.ro/index.php?view=content&amp;c=27-67</t>
  </si>
  <si>
    <t>Sept</t>
  </si>
  <si>
    <t>Viata in eprubetă/ Educație cu animale vii/ Merele bunicii</t>
  </si>
  <si>
    <t>Noaptea Cercetătorilor/ http://cercetare.ulbsibiu.ro/nc.php</t>
  </si>
  <si>
    <t xml:space="preserve">Traditional knowldege </t>
  </si>
  <si>
    <t>Conferinţa cu participare Internaţională: Right to Food and Sustainable Agriculture</t>
  </si>
  <si>
    <t>Oct/Noi</t>
  </si>
  <si>
    <t>Antofie M.M., Sava C.</t>
  </si>
  <si>
    <t>The 15th International Symposium    PROSPECTS FOR THE 3rd MILLENNIUM AGRICULTURE  http://symposium.usamvcluj.ro/registration/registration_step1.php</t>
  </si>
  <si>
    <t>m/a</t>
  </si>
  <si>
    <t>“Jubilean and celebratory session – 40 years of plant cells and tissue cultures in Romania and 40 years of research activity and management of the Romanian Association of Plant Cells and Tissues of Professor Dorina Cachiță-Cosma, Ph.D.”</t>
  </si>
  <si>
    <t>Antoie M.M.</t>
  </si>
  <si>
    <t>Accessing wild biodiversity in Romania, Convention on Biological Diversity COP-13 3rd Science for Biodiversity Forum, Mexic, Cancun Invitat de CONABIO Ciudad de Mexico</t>
  </si>
  <si>
    <t>1-2 Dec 2016</t>
  </si>
  <si>
    <t>KARL ROBERT PETRI AND THE TRANSYLVANIAN NATURALISM</t>
  </si>
  <si>
    <t>Antonie Iuliana</t>
  </si>
  <si>
    <t xml:space="preserve">Muzeul Olteniei Craiova. Oltenia. Studii şi comunicări. Ştiinţele Naturii. </t>
  </si>
  <si>
    <t>ISSN 1454-6914</t>
  </si>
  <si>
    <t>http://biozoojournals.ro/oscsn/cont/32_2/28_Antonie.pdf</t>
  </si>
  <si>
    <t>205-210</t>
  </si>
  <si>
    <t>decembrie</t>
  </si>
  <si>
    <t>HONEY RESOURCES OF AVRIG CITY (SIBIU COUNTY) AND ECONOMIC RELEVANCE</t>
  </si>
  <si>
    <t>FSSA2</t>
  </si>
  <si>
    <t>Scientific Papers, Series Management, Economic Engineering in Agriculture and Rural Development</t>
  </si>
  <si>
    <t>37-41</t>
  </si>
  <si>
    <t>DOAJ , CABI, EBSCO, Ulrich's Periodicals Directory, Google Scholar, Index Copernicus</t>
  </si>
  <si>
    <t>http://managementjournal.usamv.ro/pdf/vol.16_4/Art6.pdf</t>
  </si>
  <si>
    <t>60/30</t>
  </si>
  <si>
    <t>STUDY ON THE HARMFUL FAUNA FROM EDUCATIONAL RUSCIORI
FARM (SIBIU COUNTY) AND ITS ECONOMIC IMPORTANCE</t>
  </si>
  <si>
    <t>43-48</t>
  </si>
  <si>
    <t>http://managementjournal.usamv.ro/pdf/vol.16_4/Art7.pdf</t>
  </si>
  <si>
    <t>The Cursulionidae (Coleoptera) in the Entomological Collections of the Natural History Museum of Sibiu,  Brukenthal Acta Musei. 10(3): 403-410, 2015.</t>
  </si>
  <si>
    <t>Cristina Stancă-Moise, BASELINE MONITORING OF MACROLEPIDOPTERA IN HIGH GRASSLANDS AROUND SIBIEL, ROMANIA, Studia Universitatis “Vasile Goldiş”, Seria Ştiinţele Vieţii
Vol. 26 issue 3, 2016, pp.361-374, ISSN: 1584-2363 , e-ISSN: 1842-7863 , ISSN-L: 1584-2363, 2016</t>
  </si>
  <si>
    <t>http://www.studiauniversitatis.ro/pdf/26-2016/26-3-2016/10-%20S.M.-%20361-374.pdf</t>
  </si>
  <si>
    <t>Vlad -Antonie Iuliana</t>
  </si>
  <si>
    <t>Karl Fuss, der Begründer der Entomologie in Siebenbürgens, Entomologica
Basiliensis. Basel, Switzerland, (22): 9-14, 2000.</t>
  </si>
  <si>
    <t>Cristina Stancă-Moise, BASELINE MONITORING OF MACROLEPIDOPTERA IN HIGH GRASSLANDS AROUND SIBIEL, ROMANIA, Studia Universitatis “Vasile Goldiş”, Seria Ştiinţele Vieţii
Vol. 26 issue 3, 2016, pp.361-374, ISSN: 1584-2363 , e-ISSN: 1842-7863 , ISSN-L: 1584-23</t>
  </si>
  <si>
    <t>http://biozoojournals.ro/oscsn/cont/32_2/13_Moise.pdf</t>
  </si>
  <si>
    <t>Eugen Worell, Militärarzt und Entomologe. (Ein außergewöhnlicher Lebensweg)
Siebenbürgisch Sächsische Naturwissenschaftler. In: Edit. Universităţii „Lucian Blaga” Sibiu. 144-159 pp., 2004</t>
  </si>
  <si>
    <t>Vlad -Antonie Iuliana, Ciobanu Rodica</t>
  </si>
  <si>
    <t>Der Arzt Viktor Weindel als Insektenkundler (1887-1966),Siebenbürgisch Sächsische Naturwissenschaftler. In: Edit. Universităţii „Lucian Blaga” Sibiu. 139-143 pp., 2004</t>
  </si>
  <si>
    <t>FDI-2016</t>
  </si>
  <si>
    <t>Sava Camelia, Iagăru Pompilica, Barbu Ion, Păşcănuţ Ioan</t>
  </si>
  <si>
    <t>http://www.cnfis.ro/wp-content/uploads/2016/05/FDI2016-rezultate-D4.1-Gradini-botaniceD4.2-Statiuni-didactice.pdf</t>
  </si>
  <si>
    <t>Departament</t>
  </si>
  <si>
    <t>Wolfram Adelmann, Birgit Siepmann, Mihaela Antofie, Katalin Csizmazia, Ildikó Kovács, Péter Szandi-Varga, Peter Sturm, Nicolas Friedl, Celina Stanley; unterstützt durch: Noémi Bánszky, Tamás Vásárhelyi, Erika Saly, András Victor</t>
  </si>
  <si>
    <t xml:space="preserve">Voichita Gheoca, Peter Sturm, Wolfram Adelmann, Birgit Siepmann, Maria-Mihaela Antofie, Katalin Csizmazia, Ildikó Kovács, Andrea Nagy, Krisztina Hrács, Nicolas Friedl; unterstützt durch: Sándor Cso˝sz, László Gallé , Péter Cselényi, Anikó Kovács, Erika Saly, Tamás Vásárhelyi, András Victor, Beáta Oborny, Judith Papp </t>
  </si>
  <si>
    <t>2010</t>
  </si>
  <si>
    <t>Sandru Daniela</t>
  </si>
  <si>
    <t>Asist</t>
  </si>
  <si>
    <t>NU</t>
  </si>
  <si>
    <t>Sl/lect</t>
  </si>
  <si>
    <t>The biodiversity of the melliferous plants in the surroundings of the town Sebeș (Alba County) and their economical importance,Scientific Papers Series Management, Economic ,Engineering in Agriculture and Rural Development,Vol.14 (4):13-18, 2014</t>
  </si>
  <si>
    <t>Moise George, RESEARCH ON VEGETATION INDEX OF CROP PLANTS IN AN EXPERIMENTAL GARDEN, Scientific Papers Series Management, Economic Engineering in Agriculture and Rural Development, Vol. 16, Issue 4, ISSN 2284-7995, E-ISSN 2285-3952, 2016, decembrie.</t>
  </si>
  <si>
    <t>http://managementjournal.usamv.ro/pdf/vol.16_4/Art32.pdf</t>
  </si>
  <si>
    <t>Studii upon the melliferous basis of Vurpăr locality (Sibiu County), Scientific Papers Series Management, Economic Engineering in Agriculture and Rural Development, Vol.14 (1): 17-20, 2014</t>
  </si>
  <si>
    <t>Moise George, RESEARCH ON VEGETATION INDEX OF CROP PLANTS IN AN EXPERIMENTAL GARDEN, Scientific Papers Series Management, Economic Engineering in Agriculture and Rural Development, Vol. 16, Issue 4, ISSN 2284-7995, E-ISSN 2285-3952, 2016, decembrie</t>
  </si>
  <si>
    <t xml:space="preserve">Control population of poplar red beetle (Melasoma populi L., 1758) in llack poplar plantation teaching (Populus nigra L.) from Copșa Mică, Sibiu. Lucrări Științifice Seria I, vol. XIV (1): 267-274, 2012. </t>
  </si>
  <si>
    <t>Tănase,M., Antonie,I., Stancă-Moise C.</t>
  </si>
  <si>
    <t>Protecția plantelor, Editura Universității Lucian Blaga din Sibiu.</t>
  </si>
  <si>
    <t>Cristina Stancă-Moise, STUDY ON CARABIDAE FAUNA (COLEOPTERA: CARABIDAE) IN A FOREST BIOTA OF OAK IN SIBIU (ROMANIA), Scientific Papers Series Management, Economic Engineering in Agriculture and Rural Development, Vol. 16, Issue 3, ISSN 2284-7995, E-ISSN 2285-3952, 2016, octombrie</t>
  </si>
  <si>
    <t>http://managementjournal.usamv.ro/pdf/vol.16_3/Art43.pdf</t>
  </si>
  <si>
    <t>Cristina Stancă-Moise, DEFOLIATING INSECTS IMPACTS ON FOREST ECOSYSTEMS, Scientific Papers Series Management, Economic Engineering in Agriculture and Rural Development, Vol. 16, Issue 4, ISSN 2284-7995, E-ISSN 2285-3952, 2016, decembrie</t>
  </si>
  <si>
    <t>http://managementjournal.usamv.ro/pdf/vol.16_4/Art46.pdf</t>
  </si>
  <si>
    <t>Protecția plantelor, Editura Universității Lucian Blaga din Sibiu, 2015</t>
  </si>
  <si>
    <t>Tănase Maria, ASPECTS REGARDING THE PHYTOSANITARY OF AN UNTENDED APPLE ORCHARD, Scientific Papers Series Management, Economic Engineering in Agriculture and Rural Development, Vol. 16, Issue 4, ISSN 2284-7995, E-ISSN 2285-3952, 2016, decembrie</t>
  </si>
  <si>
    <t>http://managementjournal.usamv.ro/pdf/vol.16_4/Art51.pdf</t>
  </si>
  <si>
    <t>Entomofauna dăunătoare agroecosistemelor și importanța ei economică (II), Protecția plantelor, Capitolul 6, pg. 159-187, Ed. Universității  Lucian Blaga din Sibiu,2015</t>
  </si>
  <si>
    <t>Managementul integrat al insectelor dăunătoare în protecția plantelor, Protecția plantelor, Capitol 7, pg. 185-209, Ed. Universității Lucian Blaga din Sibiu, 2015.</t>
  </si>
  <si>
    <t>The economic importance of the biodiversity of the invertebrates fauna in the corn culture soil in Copșa Mică (Sibiu county) Romania, Scientific Papers Series Management, Economic Engineering in Agriculture and Rural Development, Vol. 14, Issue 3:15-20, 2014</t>
  </si>
  <si>
    <t>The economic importance of the biodiversity of the epigeal fauna in the corn agricultural ecosystem in Ocna Sibiu (Sibiu county)in 2012, Scientific Papers Series Management, Economic Engineering in Agriculture and Rural Development, Vol. 13, Issue 4:25-30, 2013.</t>
  </si>
  <si>
    <t>Cristina Stancă-Moise, MIGRATORY SPECIES OF BUTTERFLIES IN THE SURROUNDINGS OF SIBIU (ROMANIA) , Scientific Papers Series Management, Economic Engineering in Agriculture and Rural Development, Vol. 16, Issue 1, ISSN 2284-7995, E-ISSN 2285-3952, 2016, martie.</t>
  </si>
  <si>
    <t>http://managementjournal.usamv.ro/pdf/vol.16_1/Art50.pdf</t>
  </si>
  <si>
    <t>Stanciu M, Ciortea G, Sand C, Vlad I, Antonie I, Tănase M, Blaj R</t>
  </si>
  <si>
    <t>Assessments regarding sustainable developement on ecoeconomic and bioeconomic principles, of the local communities in the sheep breeding villages from “Drumul regelui”(King’s road). Sci Pap Ser Manag Econ Eng Rural Dev 12(3):169–176, 2012, octombrie</t>
  </si>
  <si>
    <t>Maria Mihaela Antofie, BarbuCamelia Sava Sand, Robert Blaj, TRADITIONAL ORCHARDS IN  ROMANIA: CASE STUDY FÂNTÂNELE, SIBIU COUNTY,Genetic Resources and Crop Evolution
 63 (6): 1035-1048, 2016, august</t>
  </si>
  <si>
    <t>https://link.springer.com/article/10.1007/s10722-015-0299-2</t>
  </si>
  <si>
    <t>Antofie Maria-Mihaela, POTATO RESISTANCE TO CYST NEMATODES - PECULIARITIES FOR ROMANIA , Muzeul Olteniei Craiova. Oltenia. Studii şi comunicări. Ştiinţele Naturii. Tom. 32, No. 1/2016 ISSN 1454-6914 , decembrie</t>
  </si>
  <si>
    <t xml:space="preserve">Marculescu A, Vlase L, Hanganu D, Dragulescu C, Antonie I, Neli-Kinga O. </t>
  </si>
  <si>
    <t>Polyphenols analyses from Thymus species. Proc Rom Acad Series B 2007;3:117-21.</t>
  </si>
  <si>
    <t>Hanaa A. Hassan, Nermin E. El-Gharib, Anmar F. Azhari, ROLE OF NATURAL ANTIOXIDANTS IN THE THERAPEUTIC MANAGEMENT OF HEPATOCELLULAR CARCINOMA,Hepatoma Research | Published by OAE Publishing IncWebsite:http://www.hrjournal.net/,DOI:10.20517/2394-5079.2016, decembrie</t>
  </si>
  <si>
    <t>file:///C:/Users/HP/Downloads/1461-5900-2-PB.pdf (pozitia 134)</t>
  </si>
  <si>
    <t xml:space="preserve">Tanase, M., Sand, C., Gheorghe, M., Moise, C., Stanciu, M ., Antonie, I. </t>
  </si>
  <si>
    <t xml:space="preserve"> Research on the spreading of cuscuta in South-East Transylvania. – Romania, Journal of Horticulture, Forestry andBiotechnology, 16(1): 216-219, 2012</t>
  </si>
  <si>
    <t>E. Jafari, M. Assadi, G. A. Ghanbarian, A REVISION OF CUSCUTACEAE FAMILY IN IRAN, IRAN. J. BOT. 22 (1), 2016, aprilie</t>
  </si>
  <si>
    <t>http://ijb.areeo.ac.ir/article_106632_378efbceb18f79a97de2eddc9d265c97.pdf</t>
  </si>
  <si>
    <t>Antonie I., Stanciu M., Sand C., Blaj R.</t>
  </si>
  <si>
    <t>The researches regarding the biodiversity of the entomologic of the corn cultures in the Sibiu county. Scientific Papers, Series Management, Economy.
Engineering. In Agriculture and Rural Development, 12 (1): p. 5-10. 2012, martie</t>
  </si>
  <si>
    <t>Emil Georgescu, Maria Toader, Alina Maria Ionescu, Lidia Cană, Luxița Râșnoveanu, TESTING OF THE NEW INSECTICIDES FORMULATION FOR MAIZE SEEDS TREATMENT AGAINST Tanymecus dilaticollis Gyll IN LABORATORY CONDITIONS, AgroLife Scientific Journal - Volume 5, Number 1, ISSN 2285-5718; ISSN CD-ROM 2285-5726; ISSN ONLINE 2286-0126; ISSN-L 2285-5718, 2016.</t>
  </si>
  <si>
    <t>http://agrolifejournal.usamv.ro/pdf/vol.V_1/Art11.pdf</t>
  </si>
  <si>
    <t>Emil Georgescu, Radu Gărgăriță,Lidia Cană, Luxița Râșnoveanu, PRELIMINARY STUDY CONCERNING CLIMATIC CONDITIONS INFLUENCE FROM WINTER SEASON ON MAIZE LEAF WEEVIL (TANYMECUS DILATICOLLIS GYLL) ATTACK, Lucrări Ştiinţifice,seria Agronomievol. 59(1), 2016.</t>
  </si>
  <si>
    <t>http://www.revagrois.ro/PDF/2016-1/paper/17.pdf</t>
  </si>
  <si>
    <t>Mirela, S., Ciortea, G., Blaj, R., Sand, C., Antonie, I.,Todericiu, R.</t>
  </si>
  <si>
    <t>Conservation of natural resources based on exploitation of local/traditional products, and those important for nature conservation. - Journal of Horticulture, Forestry and Biotechnology 16: 112-115, 2012 .</t>
  </si>
  <si>
    <t>John D. C. Linnell, Bjørn Kaltenborn, Yennie Bredin, Jan Ove Gjershaug,  BIODIVERSITY ASSESSMENT  OF THE FAGARAS MOUNTAINS, ROMANIA, - NINA Report 1236. 86 pp. Trondheim, February, 2016, ISSN: 1504-3312, ISBN: 978-82-426-2876-3.</t>
  </si>
  <si>
    <t>file:///C:/Users/HP/Downloads/1236.pdf</t>
  </si>
  <si>
    <t>Tănase Maria, ORGANIC AGRICULTURE IN THE CONTEXT OF SUSTAINABLE DEVELOPMENT IN SIBIU COUNTY, Journal of Horticulture, Forestry and Biotechnology, 20(4): 110-115, 2016, decembrie, www.journal-hfb.usab-tm.ro. Variantă tipărită</t>
  </si>
  <si>
    <t>http://www.journal-hfb.usab-tm.ro./romana/jhfb2016.html</t>
  </si>
  <si>
    <t>Pajistile naturale – un nou model pentru agricultura durabila si agroturism in zonele montane, Agricultura durabila in zona montana, Ed.Universitatii Lucian Blaga din Sibiu, p. 139, 2013</t>
  </si>
  <si>
    <t>Simtion Daniela, Scientific Papers Series Management, Economic Engineering in Agriculture and Rural DevelopmentVol. 16, Issue 1, PRINT ISSN 2284-7995, E-ISSN 2285-3952 , 2016, martie</t>
  </si>
  <si>
    <t>http://managementjournal.usamv.ro/pdf/vol.16_1/Art77.pdf</t>
  </si>
  <si>
    <t xml:space="preserve"> Systematischer Katalog der bisher in Rumänien verzeichneten Rhynchitidae und Attelabidae (Coleoptera: Curculionoidea). Entomologica Romanica,12: 61-76, 2007</t>
  </si>
  <si>
    <t>Alonso-Zaragaza, Miguel A.; Caldara, Roberto; Machado, Antonio; Maughan, Nicolas; Pelletier, Jean; Pierotti, Helio; Ren, Li; Sforzi, Alessandra; Silfverberg, Hans; Skuhrovec, Jirislav, Adiciones y Correcciones al Catálogo de Coleópteros Paleárticos, volúmenes 7 y 8 (Curculionoidea), Graellsia, University of Helsinki, Finnish Museum of Natural History, ISSN -0367-5041, 25 mai 2016.</t>
  </si>
  <si>
    <t>https://helda.helsinki.fi/handle/10138/163018, https://helda.helsinki.fi/bitstream/handle/10138/163018/Alonso_Zaragaza_Miguel_A_et_al._2016.pdf?sequence=1</t>
  </si>
  <si>
    <t>Noaptea cercetătorilor 2016  Facultatea de Științe Agricole, Industrie Alimentară și Protecția Mediului</t>
  </si>
  <si>
    <t>http://cercetare.ulbsibiu.ro/obj/documents/ProgramNC2016.pdf</t>
  </si>
  <si>
    <t>30 septembrie</t>
  </si>
  <si>
    <t>„Gastronomia tradițională locală valori reinterpretate prin tineri pentru noi toți” contract nr. 32801/28.04.2016. Acţiune cofinanţată de Consiliul Local Sibiu şi Primăria Municipiului Sibiu</t>
  </si>
  <si>
    <t xml:space="preserve">  http://saiapm.ulbsibiu.ro/index.php/principii-si-valori-pentru-viitorul-gastronomiei-culturale-sibiene/                    </t>
  </si>
  <si>
    <t xml:space="preserve">                                               membru                                                                                                  </t>
  </si>
  <si>
    <t>18 noiembrue</t>
  </si>
  <si>
    <t xml:space="preserve">Model tehnologic experimental de creștere în condiții controlate de laborator a speciei Diabrotiva virgifera virgifera LeConte  (Coleoptera: Chrysomelidae)-WCR (nr.crt proiect 166, punctaj 77) Variantă tipărită </t>
  </si>
  <si>
    <t>PN-III-P2- creșterea competivității economice românești prin CDI-Proiect experimental demonstrativ</t>
  </si>
  <si>
    <t xml:space="preserve">cercetator dr.biolog Traian Manole, “Institutul de Cercetare-Dezvoltare pentru Protectia Plantelor, Bucuresti </t>
  </si>
  <si>
    <t>coordonator din partea ULBS Antonie Iuliana</t>
  </si>
  <si>
    <t>http://uefiscdi.gov.ro/userfiles/file/PNCDI%20III/P2_Cresterea%20competitivitatii%20economiei%20romanesti/Pachet%20de%20informatii%20PED/Rezultate%20preliminarii/D1_Bioeconomie(2).pdf</t>
  </si>
  <si>
    <t>Studiu asupra faunei solului în agroecosistemul de porumb (Variantă tiparita)</t>
  </si>
  <si>
    <t>CONFERINȚĂ MULTIDISCIPLINARĂ INTERNAȚIONALĂ ANTROPOLOGIA COMUNICĂRII ”UNIVERSUL ȘI OMUL” Universitatea “Lucian Blaga” din Sibiu, 28 octombrie 2016 http://ispri.ro/wp-content/uploads/2016/11/AGENDA-1.pdf</t>
  </si>
  <si>
    <t>978-606-733-157-8</t>
  </si>
  <si>
    <t>17-28</t>
  </si>
  <si>
    <t>Grădina ecologică Gușterița (Varianta tiparita)</t>
  </si>
  <si>
    <t xml:space="preserve"> Conferința PRINCIPII ŞI VALORI PENTRU VIITORUL GASTRONOMIEI CULTURALE SIBIENE. Conferinţă naţională (2016 ; Sibiu) ed.: Camelia Sava, Maria Mihaela  Antofie. - Sibiu : Editura Universităţii "Lucian Blaga" din Sibiu, 2016,ISBN 978-606-12-1392-4. http://saiapm.ulbsibiu.ro/index.php/principii-si-valori-pentru-viitorul-gastronomiei-culturale-sibiene/</t>
  </si>
  <si>
    <t>ISBN 978-606-12-1392-4</t>
  </si>
  <si>
    <t>173-188</t>
  </si>
  <si>
    <t>Metal distribution in the process of lignocellulosic ethanol production from heavy metal contaminated sorghum biomass</t>
  </si>
  <si>
    <t>Vintila, T., Negrea, A; Barbu, H; Sumalan, R; Kovacs, K (University of Szeged, Hungary)</t>
  </si>
  <si>
    <t xml:space="preserve"> JOURNAL OF CHEMICAL TECHNOLOGY AND BIOTECHNOLOGY</t>
  </si>
  <si>
    <t>0268-2575</t>
  </si>
  <si>
    <t>http://onlinelibrary.wiley.com/doi/10.1002/jctb.2016.91.issue-6/issuetoc</t>
  </si>
  <si>
    <t>10.1002/jctb.4902</t>
  </si>
  <si>
    <t>1607-1614</t>
  </si>
  <si>
    <t>0,836</t>
  </si>
  <si>
    <t>Teodor Vintila,  Monica Dragomirescu, Veronica Croitoriu, Cornelia Vintila, Horia Barbu, Camelia Sand</t>
  </si>
  <si>
    <t>Saccharification of lignocellulose - with reference to Miscanthus- using different cellulases, Romanian Biotechnological Letters Vol. 15, No. 4, 2010,  pp. 5498-5504</t>
  </si>
  <si>
    <t>Viktoria Leitner, Johannes Lindorfer, Evaluation of technology structure based on energy yield from wheat straw for combined bioethanol and biomethane facility  Renewable Energy Volume 87, Part 1, March 2016, Pages 193–202 http://dx.doi.org/10.1016/j.renene.2015.09.037</t>
  </si>
  <si>
    <t>https://scholar.google.com/citations?view_op=view_citation&amp;hl=en&amp;user=aItrtagAAAAJ&amp;citation_for_view=aItrtagAAAAJ:5awf1xo2G04C</t>
  </si>
  <si>
    <t>Bagewadi, Z.K., Mulla, S.I., Shouche, Y. et al. Xylanase production from Penicillium citrinum isolate HZN13 using response surface methodology and characterization of immobilized xylanase on glutaraldehyde-activated calcium-alginate beads  3 Biotech (2016) 6: 164. doi:10.1007/s13205-016-0484-9</t>
  </si>
  <si>
    <t>A Marculescu, C Sand, CH Barbu, D Bobit</t>
  </si>
  <si>
    <t>Possibilities of Influencing the Biosynthesis and Accumulation of the Active Principles in Chrysanthemum balsamita L Species</t>
  </si>
  <si>
    <t>Effects Of Soil Solarization On Yield, 
Essential Oil And Nutrient Content Of 
Basil Species Khalid A Khalid Bangladesh J. Bot. 45(3): 581-587, 2016 (September)</t>
  </si>
  <si>
    <t>http://www.bdbotsociety.org/journal/journal_issue/2016%20September/19.pdf</t>
  </si>
  <si>
    <t>PB Pavel, E Diacu, CH Barbu</t>
  </si>
  <si>
    <t>Long-term Effects on the Fractionation and Mobility of Heavy Metals in a Polluted Soil Treated with Bauxite Residues, REV. CHIM. (Bucharest) , 66 , No. 1, 2015</t>
  </si>
  <si>
    <t xml:space="preserve">The use of red mud as an immobiliser for metal /metalloid-contaminated soil: A review, Yumei Hua, Kate V. Heal,Wolfgang Friesl-Hanl
Journal of Hazardous Materials
Volume 325, 5 March 2017, Pages 17–30
</t>
  </si>
  <si>
    <t>http://www.sciencedirect.com/science/article/pii/S0304389416311165</t>
  </si>
  <si>
    <t>Barbu CH, Spanu S., Petre G</t>
  </si>
  <si>
    <t>Human factors in the floods in Romania, în THREATS TO GLOBAL WATER SECURITY, Editors J.A.A. Jones, T.G. Vardanian, Ch. Hakopian, Ed. Springer, Dordrecht, Olanda, 2009, pp. 187-19</t>
  </si>
  <si>
    <t>R VAN WALSUM, W KLEIN, I MÜLLERS, Deliverable Report, 2016</t>
  </si>
  <si>
    <t>http://bimserver.org/wp-content/uploads/sites/6/2016/05/ELASSTIC-D2.5-FINAL-Report-on-Improved-usage-of-BIM-Technology-2016.04.18.pdf</t>
  </si>
  <si>
    <t>C. H. Barbu, P. B. Pavel, C. Sand, M. R. Pop,</t>
  </si>
  <si>
    <t>Reduced Uptake of  Cd and Pb by Miscanthus Sinensis x Giganteus Cultivated on Polluted Soil and Its Use as Biofuel, ENVIRONMENTAL ENGINEERING AND MANAGEMENT JOURNAL 12 (2013), 2, 233-236</t>
  </si>
  <si>
    <t xml:space="preserve">F Nsanganwimana, C Waterlot, B Louvel Metal, nutrient and biomass accumulation during the growing cycle of Miscanthus established on metal contaminated soils
JPNSS Volume 179, Issue 2 April, 2016 
Pages 257–269
</t>
  </si>
  <si>
    <t>http://onlinelibrary.wiley.com/doi/10.1002/jpln.201500163/full</t>
  </si>
  <si>
    <t>ML Rusu, C. Marutoiu, I. Sandu, D. Zita, I. Gogoasa, C.-H. Barbu, A. Popescu</t>
  </si>
  <si>
    <t>HPTLC and GC-MS for separation of Eugenol in Plants, Journal of Planar Chromatography Modern TLC, 20 (2007), 2 p. 139-140</t>
  </si>
  <si>
    <t>Shane T. McDonald, David A. Bolliet, John E. Hayes, Chemesthesis: Chemical Touch in Food and Eating, John Wiley &amp; Sons, 21 mar. 2016</t>
  </si>
  <si>
    <t>https://books.google.ro/books?id=vvalCgAAQBAJ&amp;lr=&amp;source=gbs_navlinks_s</t>
  </si>
  <si>
    <t>CH BARBU, BP PAVEL, Sand Camelia, POP Mihai-Radu</t>
  </si>
  <si>
    <t>Miscanthus sinensis giganteus’ behavour on soil polluted with heavy metals. In: Metal Elements in Environment, Medicine and Biology, tome IX, 2009, 21-24, Cluj University Press (Proceedings of 9th International Sumposium of Romanian Academy- Branch Cluj-Napoca, 2009, October 16-17, Cluj- Napoca, Romania</t>
  </si>
  <si>
    <t xml:space="preserve">The use of reed canary grass and giant miscanthus in the phytoremediation of municipal sewage sludge, Jacek Antonkiewicz Barbara KołodziejElżbieta Jolanta Bielińska
Environmental Science and Pollution Research
May 2016, Volume 23, Issue 10, pp 9505–9517
</t>
  </si>
  <si>
    <t>https://link.springer.com/article/10.1007/s11356-016-6175-6</t>
  </si>
  <si>
    <t>CH BARBU, BP PAVEL, S Camelia, POP Mihai-Radu</t>
  </si>
  <si>
    <t xml:space="preserve">Heavy metal contaminated energy crops as a local energy carrier–fixed bed gasification process of the pretreated feedstock,Sebastian WERLE, Łukasz ZIÓŁKOWSKI, Daniel BISORCA
,Daniela BURNETE, Marta POGRZEBA3
,Jacek KRZYŻAK. Izabela RATMAN-KŁOSIŃSKA
</t>
  </si>
  <si>
    <t>http://www.phyto2energy.eu/media/docs/SDEWES2016_FP_77.pdf</t>
  </si>
  <si>
    <t>CH Barbu, BP Pavel, C Sand, B Grama, MR Pop</t>
  </si>
  <si>
    <t>Miscanthus sinensis x giganteus cultivated on soils polluted with heavy metals – A valuable replacement for coal. In: Conference Summary Papers, Green Remediation Conference, June 15-17, 2010, University of Massachusetts Amherst, 2-6</t>
  </si>
  <si>
    <t>Petronela-Bianca Pavel,  Markus Puschenreiter, Walter W. Wenzel, Elena Diacu, C.H.  Barbu</t>
  </si>
  <si>
    <t>Aided phytostabilization usingMiscanthus sinensis × giganteus on heavy metal-contaminated soils, Science of The Total EnvironmentVolumes 479–480, 1 May 2014, Pages 125–131</t>
  </si>
  <si>
    <t xml:space="preserve">Metal, nutrient and biomass accumulation during the growing cycle of Miscanthus established on metal‐contaminated soils, F Nsanganwimana, C Waterlot, B Louvel,
Journal of Plant Nutrition and Soil Science, Volume 179, Issue 2 April, 2016   Pages 257–269, First published: 12 February 2016 DOI: 10.1002/jpln.201500163
</t>
  </si>
  <si>
    <t xml:space="preserve">Assessing the applicability of phytoremediation of soils with mixed organic and heavy metal contaminants, RA Chirakkara, C Cameselle, KR Reddy,
Reviews in Environmental Science and Bio/Technology June 2016, Volume 15, Issue 2, pp 299–326, First Online: 22 February 2016 DOI: 10.1007/s11157-016-9391-0
</t>
  </si>
  <si>
    <t>https://link.springer.com/article/10.1007/s11157-016-9391-0</t>
  </si>
  <si>
    <t xml:space="preserve">Sustainability of crop production from polluted lands,PC Abhilash, V Tripathi, SA Edrisi, RK Dubey,
Energy, Ecology and Environment
February 2016, Volume 1, Issue 1, pp 54–65,
First Online: 14 February 2016
DOI: 10.1007/s40974-016-0007-x
</t>
  </si>
  <si>
    <t>https://link.springer.com/article/10.1007/s40974-016-0007-x</t>
  </si>
  <si>
    <t xml:space="preserve">The use of reed canary grass and giant miscanthus in the phytoremediation of municipal sewage sludge, Jacek Antonkiewicz Barbara KołodziejElżbieta Jolanta BielińskaEnvironmental Science and Pollution Research May 2016, Volume 23, Issue 10, pp 9505–9517
</t>
  </si>
  <si>
    <t xml:space="preserve">Different Growth and Physiological Responses to Cadmium of the Three Miscanthus Species, Haipeng Guo, Chuntao Hong, Xiaomin Chen, Yanxia Xu, Yan Liu, Dean Jiang , Bingsong Zheng 
Published: April 12,2016 http://dx.doi.org/10.1371/journal.pone.0153475 </t>
  </si>
  <si>
    <t>http://journals.plos.org/plosone/article?id=10.1371/journal.pone.0153475</t>
  </si>
  <si>
    <t xml:space="preserve">State of the Art of Phytoremediation in Brazil—Review and Perspectives, Cassiano A. R. Bernardino, Claudio F. Mahler, Karla H. Preussler, Luís A. B. Novo
Water, Air, &amp; Soil Pollution First online:August 2016, 227:272
</t>
  </si>
  <si>
    <t>https://link.springer.com/article/10.1007/s11270-016-2971-3</t>
  </si>
  <si>
    <t xml:space="preserve">Hur kan växter rena tungmetallsförorenad mark?, Anna Broberg Independent Project in Biology
Självständigt arbete i biologi, 15 hp, vårterminen 2016 Institutionen för biologisk grundutbildning, Uppsala universitet
</t>
  </si>
  <si>
    <t>http://files.webb.uu.se/uploader/858/BIOKand-16-049-Broberg-Anna-uppsats.pdf</t>
  </si>
  <si>
    <t xml:space="preserve">Effects of [S,S]-ethylenediaminedisuccinic acid and nitrilotriacetic acid on the efficiency of Pb phytostabilization by Athyrium wardii (Hook.) grown in Pb-contaminated soils, Li Zhao, Tingxuan Li, Haiying Yu, Xizhou Zhang, Zicheng Zheng
Journal of Environmental Management
Volume 182, 1 November 2016, Pages 94–100
</t>
  </si>
  <si>
    <t>http://www.sciencedirect.com/science/article/pii/S0301479716304790</t>
  </si>
  <si>
    <t xml:space="preserve">The phytoremediation potential of heavy metals from soil using Poaceae energy crops: A review, Melissa PRELAC, Nikola BILANDŽIJA, Zeljka Zgorelec
Article in Journal of Central European Agriculture 17(3) • September 2016 DOI:  10.5513/JCEA01/17.3.1789
</t>
  </si>
  <si>
    <t>http://hrcak.srce.hr/ojs/index.php/jcea/article/view/4659</t>
  </si>
  <si>
    <t>Potencijal fitoremedijacije teških metala iz tla pomoću Poaceae kultura za proizvodnju energije: Pregledni rad, M PRELAC, N BILANDŽIJA, Ž ZGORELEC - Journal of Central European Agriculture, 2016</t>
  </si>
  <si>
    <t>http://hrcak.srce.hr/index.php?show=clanak&amp;id_clanak_jezik=247722</t>
  </si>
  <si>
    <t xml:space="preserve">Malate secretion from the root system is an important reason for higher resistance of Miscanthus sacchariflorus to cadmium,Haipeng Guo,
Xue Feng, Chuntao Hong, Houming Chen, Fanrong Zeng, Bingsong Zheng, Dean Jiang, Physiologia Plantarum, oct 2016
</t>
  </si>
  <si>
    <t>http://onlinelibrary.wiley.com/doi/10.1111/ppl.12526/full</t>
  </si>
  <si>
    <t xml:space="preserve">Assessment of the Agronomic Feasibility of Bioenergy Crop Cultivation on Marginal and Polluted Land: A GIS-Based Suitability Study from the Sulcis Area, Italy, Giuseppe Pulighe Guido Bonati , Stefano Fabiani , Tommaso Barsali , Flavio Lupia Silvia Vanino  ,Pasquale Nino ,Pasquale Arca Pier Paolo Roggero Energies 2016, 9, 895; doi:10.3390/en9110895
</t>
  </si>
  <si>
    <t>http://www.mdpi.com/1996-1073/9/11/895/htm</t>
  </si>
  <si>
    <t xml:space="preserve">Recultivation of heavy metal-contaminated soils using aided phytostabilization, Rekultywacja Gleb Skażonych Metalami Ciężkimi,  Metodą Fitostabilizacji Wspomaganej, Daniel Wasilkowski, Agnieszka Mrozik, POST. MIKROBIOL., 2016, 55, 4, 413–423 http://www.pm.microbiology.pl
</t>
  </si>
  <si>
    <t>http://www.pm.microbiology.pl/web/pelne/vol5542016.pdf#page=81</t>
  </si>
  <si>
    <t>Barbu Constantin-Horia</t>
  </si>
  <si>
    <t>Noaptea cercetătorilor</t>
  </si>
  <si>
    <t>http://cercetare.ulbsibiu.ro/nc.php</t>
  </si>
  <si>
    <t>sept</t>
  </si>
  <si>
    <t>organizare și participare la conferința finală a proiectului ”Gastronomia traditionala locala:valori reinterpretate prin tineri, pentru noi toti”</t>
  </si>
  <si>
    <t>http://saiapm.ulbsibiu.ro/proiecte/gtl.htm</t>
  </si>
  <si>
    <t>nov</t>
  </si>
  <si>
    <t>Metodă de reconstrucţie ecologică a haldelor de steril şi / sau cenuşă Cerere brevet - DIPLOMA</t>
  </si>
  <si>
    <t>C.H.Barbu</t>
  </si>
  <si>
    <t>Expoziţia Europeană a Creativităţii şi Inovării EUROINVENT 2016, Iaşi</t>
  </si>
  <si>
    <t xml:space="preserve">Mai </t>
  </si>
  <si>
    <t>Salonul Internaţional al Cercetării, Inovării şi Transferului Tehnologic INVENTICA 2016, Iaşi</t>
  </si>
  <si>
    <t>Iunie</t>
  </si>
  <si>
    <t>Salonul Internaţional de inventică PROINVENT, ediţia a XIV-a, Cluj Napoca</t>
  </si>
  <si>
    <t>Martie</t>
  </si>
  <si>
    <t>Cadmium and lead mobility and bioavailability in Copşa Mica soils-DIPLOMA</t>
  </si>
  <si>
    <t>Petronela-Bianca Pavel, Constantin-Horia Barbu, Elena Diacu</t>
  </si>
  <si>
    <t>International Conference on Sciences, on 13-14 May 2016, location Hotel Continental in Oradea, http://www.facultatea-stiinte-oradea.ro/en/evenimente/ICS2016/international-conference-sciences-2016</t>
  </si>
  <si>
    <t>Barbu Horia</t>
  </si>
  <si>
    <t>Prof</t>
  </si>
  <si>
    <t>Barbu Ion</t>
  </si>
  <si>
    <t>Traditional orchards in Romania - case study Fantanele Sibiu county</t>
  </si>
  <si>
    <t>Antofie M.M., Barbu I,  Sava C., Blaj R</t>
  </si>
  <si>
    <t xml:space="preserve">Vol 63 </t>
  </si>
  <si>
    <t>0925-9864</t>
  </si>
  <si>
    <t xml:space="preserve"> 1035-
1048</t>
  </si>
  <si>
    <t>Ion Barbu</t>
  </si>
  <si>
    <t>Noaptea cercetătorilor 2016</t>
  </si>
  <si>
    <t>Gastronomia traditionala locala:
valori reinterpretate prin tineri, pentru noi toti</t>
  </si>
  <si>
    <t>http://saiapm.ulbsibiu.ro/proiecte/Echipa_management_proiect.pdf</t>
  </si>
  <si>
    <t>Expert</t>
  </si>
  <si>
    <t>Creşterea competitivităţii şi asigurarea unei funcţionări în bune condiţii, a staţiunii didactice prin inovare şi dezvoltarea capacităţii instituţionale</t>
  </si>
  <si>
    <t>Iagăru Romulus</t>
  </si>
  <si>
    <t>Traditional orchards in Romania: case study Fântânele, Sibiu County. Genetic Resources and Crop Evolution, 1-14.</t>
  </si>
  <si>
    <t>doi:10.1007/s10722-015-0299-2</t>
  </si>
  <si>
    <t xml:space="preserve">mai 2015 on line </t>
  </si>
  <si>
    <t>THE ECOLOGICAL RECONSTRUCTION AT COPȘA MICĂ, SIBIU COUNTY, A NECESSITY FOR A HEALTHFULL ENVIRONMENT</t>
  </si>
  <si>
    <t>Blaj Robert</t>
  </si>
  <si>
    <t>Scientific Papers series ”Management, Economic Engineering in Agriculture and Rural Development”</t>
  </si>
  <si>
    <t xml:space="preserve">Volume 16, </t>
  </si>
  <si>
    <t>Issue 1/2016</t>
  </si>
  <si>
    <t>martie</t>
  </si>
  <si>
    <t>63-66</t>
  </si>
  <si>
    <t>Index Copernicus, CABI-FULL TEXT, Ulrich's Periodicals Directory, Google Scholar, OCLC (WorldCat), SCIPIO, Citefactor, Research Bible</t>
  </si>
  <si>
    <t>http://managementjournal.usamv.ro/pdf/vol.16_1/volume_16_1_2016.pdf</t>
  </si>
  <si>
    <t>Resinous wood valorification aspects in Sebes forest district</t>
  </si>
  <si>
    <t>JOURNAL of Horticulture, Forestry and Biotechnology</t>
  </si>
  <si>
    <t xml:space="preserve">vol 20 </t>
  </si>
  <si>
    <t>no 4//2016</t>
  </si>
  <si>
    <t>ISSN 2067-1797</t>
  </si>
  <si>
    <t>93-98</t>
  </si>
  <si>
    <t>Index Copernicus, CABI-FULL TEXT</t>
  </si>
  <si>
    <t>www.journal-hfb.usab-tm.ro
vezi copie</t>
  </si>
  <si>
    <t>Nature-based tourism in forests as a tool for rural development – analysis in Sibiu County</t>
  </si>
  <si>
    <t>69-72</t>
  </si>
  <si>
    <t>STANCIU M., CIORTEA G., SAND C., VLAD I., ANTONIE I., TĂNASE M., BLAJ R.</t>
  </si>
  <si>
    <t xml:space="preserve">Assessments regarding
sustainable developement on ecoeconomic and bioeconomic principles, of the local communities in the sheep
breeding villages from ,,Drumul regelui” (King's road). Scientific Papers Series Management Economics
Engeenering and Rural Development.  p. 169-176. </t>
  </si>
  <si>
    <t xml:space="preserve">Muzeul Olteniei Craiova. Oltenia. Studii şi comunicări. Ştiinţele Naturii. Tom. 32, No. 1/2016 ISSN 1454-6914 , Antofie Maria Mihaela, POTATO RESISTANCE TO CYST NEMATODES - PECULIARITIES FOR ROMANIA, 181-186 </t>
  </si>
  <si>
    <t>https://www.researchgate.net/profile/MARIA-MIHAELA_Antofie/publication/311511688_POTATO_RESISTANCE_TO_CYST_NEMATODES_-PECULIARITIES_FOR_ROMANIA/links/5849abae08aed5252bcbe4af/POTATO-RESISTANCE-TO-CYST-NEMATODES-PECULIARITIES-FOR-ROMANIA.pdf</t>
  </si>
  <si>
    <t xml:space="preserve">Genetic Resources and Crop Evolution
August 2016, Volume 63, Issue 6, Maria Mihaela Antofie, Ion BarbuCamelia Sava SandRobert Blaj, Traditional orchards in Romania: case study Fântânele, Sibiu County, pp 1035–1048, </t>
  </si>
  <si>
    <t>Stanciu Mirela, G Ciortea, R Blaj, Sand Camelia, Antonie Iuliana, Todericiu Ramona</t>
  </si>
  <si>
    <t>Conservation of natural resources based on exploitation of local/traditional products, and those important for nature conservation, Journal of Horticulture, Forestry and Biotechnology, Volume 16, 
Pages 112-115</t>
  </si>
  <si>
    <t xml:space="preserve">Norvegian Institute for Natural Research,  Linnell, John D.C.; Kaltenborn, Bjørn; Bredin, Yennie; Gjershaug, Jan Ove, Biodiversity assessment of the Fagaras Mountains, Romania, ISSN: 1504-3312
ISBN: 978-82-426-2876-3 , </t>
  </si>
  <si>
    <t>https://brage.bibsys.no/xmlui/handle/11250/2394029</t>
  </si>
  <si>
    <t>Iuliana ANTONIE, Mirela STANCIU, Camelia SAND, Robert BLAJ</t>
  </si>
  <si>
    <t>THE RESEARCHES REGARDING THE BIODIVERSITY OF THE ENTOMOLOGIC FAUNA OF THE CORN CULTURES IN THE SIBIU COUNTY, Scientific Papers Series Management , Economic Engineering in Agriculture and Rural Development
Vol.12, Issue 1, 2012, p. 5-10</t>
  </si>
  <si>
    <t>AgroLife Scientific Journal - Volume 5, Number 1, 2016, Emil GEORGESCU, Maria TOADER,  Alina Maria IONESCU, Lidia CANĂ, Luxiţa RÂŞNOVEANU, TESTING OF THE NEW INSECTICIDES FORMULATION
FOR MAIZE SEEDS TREATMENT AGAINST Tanymecus dilaticollis Gyll
IN LABORATORY CONDITIONS , p. 83-90</t>
  </si>
  <si>
    <t xml:space="preserve">PRELIMINARY STUDY CONCERNING CLIMATIC CONDITIONS INFLUENCE FROM WINTER SEASON ON MAIZE LEAF WEEVIL (TANYMECUS DILATICOLLIS GYLL) ATTACK,     GEORGESCU, Emil,  GARGARITĂ, Radu, CANĂ, Lidia,   RASNOVEANU, Luxita, Agronomy Series of Scientific Research / Lucrari Stiintifice Seria Agronomie. 2016, Vol. 59 Issue 1, p87-92. 6p. </t>
  </si>
  <si>
    <t>http://eds.a.ebscohost.com/eds/pdfviewer/pdfviewer?sid=6604f453-2c3d-451d-9a14-346ebc16631a%40sessionmgr4006&amp;vid=1&amp;hid=4103</t>
  </si>
  <si>
    <t>Maria Mihaela Antofie, Ion Barbu, Camelia Sava Sand, Robert Blaj</t>
  </si>
  <si>
    <t>Traditional orchards in Romania: case study Fântânele, Sibiu County, Genetic Resources and Crop Evolution
August 2016, Volume 63, Issue 6, pp 1035–1048</t>
  </si>
  <si>
    <t xml:space="preserve">Special Feature: Ecosystem Management in Transition in Central and Eastern Europe, Tibor Hartel, Kinga Olga Réti, Cristina Craioveanu,
Róbert Gallé, Răzvan Popa, Alina Ioniţă, László Demeter, László Rákosy, Bálint Czúcz, Rural social–ecological systems navigating institutional transitions: case study from Transylvania (Romania), </t>
  </si>
  <si>
    <t>http://onlinelibrary.wiley.com/doi/10.1002/ehs2.1206/full</t>
  </si>
  <si>
    <t xml:space="preserve">Studia Universitatis “Vasile Goldiş”, Seria Ştiinţele Vieţii, Vol. 26 issue 3, 2016, pp.361-374, Stancă-Moise, BASELINE MONITORING OF MACROLEPIDOPTERA IN HIGH GRASSLANDS AROUND SIBIEL, ROMANIA, 
</t>
  </si>
  <si>
    <t xml:space="preserve">Scientific Papers Series Management, Economic Engineering in Agriculture and Rural Development
Vol. 16, Issue 4, 2016, Stancă-Moise Cristina, DEFOLIATING INSECTS IMPACTS ON FOREST ECOSYSTEMS, 339-343
</t>
  </si>
  <si>
    <t xml:space="preserve"> Ecotourism and nature tourism – components of a sustainable management of forests, Journal of Horticulture, Forestry and Biotechnology,
volume 18(4), 51- 54.</t>
  </si>
  <si>
    <t>JOURNAL of Horticulture, Forestry and Biotechnology, vol. 20, issue 3, Cărătuș Stanciu Mirela,  Rural tourism and its role in sustainable development, p. 102-105</t>
  </si>
  <si>
    <t>http://www.journal-hfb.usab-tm.ro/romana/2016/Lucrari%20PDF/Vol%2020(3)%20PDF/23Caratus%20Mirela%20lucrare%201%20%20%20Timisoara.pdf</t>
  </si>
  <si>
    <t xml:space="preserve">Revista de Turism, Studii și cercetări în turism. CHALLENGES FOR ROMANIAN ECOTOURISM DESTINATIONS, Ruxandra BEJINARU, Angela Nicoleta COZORICI, issue 22, 2016, p. </t>
  </si>
  <si>
    <t>http://revistadeturism.ro/rdt/article/view/352/233</t>
  </si>
  <si>
    <t>Noaptea cercetatorilor, ULBS 2016</t>
  </si>
  <si>
    <t>membru - stand ”Produse ale gastronomiei traditionale din satul sibian”</t>
  </si>
  <si>
    <t xml:space="preserve"> Ecoturismul - o formă de turism durabil</t>
  </si>
  <si>
    <t>Conferința Științifică Națională ”Educația fizică și sportul, prezent și perspective”, Facultatea de Științe, ULBS</t>
  </si>
  <si>
    <t>978-606-12-1328-3</t>
  </si>
  <si>
    <t>37-44, vezi copie</t>
  </si>
  <si>
    <t>Silvoturismul - în sprijinul dezvoltării socio-economice locale</t>
  </si>
  <si>
    <t>45-49, vezi copie</t>
  </si>
  <si>
    <t>Bratu Iuliana</t>
  </si>
  <si>
    <t>Necesitatea implementãrii si asigurãrii unui sistem de trasabilitate în domeniul industriei alimentare</t>
  </si>
  <si>
    <t>Iuliana Bratu</t>
  </si>
  <si>
    <t>CALITATEA/ Journal of Management Systems</t>
  </si>
  <si>
    <t>vol. 17</t>
  </si>
  <si>
    <t>Nr.150/2016</t>
  </si>
  <si>
    <t>ISSN 1582-2559</t>
  </si>
  <si>
    <t>Februarie</t>
  </si>
  <si>
    <t>pag.17-22</t>
  </si>
  <si>
    <t>indexata SCOPUS, EBSCO, PROQUEST and CABELLI-s http://ip-science.thomsonreuters.com/cgi-bin/jrnlst/jlresults.cgi?PC=EX&amp;ISSN=1582-2559</t>
  </si>
  <si>
    <t>Calitatea-as_Vol.17_No.150_February-2016.zip\Calitatea-as_Vol.17_No.150_February-2016 - ZIP archive, unpacked size 2.443.311 bytes</t>
  </si>
  <si>
    <t>Potentiali contaminanti de natura chimica si fizica ce influenteaza siguranta alimentelor si masuri de tinere sub control</t>
  </si>
  <si>
    <t>Vol 17</t>
  </si>
  <si>
    <t>Nr. 152/2016</t>
  </si>
  <si>
    <t xml:space="preserve">pag.3-8;
</t>
  </si>
  <si>
    <t>indexata SCOPUS, EBSCO, PROQUEST and CABELLI-s  http://ip-science.thomsonreuters.com/cgi-bin/jrnlst/jlresults.cgi?PC=EX&amp;ISSN=1582-2559</t>
  </si>
  <si>
    <t>www.srac.ro/calitatea/arhiva/2016/2016-03-Rezumate.pdf</t>
  </si>
  <si>
    <t>Siguranţa alimentului sub aspect nutriţional – abordare integrată în politica alimentară la nivelul Uniunii Europene</t>
  </si>
  <si>
    <t>Neli DARIE, Iuliana BRATU</t>
  </si>
  <si>
    <t>Nr.154/2016</t>
  </si>
  <si>
    <t>pg.27</t>
  </si>
  <si>
    <t>https://www.scopus.com/record/display.uri?eid=2-s2.0-84991449520&amp;origin=inward&amp;txGid=F5D90ED10B798AFAE7629CC562455DB2.wsnAw8kcdt7IPYLO0V48gA%3a28</t>
  </si>
  <si>
    <t>Bratu Iuliana, Georgescu Cecilia</t>
  </si>
  <si>
    <t>Chemical contamination of bee honey - identifying sensor of environment pollution, Journal of central European Agriculture, vol. 6, no.1, aprilie, 2005, p.95-98</t>
  </si>
  <si>
    <t>Food Chemistry, MA Meli, D Desideri, C Roselli, L Feduzi, C Benedetti, Radioactivity in honey of the central Italy, Food chemistry, 2016 - Elsevier</t>
  </si>
  <si>
    <t>http://www.sciencedirect.com/science/article/pii/S030881461630156X</t>
  </si>
  <si>
    <t>Titlul articolului</t>
  </si>
  <si>
    <t>Editura</t>
  </si>
  <si>
    <t xml:space="preserve">Numele si prenumele </t>
  </si>
  <si>
    <t>Perioada</t>
  </si>
  <si>
    <t>Data depunerii</t>
  </si>
  <si>
    <t>TOTAL</t>
  </si>
  <si>
    <t>Nr. pag.</t>
  </si>
  <si>
    <t>The levels of trace elements in honey and molasses samples that were determined by ICP-OES after microwave digestion method, H Altundag, E Bina, E Altıntıg - Biological trace element research, 2016 - Springer</t>
  </si>
  <si>
    <t>https://link.springer.com/article/10.1007/s12011-015-0468-3</t>
  </si>
  <si>
    <t>Physicochemical properties, minerals, trace elements, and heavy metals in honey of different origins: a comprehensive review, M Solayman, M Islam, S Paul, Y Ali… - … Reviews in Food …, 2016 - Wiley Online Library</t>
  </si>
  <si>
    <t>http://onlinelibrary.wiley.com/doi/10.1111/1541-4337.12182/full</t>
  </si>
  <si>
    <t>Characteristics of Honey from Serpentine Area in the Eastern Rhodopes Mt., Bulgaria, J Atanassova, D Pavlova, M Lazarova… - Biological trace element …, 2016 - Springer</t>
  </si>
  <si>
    <t>http://link.springer.com/article/10.1007/s12011-015-0616-9</t>
  </si>
  <si>
    <t>Characterization, chemometric evaluation, and human health-related aspects of essential and toxic elements in Italian honey samples by inductively coupled plasma mass spectrometry,  M Quinto, O Miedico, G Spadaccino, G Paglia… -Environmental Science and Pollution …, December 2016, Volume 23, Issue 24, pp 25374–25384-2016 - Springer</t>
  </si>
  <si>
    <t>http://link.springer.com/article/10.1007/s11356-016-7662-5</t>
  </si>
  <si>
    <t>APIMONITORINGUL CALITĂȚII MEDIULUI AMBIANT ÎN ZONA DE CENTRU A REPUBLICII MOLDOVA, ADEŞA MOLDOVEI, I DE ZOOLOGIE, G OLESEA - 2016 - cnaa.md</t>
  </si>
  <si>
    <t>Nr. pag. Capitole</t>
  </si>
  <si>
    <t>Denumire proiect</t>
  </si>
  <si>
    <t>ISSN-/ ISBN</t>
  </si>
  <si>
    <t>Punctaj total**</t>
  </si>
  <si>
    <t>Titlul revistei</t>
  </si>
  <si>
    <t>Tipul articolulului (articol, abstract)</t>
  </si>
  <si>
    <t>Anul</t>
  </si>
  <si>
    <t>Site www al revistei</t>
  </si>
  <si>
    <t>Site www</t>
  </si>
  <si>
    <t>Beneficiar</t>
  </si>
  <si>
    <t>Organizatori</t>
  </si>
  <si>
    <t>Director de proiect</t>
  </si>
  <si>
    <t>Punctaj individual</t>
  </si>
  <si>
    <t>**Membru în comitetul științific sau recenzor</t>
  </si>
  <si>
    <t>Punctaj de referință***</t>
  </si>
  <si>
    <t>Punctaj**</t>
  </si>
  <si>
    <t>I.1 Articole* publicate în reviste ISI Thomson cu SRI-scor relativ de influență (găsiți lista la http://www.uefiscdi.gov.ro)</t>
  </si>
  <si>
    <t>Paginile articolului (de la … pana la …)</t>
  </si>
  <si>
    <t>Volumul</t>
  </si>
  <si>
    <t>Numarul</t>
  </si>
  <si>
    <t>Numele revistei</t>
  </si>
  <si>
    <t>DOI articol (Digital object identifier)</t>
  </si>
  <si>
    <t>I.2 Articole* publicate în reviste cotate Thomson ISI cu factor de impact (FI)</t>
  </si>
  <si>
    <t>Adresa web a bazei de date / articolului</t>
  </si>
  <si>
    <t>Luna</t>
  </si>
  <si>
    <t>Punctaj de referință**</t>
  </si>
  <si>
    <t>Manager/responsabil pentru organizarea unui eveniment artistic: 100/40</t>
  </si>
  <si>
    <t>Regie/asistență de regie spectacol: 50/20</t>
  </si>
  <si>
    <t>Roluri în spectacole în țară / în Sibiu: 60/30</t>
  </si>
  <si>
    <t>Regie/asistență de regie spectacol: 300/40</t>
  </si>
  <si>
    <t>Roluri în filme/spectacole : 1000/200</t>
  </si>
  <si>
    <t>*Se raportează inclusiv articolele susținute la conferințe, publicate ca rezumate în reviste cotate ISI și recenziile publicate în ISI - AHCI (pentru domeniul Științe Umaniste)</t>
  </si>
  <si>
    <t>ISBN/ ISSN</t>
  </si>
  <si>
    <t>Punctaj individual (se imparte punctaj total la nr de autori din țară)</t>
  </si>
  <si>
    <t>Punctaj individual (se împarte la nr. autorilor din țară)</t>
  </si>
  <si>
    <t>Titlul volumului, denumirea conferintei și locul de desfășurare, site www</t>
  </si>
  <si>
    <t>Lucrarea citată (titlu, revistă/editură, volum, număr, an apariție)</t>
  </si>
  <si>
    <t xml:space="preserve">Publicația în care este citată  lucrarea:  autori, titlul articolului, titlul revistei,volumul, numărul, ISSN, anul și luna publicării </t>
  </si>
  <si>
    <t xml:space="preserve">**Punctaj de referință pentru un articol: 150 </t>
  </si>
  <si>
    <t>Membri</t>
  </si>
  <si>
    <t xml:space="preserve">*Se iau în calcul doar proiectele pentru care există la Serviciul CDIPI o copie a contractului și dovada existenței banilor în evidența financiară a ULBS </t>
  </si>
  <si>
    <t>**Punctaj: 40/20 pentru lucrarea publicată/susținută  la o conferință desfășurată  în străinătate/în țară</t>
  </si>
  <si>
    <t>16th International Multidisciplinary Scientific GeoConference SGEM 2016</t>
  </si>
  <si>
    <t>978-619-7105-60-5</t>
  </si>
  <si>
    <t>615-622</t>
  </si>
  <si>
    <t>10.5593/sgem2016B23</t>
  </si>
  <si>
    <t>www.sgem.org</t>
  </si>
  <si>
    <t>Bratu Iulian Alexandru</t>
  </si>
  <si>
    <t>Operatii unitare in ingineria alimentara</t>
  </si>
  <si>
    <t>Capatana C. si Vaduva M.</t>
  </si>
  <si>
    <t>Editura ULBS</t>
  </si>
  <si>
    <t>Fenomene de transfer in industria alimentara</t>
  </si>
  <si>
    <t>Vaduva M. Si Capatana C.</t>
  </si>
  <si>
    <t>Research on the exploitation technology applied in sheep breeding households in Sibiu county</t>
  </si>
  <si>
    <t>Cărătuș Stanciu Mirela</t>
  </si>
  <si>
    <t>87-91</t>
  </si>
  <si>
    <t>Rural tourism and its role in sustainable development</t>
  </si>
  <si>
    <t xml:space="preserve"> JOURNAL of Horticulture, Forestry and Biotechnology</t>
  </si>
  <si>
    <t>Volume 20</t>
  </si>
  <si>
    <t>ISSN 2066-1797</t>
  </si>
  <si>
    <t>102-105</t>
  </si>
  <si>
    <t xml:space="preserve">INDEX COPERNICUS, CABI-FULL TEXT </t>
  </si>
  <si>
    <t>Agrotourism and gastronomic tourism, parts of sustainable tourism</t>
  </si>
  <si>
    <t>106-109</t>
  </si>
  <si>
    <t>http://www.journal-hfb.usab-tm.ro/romana/2016/Lucrari%20PDF/Vol%2020(3)%20PDF/24Caratus%20Mirela.pdf</t>
  </si>
  <si>
    <t>Organic farming in Sibiu county, Romania</t>
  </si>
  <si>
    <t>Tănase Maria, Cărătuș Stanciu Mirela</t>
  </si>
  <si>
    <t>Issue 4/2016</t>
  </si>
  <si>
    <t>375-378</t>
  </si>
  <si>
    <t>http://managementjournal.usamv.ro/pdf/vol.16_4/volume_16_4_2016.pdf</t>
  </si>
  <si>
    <t>Turism rural internațional: experiențe și perspective</t>
  </si>
  <si>
    <t>Ed. Universității ”Lucian Blaga” din Sibiu</t>
  </si>
  <si>
    <t>978-606-12-1384-9</t>
  </si>
  <si>
    <t>nov.</t>
  </si>
  <si>
    <t>Nistoreanu P., Ghereș Marinela și colab.</t>
  </si>
  <si>
    <t>Turism rural. Tratat, Editura C.H.Beck, București, 2010</t>
  </si>
  <si>
    <t>ECOFORUM, Catalin POSTELNICU, Dan Cristian DABIJA, "CHALLENGES AND DEVELOPMENT PROSPECTS FOR TOURISM IN ROMANIA", vol. 5, no 1, 2016</t>
  </si>
  <si>
    <t>http://ecoforumjournal.ro/index.php/eco/article/download/282/181</t>
  </si>
  <si>
    <t>LUCRĂRI ȘTIINȚIFICE MANAGEMENT AGRICOL, col. 18 ( no1) 2016, Aurel Chiran, A.F. Jităreanu, Elena Gîndu, Liliana Ciornei, DEVELOPMENT OF RURAL TOURISM AND AGROTOURISM IN SOME EUROPEAN COUNTRIES, p. 225-234</t>
  </si>
  <si>
    <t>http://www.lsma.ro/index.php/lsma/article/view/955/0</t>
  </si>
  <si>
    <t>LUCRARI STIINTIFICE ZOOTEHNIE SI BIOTEHNOLOGII (SCIENTIFIC PAPERS ANIMAL SCIENCE AND BIOTECHNOLOGIES), vol. 49, no. 1, 2016,  Ramona Ciolac, AGROTOURISM-REPRESENTATIVE ISSUES AND PRO ARGUMENTS, p. 260-264</t>
  </si>
  <si>
    <t>http://www.spasb.ro/index.php/spasb/article/view/1919/pdf</t>
  </si>
  <si>
    <t>ECOFORUM, Stanciu Pavel, PPROMOTING BUCOVINA AS A RURAL DESTINATION VIA FACEBOOK. AN EMPIRICAL IDENTIFICATION OF SUPPORTING ONLINE MARKETING INITIATIVES, vol. 5, 2016, p. 167-174</t>
  </si>
  <si>
    <t>http://ecoforumjournal.ro/index.php/eco/article/view/496/301</t>
  </si>
  <si>
    <t>Papers of Geographic Seminar ”Dimitrie Cantemir”, 2016, Ionela Artenie, Gabriel Camară, RURAL TOURISM – A SOURCE FOR DEVELOPMENT AND CONSERVATION OF THE COUNTRYSIDE IN NEAMT COUNTY, vol. 41, no.1, 2016, p. 95-103</t>
  </si>
  <si>
    <t>http://www.seminarcantemir.uaic.ro/index.php/cantemir/article/view/1093/1022</t>
  </si>
  <si>
    <t>M Tanase, Camelia Sand, Maria Gheorghe, C Moise, M Stanciu, Iuliana Antonie</t>
  </si>
  <si>
    <t>Research on the spreading of cuscuta in South-East Transylvania-Romania.Journal of Horticulture, Forestry and Biotechnology, Volume
16, Issue 1, pages 216-219</t>
  </si>
  <si>
    <t xml:space="preserve">IRAN. J. BOT. 22 (1), 2016, E. Jafari, M. Assadi, G. A. Ghanbarian, A REVISION OF CUSCUTACEAE FAMILY IN IRAN, P. 23-29
</t>
  </si>
  <si>
    <t xml:space="preserve">Genetic Resources and Crop Evolution
August 2016, Volume 63, Issue 6, Maria Mihaela AntofieEmail authorIon BarbuCamelia Sava SandRobert Blaj, Traditional orchards in Romania: case study Fântânele, Sibiu County, pp 1035–1048, </t>
  </si>
  <si>
    <t xml:space="preserve">Vidu L, Diaconescu C, Udroiu A, Bacila V, Popa D, Popa R, Stanciu M. </t>
  </si>
  <si>
    <t>The buffalo -part of animal biodiversity in Romania and the importance for the bioeconomy. In 14th international multidisciplinary scientific geoconference surveying geology and mining ecology management. SGEM. 2014;5:665–72.</t>
  </si>
  <si>
    <t xml:space="preserve">BMC Veterinary ResearchBMC series – open, inclusive and trusted201612:107
DOI: 10.1186/s12917-016-0726-4, Jacopo Guccione, Christian Carcasole, Maher Alsaaod, Luigi D’Andrea, Antonio Di Loria, Angela De Rosa, Paolo CiaramellaEmail authorView ORCID ID profile and Adrian Steiner, Assessment of foot health and animal welfare: clinical findings in 229 dairy Mediterranean Buffaloes (Bubalus bubalis) affected by foot disorders, </t>
  </si>
  <si>
    <t>https://bmcvetres.biomedcentral.com/articles/10.1186/s12917-016-0726-4</t>
  </si>
  <si>
    <t xml:space="preserve">D'Andrea Luigi , VALIDAZIONE DI UN NUOVO DISPOSITIVO ELETTRONICO AUTOMATICO (RUMIWATCH®) PER LA VALUTAZIONE CLINICA DEL BENESSERE NEL BUFALO MEDITERRANEO (BUBALUS BUBALIS), </t>
  </si>
  <si>
    <t>http://www.fedoa.unina.it/11146/1/D'Andrea_Luigi_XXVIIIciclo.pdf</t>
  </si>
  <si>
    <t>THE RESEARCHES REGARDING THE BIODIVERSITY OF THE ENTOMOLOGIC FAUNA OF THE CORN CULTURES IN THE SIBIU COUNTY, Scientific Papers Series Management , Economic Engineering in Agriculture and Rural Development
Vol.12, Issue 1, 2012, p. 5-9</t>
  </si>
  <si>
    <t xml:space="preserve">PRELIMINARY STUDY CONCERNING CLIMATIC CONDITIONS INFLUENCE FROM WINTER SEASON ON MAIZE LEAF WEEVIL (TANYMECUS DILATICOLLIS GYLL) ATTACK. ,     GEORGESCU, Emil, GARGARITĂ, Radu, CANĂ, Lidia, RASNOVEANU, Luxita, Agronomy Series of Scientific Research / Lucrari Stiintifice Seria Agronomie. 2016, Vol. 59 Issue 1, p87-92. 6p. </t>
  </si>
  <si>
    <t>http://eds.b.ebscohost.com/eds/detail/detail?sid=8cb17205-04d7-4561-8d64-2b21629328b0%40sessionmgr102&amp;vid=0&amp;hid=112&amp;bdata=Jmxhbmc9cm8mc2l0ZT1lZHMtbGl2ZQ%3d%3d#AN=120526051&amp;db=a9h</t>
  </si>
  <si>
    <t>Stanciu Mirela</t>
  </si>
  <si>
    <t xml:space="preserve">The  attitude  and  motivation  of 
buyers of traditional/ local/ bio products in the  context of   agrotourism,   in   Sibiu   county,   Romania,   2013, Scientific    Papers    Series    Management,    Economic Engineering   in   Agriculture  and  Rural  Development Vol. 13(4), </t>
  </si>
  <si>
    <t>Scientific Papers Series Management, Economic Engineering in Agriculture and Rural Development 
Vol. 16, Issue 1, 2016, Simtion Daniela, SELF
- FINANCING CAPACITY AND TAXATION INFLUENCE ON FIRM PROFITABILITY, p. 493-497</t>
  </si>
  <si>
    <t>Produse   traditionale,   produse ecologice    si    produse    locale    importante    pentru 
conservarea    naturii –sursa    pentru    un    consum responsabil,  Agricultura  durabila  in  zona  montana, Ed. 
Universitatii Lucian Blaga din Sibiu, p. 70</t>
  </si>
  <si>
    <t>“The role of ecotourism in sustainable rural development”, Scientific Papers, seria D, vol. LII Animal Science, The 38th International Session of Scientific Communiccations of the Faculty of Animal Science, Bucharest, Romania, Total Publishing, pp. 323-328;</t>
  </si>
  <si>
    <t>Volume 20(4), 69- 72, 2016
JOURNAL of Horticulture, Forestry and Biotechnology, Blaj Robert, "Nature-based tourism in forests as a tool for rural development – analysis in Sibiu County, D18", p. 69-72, ISSN 2066-1797</t>
  </si>
  <si>
    <t>www.journal-hfb.usab-tm.ro, vezi copie lucrare</t>
  </si>
  <si>
    <t>“Analysis of touristic development potential of some Natura 2000 sites”, Scientific Papers Series Management , Economic Engineering in Agriculture and Rural Development, vol. 14, issue 1, p. 343-350.</t>
  </si>
  <si>
    <t>Volume 20(4), 69- 72, 2016
JOURNAL of Horticulture, Forestry and Biotechnology, Blaj Robert, "Nature-based tourism in forests as a tool for rural development – analysis in Sibiu County", p. 69-72, ISSN 2066-1797</t>
  </si>
  <si>
    <t>Cărătuș-Stanciu Mirela</t>
  </si>
  <si>
    <t>”RESEARCH  ON  THE  EXPLOITATION  TECHNOLOGY 
APPLIED  IN SHEEP BREEDING HOUSEHOLDS IN SIBIU COUNTY”, ”Scientific Papers Series Management, Economic Engineering in Agriculture and Rural Development Vol. 16, Issue 1, p. 87-91, PRINT ISSN 2284-7995, E-ISSN 2285-3952</t>
  </si>
  <si>
    <t>Volume 20(4), 107- 109, 2016
JOURNAL of Horticulture, Forestry and Biotechnology, Simtion Daniela, ”Sustainable farm management in agriculture”, p. 107-109, ISSN 2066-1797</t>
  </si>
  <si>
    <t xml:space="preserve"> Aspects Of Sustainable Rural Tourism - Farmers’ Markets And Farm Visits, Scientific Papers Series Management, Economic Engineering in Agriculture and Rural Development Vol. 15, Issue 4, PRINT ISSN 2284-7995</t>
  </si>
  <si>
    <t>Tănase Maria, Cărătuș Mirela</t>
  </si>
  <si>
    <t>Organic farming in Sibiu county, Romania, Scientific Papers Series Management, Economic Engineering in Agriculture and Rural Development Vol. 16, Issue 1, PRINT ISSN 2284-7995</t>
  </si>
  <si>
    <t>The attitude and motivation of buyers of traditional/local/bio products in the context of agrotourism, in Sibiu County, Romania, Scientific Papers Series Management, Economic Engineering in Agriculture and Rural Development, Vol. 13, Issue 4, PRINT ISSN 2284-7995</t>
  </si>
  <si>
    <t>Volume 20(4), 110- 115, 2016
JOURNAL of Horticulture, Forestry and Biotechnology, Tănase Maria, ”Organic agriculture in the context of sustainable development in Sibiu County”, p. 110-115, ISSN 2066-1797</t>
  </si>
  <si>
    <t>Model funcțional de conservare prin 
agroturism a raselor rare de animale de 
fermă – componentă a patrimoniului 
rural, 77 puncte, vezi lista atasata cu rezultatul obtinut</t>
  </si>
  <si>
    <t>PNDCI III- Proiect experimental demonstrativ, domeniul 6 Patrimoniu si identitate culturala</t>
  </si>
  <si>
    <t>Cărătuș Mirela, director proiect</t>
  </si>
  <si>
    <t>Sava Camelia, Antonie Iuliana, Simtion Daniela</t>
  </si>
  <si>
    <t>http://uefiscdi.gov.ro/userfiles/file/PNCDI%20III/P2_Cresterea%20competitivitatii%20economiei%20romanesti/Pachet%20de%20informatii%20PED/Rezultate%20preliminarii/D6_Patrimoniu(2).pdf</t>
  </si>
  <si>
    <t>”Patrimoniul cultural asociat păstoritului și valorificarea acestuia în context agroturistic”</t>
  </si>
  <si>
    <t>Sesiunea Națională de Comunicări Științifice dedicată Zilei Naționale a României, Mediaș, 26 nov. 2016</t>
  </si>
  <si>
    <t>vezi program atasat</t>
  </si>
  <si>
    <t>”Alimentația rurală tradițională - element viabil al turismului sustenabil”</t>
  </si>
  <si>
    <t>Proceedingul Conferinței naționale ”Principii și valori pentru viitorul gastronomiei culturale sibiene”</t>
  </si>
  <si>
    <t>68-81, vezi cuprins atasat</t>
  </si>
  <si>
    <t>Cărătuș Mirela</t>
  </si>
  <si>
    <t>Căpățână Ciprian</t>
  </si>
  <si>
    <t>Îndrumar de lucrări practice de chimie fizică și coloidală</t>
  </si>
  <si>
    <t>Cretu C.M.</t>
  </si>
  <si>
    <t>Editura Universitatii Lucian Blaga din Sibiu</t>
  </si>
  <si>
    <t>978-606-12-1314-6</t>
  </si>
  <si>
    <t>Chicea D., Indrea E., Cretu C.M.</t>
  </si>
  <si>
    <t xml:space="preserve">Assesing Fe3O4 nanoparticle size by DLS, XRD and AFM, Journal of Optoelectronics and Advanced Materials, 14(5-6), 2012, 460-466 </t>
  </si>
  <si>
    <t>M.C. Al-Moahmmedawi, Nanoformulation and antibiotic releasing property of cefotaxime nanoparticles, African Journal of Biotechnology, 15(14), ISSN 1684-5315, aprilie 2016, 539-548</t>
  </si>
  <si>
    <t>http://scholar.google.ro/scholar?oi=bibs&amp;hl=ro&amp;cites=14810414387833513345&amp;as_sdt=5&amp;as_ylo=2016&amp;as_yhi=2016</t>
  </si>
  <si>
    <t>D.G. Syarif, D.H. Prajitno, Synthesis and Characterization of Fe3O4 Nanoparticles for Nanofluids from Local Material through Carbothermal reduction and Precipitation, Journal of the Australian Ceramic Society, 52(2), ISSN 0004-881X, 2016, 76-81</t>
  </si>
  <si>
    <t>C.Marutoiu, L.Oprean, O.F.Marutoiu, M.L.Soran, C.Tigae, M.C.Goncea (Cretu)</t>
  </si>
  <si>
    <t xml:space="preserve">Quality control of commercial mustard by thin-layer chromatography, Journal of Planar Chromatography-Modern TLC, 18(104), 2005, 282-284,  DOI: 10.1556/JPC.18.2005.4.5 </t>
  </si>
  <si>
    <t>I.Bratu, C.Marutoiu, Z.Moldovan, I.Kacso, S.Dreve, D.N.Badea, Identification of alkaloids in the claviceps purpurea fungus, Studia Universitatis Babes-Bolyai Physica, 61(1), ISSN print 0258-8730, ISSN online 2065-9415, iunie 2016, 75-81</t>
  </si>
  <si>
    <t>http://scholar.google.ro/scholar?cites=5127105570339439790&amp;as_sdt=2005&amp;sciodt=0,5&amp;hl=ro</t>
  </si>
  <si>
    <t>Principii și valori pentru viitorul gastronomiei culturale sibiene</t>
  </si>
  <si>
    <t>septembrie</t>
  </si>
  <si>
    <t>Ecotrophelia 2016</t>
  </si>
  <si>
    <t>http://saiapm.ulbsibiu.ro/index.php/2016/05/24/ecotrophelia/</t>
  </si>
  <si>
    <t>Artă culinară prin gastronomie moleculară</t>
  </si>
  <si>
    <t>Principii și valori pentru viitorul gastronomiei culturale sibiene, http://saiapm.ulbsibiu.ro/proiecte/gtl.htm</t>
  </si>
  <si>
    <t>113-120</t>
  </si>
  <si>
    <t>Cretu Carmen Monica</t>
  </si>
  <si>
    <t>Identification and quantification of tannins and antocyanins from  plants with bioactive potentially,</t>
  </si>
  <si>
    <t>articol</t>
  </si>
  <si>
    <t>Ciucure T., Sandru D.,  Lengyel E., Iancu R., Tita O</t>
  </si>
  <si>
    <t>16-International Multidisciplinary Scientific Geoconference, SGEM 2016,Advances in Biotechnology,iunie-iulie, Albena, Bulgaria</t>
  </si>
  <si>
    <t>ISBN 978-619-7105-68-1 / ISSN 1314-2704,</t>
  </si>
  <si>
    <t>575-581</t>
  </si>
  <si>
    <t>DOI: 10.5593/SGEM2016/B61/S25.076</t>
  </si>
  <si>
    <t>iunie-iulie</t>
  </si>
  <si>
    <t xml:space="preserve">Curs de biologie celulară şi moleculară </t>
  </si>
  <si>
    <t>Ramona Cristea, Ecaterina Lengyel</t>
  </si>
  <si>
    <t>Editura Universităţii "Lucian Blaga", Sibiu</t>
  </si>
  <si>
    <t>978-606-12-1053-4</t>
  </si>
  <si>
    <t xml:space="preserve">Biologie celulară şi moleculară : îndrumător de laborator </t>
  </si>
  <si>
    <t>     978-606-12-1373-3</t>
  </si>
  <si>
    <t>Gaspar, E., Mara Gyongyver, Letitia Oprean, Ecaterina Lengyel, Ramona Iancu</t>
  </si>
  <si>
    <t>Identification and isolation of yeast strains Saccharomyces bayanus, from native sources using mollecular methods, Annals of RSCB, Vol. XVI, ISSUE 1, 283-286-291, 2011</t>
  </si>
  <si>
    <t xml:space="preserve">Diana Ionela Stegăruș, Savoarea vinurilor românești, vol I,     ISBN 978-606-12-1374-0, 2016
</t>
  </si>
  <si>
    <t xml:space="preserve"> Savoarea vinurilor românești, vol I,  Editura Universităţii "Lucian Blaga" din Sibiu, p. 23</t>
  </si>
  <si>
    <t xml:space="preserve">Lengyel, E., Letitia Oprean, O.Tita, Mariana-Liliana Păcală, Ramona Iancu, Diana Stegarus, O.Ketney, </t>
  </si>
  <si>
    <t xml:space="preserve"> Isolation and molecular identifications of wine yeast strains from autochthonous aromatic and semiaromatic varieties, Annals of RSCB, Vol. XVII, ( 2) pp. 134-138, 2012</t>
  </si>
  <si>
    <t xml:space="preserve"> Savoarea vinurilor românești, vol I,  Editura Universităţii "Lucian Blaga" din Sibiu, p. 22</t>
  </si>
  <si>
    <t>Lengyel, E., Letitia Oprean, Ramona Iancu, Otto Ketney, Ovidiu Tiţa</t>
  </si>
  <si>
    <t xml:space="preserve"> Antocyanins and poliphenols content in red Merlot, Cabernet Sauvignon and Pinot noir wines from Recas vineyard, Romania, Acta Universitatis Cibiniensis, Series E: Food Technology, vol.XVI, no.1, 51-56, 2012</t>
  </si>
  <si>
    <t>Lengyel, E., Oprean,L., Ketney O., Iancu, R., Bociu, D.,  Tița O</t>
  </si>
  <si>
    <t xml:space="preserve"> Physical and chemical characterization of flavored and demy flavored wines from Recas vineyard, Progress of cryogenics and isotopes separation, vol 15, issue 1, 41-46, 2012 </t>
  </si>
  <si>
    <t xml:space="preserve"> Savoarea vinurilor românești, vol I,  Editura Universităţii "Lucian Blaga" din Sibiu, p. 19, 114</t>
  </si>
  <si>
    <t>Mandrean Nicoleta, Oprean Letitia, Iancu Ramona Tita Mihaela, Gaspar Eniko, Lengyel Ecaterina, Tita Ovidiu</t>
  </si>
  <si>
    <t>The influence of external factors on the alcoholic fermentation of wine yeasts, VIII International TerroirCongress, Soave , Italia, 14-18 iunie, 2010</t>
  </si>
  <si>
    <t xml:space="preserve"> Savoarea vinurilor românești, vol I,  Editura Universităţii "Lucian Blaga" din Sibiu, p. 19</t>
  </si>
  <si>
    <t>Mutu, D., Diana Stegăruș, Ecaterina Lengyel, Adina Frum, Gabriela Raducan, Ramona Iancu, Ovidiu Tița</t>
  </si>
  <si>
    <t>Physical chemical characterization of wines produced from Feteasca Regala and Riesling Italian processing by four different technological, Acta Universitatis Cibiniensis, Series E: Food Technology, vol.XVIII, (1), 77-86, 2014</t>
  </si>
  <si>
    <t xml:space="preserve"> Savoarea vinurilor românești, vol I,  Editura Universităţii "Lucian Blaga" din Sibiu, p. 16</t>
  </si>
  <si>
    <t>Oprean Letitia, Iancu Ramona Maria, Ecaterina Lengyel</t>
  </si>
  <si>
    <t>Microbiologie alimentară : note de curs, Ed. Universităţii Lucian Blaga Sibiu , 2014</t>
  </si>
  <si>
    <t xml:space="preserve"> Savoarea vinurilor românești, vol I,  Editura Universităţii "Lucian Blaga" din Sibiu, p. 18,22</t>
  </si>
  <si>
    <t>DANCIU Cristina-Anca</t>
  </si>
  <si>
    <t>Acta Universitatis Cibiniensis. Series E: Food Technology, 20 (1)/2016</t>
  </si>
  <si>
    <t>https://www.degruyter.com/view/j/aucft.2016.20.issue-1/issue-files/aucft.2016.20.issue-1.xml</t>
  </si>
  <si>
    <t>RECENZOR</t>
  </si>
  <si>
    <t>Principii şi valori pentru viitorul gastronomiei culturale sibiene</t>
  </si>
  <si>
    <t>http://saiapm.ulbsibiu.ro/index.php/principii-si-valori-pentru-viitorul-gastronomiei-culturale-sibiene/</t>
  </si>
  <si>
    <t>MEMBRU</t>
  </si>
  <si>
    <t>http://www.asiar.ro/index.php?news=7</t>
  </si>
  <si>
    <t>Conferinţa cu participare Internaţională Right to Food and Sustainable Agriculture</t>
  </si>
  <si>
    <t xml:space="preserve">Optimizarea consumului de energie, în procesul de măcinare a grâului </t>
  </si>
  <si>
    <t xml:space="preserve">Competitivitate prin cercetare, dezvoltare şi inovare - ”Proiect experimental demonstrativ” PED2016, POZITIA 326 la pagina 38 de la </t>
  </si>
  <si>
    <t>VONICA Ioan, PACALA Mariana</t>
  </si>
  <si>
    <t>http://old.uefiscdi.ro/userfiles/file/PNCDI%20III/P2_Cresterea%20competitivitatii%20economiei%20romanesti/Pachet%20de%20informatii%20PED/Rezultate%20preliminarii/D3_Energie(2).pdf</t>
  </si>
  <si>
    <t>Mirabila samânță - tehnologia măcinării cerealelor, între tradiție și modernitate în regiunea gastronomică Sibiu</t>
  </si>
  <si>
    <t>Principii şi valori pentru viitorul gastronomiei culturale sibiene, Sibiu, http://saiapm.ulbsibiu.ro/index.php/principii-si-valori-pentru-viitorul-gastronomiei-culturale-sibiene/</t>
  </si>
  <si>
    <t>133-141</t>
  </si>
  <si>
    <t>Danciu Cristina Anca</t>
  </si>
  <si>
    <t>Darie Neli, Bratu Iuliana</t>
  </si>
  <si>
    <t>QUALITY-Access to Success http://www.srac.ro/calitatea/en/arhiva/2016/2016-05-Contents.pdf</t>
  </si>
  <si>
    <t>60-64</t>
  </si>
  <si>
    <t>WOS-ESCI, SCOPUS, EBSCO,  Cabell's Directory
of Publishing 
Opportunities, PROQUEST</t>
  </si>
  <si>
    <t>Darie Neli</t>
  </si>
  <si>
    <t>Universității ”Lucian Blaga” din Sibiu</t>
  </si>
  <si>
    <t>978- 606-12-1403-7</t>
  </si>
  <si>
    <t>Ognean, M., Jascanu, V., Darie, N., Popa, L.M., Kurti, A., Ognean, C. F.</t>
  </si>
  <si>
    <t xml:space="preserve"> Technological, nutritional and sensorial influences on using different types of hydrocolloids on bread. Journal of Agroalimentary Processes and Technologies, 8(1), 149–156,  2007</t>
  </si>
  <si>
    <t>Food Science &amp; Nutrition: Gidmwork, A., Solomon, W.K., Bultosa, G., Effect of drying methods and blending ratios on dough rheological properties, physical and sensory properties of wheat–taro flour composite bread, ISSN 2048-7177, 2016</t>
  </si>
  <si>
    <t>http://dx.doi.org/10.1002/fsn3.444</t>
  </si>
  <si>
    <t>Ognean, C.F., Darie, N., Jâşcanu, V., Andràs G., Târziu, M., Ognean, M.</t>
  </si>
  <si>
    <t>Obtaining low calories dessert-jelly type.  Journal of Agroalimentary Processes and Technologies 13(2), 409-412, 2007</t>
  </si>
  <si>
    <t>International Journal of Tropical Agriculture: Wasnik, P.K., A Study on Physico-chemical and Microbial Quality of Pectin-paneer Whey Jelly, 34 (2), 283-287, 2016</t>
  </si>
  <si>
    <t>http://www.serialsjournals.com/articlesview.php?volumesno_id=1006&amp;article_id=11029&amp;volumes_id=860&amp;journals_id=56</t>
  </si>
  <si>
    <t>Ognean, C.F., Darie, N., Ognean, M.</t>
  </si>
  <si>
    <t>Fat replacers- review. Journal of Agroalimentary Processes and Technologies 12(2), 433-442, 2006</t>
  </si>
  <si>
    <t xml:space="preserve">Critical Reviews in Food Science and Nutrition: Chung,C.,  Smith,G.,  Degner,B., McClements, D.J., Reduced Fat Food Emulsions: Physicochemical, Sensory, and Biological Aspects, 56(4), 2016 </t>
  </si>
  <si>
    <t>http://www.tandfonline.com/doi/abs/10.1080/10408398.2013.792236</t>
  </si>
  <si>
    <t>Ognean, C.F., Darie,N., Ognean, M.</t>
  </si>
  <si>
    <t>Food Hydrocolloids: Liu, K., Stieger,M., van der Linden,E., van de Velde, F., Tribological properties of rice starch in liquid and semi-solid food model systems, 58, 184–193, July 2016</t>
  </si>
  <si>
    <t>http://www.sciencedirect.com/science/article/pii/S0268005X16300662;         http://doi.org/10.1016/j.foodhyd.2016.02.026</t>
  </si>
  <si>
    <t xml:space="preserve">The Encyclopedia of Food and Health: Chavan, R.S., Khedkar, C.D., Bhatt, S., Fat Replacer, The Encyclopedia of Food and Health , vol.2, 589-595, 2016, eBook ISBN: 9780123849533 </t>
  </si>
  <si>
    <t>http://www.sciencedirect.com/science/article/pii/B9780123849472002713</t>
  </si>
  <si>
    <t>Maestría thesis, Universidad Nacional de Colombia - Bogotá: Jairo Lindarte Artunduaga, Evaluación de β-glucanos de Ganoderma lucidum como sustituto  
de grasa en tortas, Nov. 2016</t>
  </si>
  <si>
    <t>http://www.bdigital.unal.edu.co/54218/1/76323516.2016.pdf</t>
  </si>
  <si>
    <t>Theis, Universitas Katolik Widya Mandala Surabaya: Siti Kaniawati, Effect of Xanthan Gum Concentrationon the Physicochemical and Sensory Properties of Reduced Fat Rice Cake with 50% of Egg Reduction, Mars 2016</t>
  </si>
  <si>
    <t>http://repository.wima.ac.id/6821/7/Bab%206.pdf; http://repository.wima.ac.id/6821/</t>
  </si>
  <si>
    <t>ECOTROPHELIA ROMANIA 2016, Sibiu, editia a V-a a competitiei nationale pentru crearea de produse alimentare ecoinovative</t>
  </si>
  <si>
    <t>ULB Sibiu, NOAPTEA CERCETĂTORILOR 2016, Știința te provoacă! Modul Sweet Experience – Invitatie în lumea inventatorilor de dulciurilor, Facultatea ȘAIAPM</t>
  </si>
  <si>
    <t>Changes in total anthocyanin cont
ent and antioxidant activity in sweet cherries during frozen storage, and air-oven and infrared drying</t>
  </si>
  <si>
    <t>Simona Oancea, Olga Draghici, Otto Ketney</t>
  </si>
  <si>
    <t>Fruits</t>
  </si>
  <si>
    <t>ISSN 0248-1294 print, ISSN 1625-967X electronic</t>
  </si>
  <si>
    <t>http://www.pubhort.org/members/showdocument?series=fruits&amp;pdffile=-bs-actahort-bs-fruits-bs-pdf-bs-2016-bs-5-bs-fruits150056.pdf&amp;layout=pubhort&amp;action=showdocument&amp;lidvan=ishs&amp;yearfruits=2016&amp;volume=71&amp;issue=5&amp;edpsref=fruits150056</t>
  </si>
  <si>
    <t>10.1051/fruits/2016025</t>
  </si>
  <si>
    <t>281-288</t>
  </si>
  <si>
    <t>EVALUATION OF THE ANTIOXIDANT EFFICIENCY OF BERRY EXTRACTS IN SUNFLOWER OIL</t>
  </si>
  <si>
    <t>Simona Oancea, Olga Draghici, C. Grosu</t>
  </si>
  <si>
    <t>Oxidation Communications</t>
  </si>
  <si>
    <t>1-I</t>
  </si>
  <si>
    <t>ISNN   0209-4541</t>
  </si>
  <si>
    <t>http://scibulcom.net/ocr.php?gd=2016&amp;bk=1</t>
  </si>
  <si>
    <t>132-144</t>
  </si>
  <si>
    <t>Drăghici Olga</t>
  </si>
  <si>
    <t>Determination by DSC analysis of the influence of pH on meat proteins. J Agroaliment Process Technol. 2011;17(4):466–8.</t>
  </si>
  <si>
    <t>Tamilmani, P. &amp; Pandey, M.C. J Therm Anal Calorim (2016) 123: 1899. doi:10.1007/s10973-015-4696-8</t>
  </si>
  <si>
    <t>http://link.springer.com/article/10.1007/s10973-015-4696-8</t>
  </si>
  <si>
    <t xml:space="preserve">Ognean,  M.,  Ognean,  C.F.,  Draghici,  O.,  Danciu,  I.  </t>
  </si>
  <si>
    <t>(2008):  Factors  affecting  the 
viscosities  of  wheat  flours  extracts.  Acta  Universitatis  Cibiniens
is  Series  E:  Food Technology 7: 17
- 26.</t>
  </si>
  <si>
    <t>Marijana Z. Janković, PROTEINSKI PROFILI PŠENICE I NJIHOV UTICAJ NA TEHNOLOŠKA , DOKTORSKA DISERTACIJA
SVOJSTVA BRAŠNA, Beograd, 2016; ref. bibliogr. Nr.211.</t>
  </si>
  <si>
    <t>http://www.agrif.bg.ac.rs/files/uvid-javnosti/Marijana_Jankovic_disertacija.pdf</t>
  </si>
  <si>
    <t>S. Oancea, O. Draghici, C. Grosu</t>
  </si>
  <si>
    <t>Evaluation of the antioxidant efficiency of berry extracts in sunflower oil, Oxid. Commun. 39 (1), 132-144, 2016</t>
  </si>
  <si>
    <t>Riaz, H; Nosheen, S; Kiran, S; Jahan, N; Abrar, S; Riaz, S, INVESTIGATION OF FREE RADICAL SCAVENGING AND IMMUNOMODULATORY ACTIVITY OF Anethum graveolens (Sowa), OXIDATION COMMUNICATIONS, 39 (4):3012-3026; 1 2016</t>
  </si>
  <si>
    <t>http://scibulcom.net/ocr.php?gd=2016&amp;bk=4</t>
  </si>
  <si>
    <t>Oancea S, Draghici O</t>
  </si>
  <si>
    <t>pH and thermal stability of anthocyanin-based optimised extracts of romanian red onion cultivars. Czech J Food Sci 31: 283-291, 2013</t>
  </si>
  <si>
    <t>Gawish SM, Helmy HM, Ramadan AN, Farouk R, Mashaly HM UV Protection Properties of Cotton, Wool, Silk and Nylon Fabrics Dyed with Red Onion Peel, Madder and Chamomile Extracts, J Textile Sci Eng 2016, 6:4 DOI: 10.4172/2165-8064.1000266</t>
  </si>
  <si>
    <t xml:space="preserve">http://www.omicsgroup.org/journals/uv-protection-properties-of-cotton-wool-silk-and-nylon-fabrics-dyedwith-red-onion-peel-madder-and-chamomile-extracts-2165-8064-1000266.pdf </t>
  </si>
  <si>
    <t>Noaptea Cercetătorilor 2016</t>
  </si>
  <si>
    <t>Ecotrophelia</t>
  </si>
  <si>
    <t>TRADIŢII ÎN PRELUCRAREA CĂRNII</t>
  </si>
  <si>
    <t>Drăghici Olga, Păcală Mariana</t>
  </si>
  <si>
    <t>Conferința națională cu tema Principii şi valori pentru viitorul gastronomiei culturale sibiene,18 noiembrie, 2016, SIBIU.  http://saiapm.ulbsibiu.ro/index.php/principii-si-valori-pentru-viitorul-gastronomiei-culturale-sibiene/</t>
  </si>
  <si>
    <t>Oct-nov</t>
  </si>
  <si>
    <t>235-243</t>
  </si>
  <si>
    <t>STUDY ON THE TRANSPORT SYSTEM OF FEEDSTOCK IN AGRICULTURAL BIOGAS PLANTS</t>
  </si>
  <si>
    <t>Dumitru Mariana</t>
  </si>
  <si>
    <t>Lucrări Ştiinţifice Management AGRICOL</t>
  </si>
  <si>
    <t xml:space="preserve">Scientific Papers  Series  Management, Economic Engineering in Agriculture  and Rural Development </t>
  </si>
  <si>
    <t xml:space="preserve"> Vol. 16, Issue  1</t>
  </si>
  <si>
    <t>PRINT  ISSN  2284-7995,   E-ISSN 2285-3952</t>
  </si>
  <si>
    <t>143-146</t>
  </si>
  <si>
    <t>DOAJ, CABI, EBSCO, Ulrich's Periodicals Directory, Google Scholar, Index Copernicus</t>
  </si>
  <si>
    <t>http://managementjournal.usamv.ro/index.php/scientific_papers</t>
  </si>
  <si>
    <t>Baza energetică pentru agricultură</t>
  </si>
  <si>
    <t>Ed. Universităţii Lucian  Blaga din Sibiu</t>
  </si>
  <si>
    <t>978-606-12-1279-8</t>
  </si>
  <si>
    <t>iulie</t>
  </si>
  <si>
    <t>Gaspar Eniko</t>
  </si>
  <si>
    <t>Georgescu Cecilia</t>
  </si>
  <si>
    <t>Iagaru Pompilica</t>
  </si>
  <si>
    <t>Iagaru Romulus</t>
  </si>
  <si>
    <t>Iancu Maria</t>
  </si>
  <si>
    <t>Ketney Otto</t>
  </si>
  <si>
    <t>Lengyel Ecaterina</t>
  </si>
  <si>
    <t>Vaduva Mihai</t>
  </si>
  <si>
    <t>Mironescu Monica</t>
  </si>
  <si>
    <t>Mironescu Ion Dan</t>
  </si>
  <si>
    <t>Moise Cristina</t>
  </si>
  <si>
    <t>Moise George</t>
  </si>
  <si>
    <t>Nederita Victor</t>
  </si>
  <si>
    <t>Oancea Simona</t>
  </si>
  <si>
    <t>Ognean Claudia Felicia</t>
  </si>
  <si>
    <t>Ognean Mihai</t>
  </si>
  <si>
    <t>Pacala Mariana Liliana</t>
  </si>
  <si>
    <t>Pascanut Ioan</t>
  </si>
  <si>
    <t>Pavel Petronela</t>
  </si>
  <si>
    <t>Pop Mihai</t>
  </si>
  <si>
    <t>Sava Camelia</t>
  </si>
  <si>
    <t>SILYMARIN FOOD SUPPLEMENTS – ORAL SOLID DOSAGE FORMS</t>
  </si>
  <si>
    <t>Felicia G. Gligor, Carmen M. Dobrea, Cecilia Georgescu, Loredana A. Vonica Gligor, Adina Frum, Maria Totan</t>
  </si>
  <si>
    <t>Scientific Study &amp; Research - Chemistry &amp; Chemical Engineering, Biotechnology, Food Industry</t>
  </si>
  <si>
    <t xml:space="preserve">ISSN 1582-540X </t>
  </si>
  <si>
    <t>http://pubs.ub.ro/?pg=revues&amp;rev=cscc6&amp;num=201604&amp;vol=4&amp;aid=4468</t>
  </si>
  <si>
    <t>CSCC6201604V04S01A0003</t>
  </si>
  <si>
    <t>349-354</t>
  </si>
  <si>
    <t>Cecilia Georgescu, Adriana Birca(Republica Moldova), Monica Mironescu, Mihaela Adriana Tita, Mark Shamtsyan(Rusia), Ion Dan Mironescu, Ovidiu Tita</t>
  </si>
  <si>
    <t>Journal of Hygienic Engineering and Design</t>
  </si>
  <si>
    <t>1857- 8489</t>
  </si>
  <si>
    <t>UDC 663/664:658.788.4(498)</t>
  </si>
  <si>
    <t>13-18</t>
  </si>
  <si>
    <t>CAB, CABI, Food Science and Technology, Global Health, Scopus</t>
  </si>
  <si>
    <t>http://www.jhed.mk/filemanager/JHED%20Vol.%2016/02.%20FQ&amp;S/01.%20Full%20paper%20-%20Cecilia%20Georgescu.pdf</t>
  </si>
  <si>
    <t>Monica Mironescu, Ion Dan Mironescu, Cecilia Georgescu</t>
  </si>
  <si>
    <t>66-71</t>
  </si>
  <si>
    <t>http://www.jhed.mk/filemanager/JHED%20Vol.%2015/03.%20FPP/03.%20Full%20paper%20-%20Monica%20Mironescu.pdf</t>
  </si>
  <si>
    <t>ANNA BELIAEVA (Rusia), ADINA FRUM, GALINA NIANIKOVA (Rusia), CECILIA GEORGESCU</t>
  </si>
  <si>
    <t>Journal of EcoAgriTourism</t>
  </si>
  <si>
    <t>ISSN 1844-8577</t>
  </si>
  <si>
    <t>34-38</t>
  </si>
  <si>
    <t>CAB, Global Health</t>
  </si>
  <si>
    <t>http://rosita.ro/jeat/current%20year/Jeat%202016%20nr%202/06.pdf</t>
  </si>
  <si>
    <t>A. Frum, E. Lengyel, C. Georgescu, F. Gligor, O. Tita</t>
  </si>
  <si>
    <t>5-9</t>
  </si>
  <si>
    <t>http://rosita.ro/jeat/current%20year/Jeat%202016%20nr%202/01.pdf</t>
  </si>
  <si>
    <t xml:space="preserve">Frum A.,  Georgescu C., Birca A. G. (Republica Moldova),  Gligor F. G., Tita O. </t>
  </si>
  <si>
    <t>Business and Service Technologies</t>
  </si>
  <si>
    <t>ISSN: 2408-9346</t>
  </si>
  <si>
    <t xml:space="preserve"> DOI: 10.18413/2408-9346-2016-2-4-53-59</t>
  </si>
  <si>
    <t>53-59</t>
  </si>
  <si>
    <t>Russian science citation index scientific basis</t>
  </si>
  <si>
    <t>http://rrbusiness.ru/media/business/2016/4/4-2016_%D0%A1%D1%82%D1%80._53-59_%D0%A4%D1%80%D1%83%D0%BC_3dJojR0.pdf</t>
  </si>
  <si>
    <t>Georgescu C., Birca A. G. (Republica Moldova),  N. Myachikova (Rusia)</t>
  </si>
  <si>
    <t xml:space="preserve">DOI: 10.18413/2408-9346-2016-2-3-39-43 </t>
  </si>
  <si>
    <t>august</t>
  </si>
  <si>
    <t>39-43</t>
  </si>
  <si>
    <t>http://rrbusiness.ru/media/business/2016/3/39-43_%D0%96%D0%B5%D0%BE%D1%80%D0%B6%D0%B5%D1%81%D0%BA%D1%83_%D0%91%D1%8B%D1%80%D0%BA%D1%8D_32016.pdf</t>
  </si>
  <si>
    <t>Elena Traistaru (Gemanalysis Laborattories, Nicosia, Cyprus &amp;Mak Laboratory and Testing Services LLC, Al Quoz, Dubai, United Arab Emirates), Raul Ciprian Moldovan (Gemanalysis Laborattories, Nicosia, Cyprus), Antigoni Menelaou (Gemanalysis Laborattories, Nicosia, Cyprus), Paraskevi Kakourou(Gemanalysis Laborattories, Nicosia, Cyprus) &amp; Cecilia Georgescu</t>
  </si>
  <si>
    <t xml:space="preserve">A comparative study on the quality of air in offices and homes, Journal of Environmental Science and Health, Part A 
Toxic/Hazardous Substances and Environmental Engineering 
Volume 48, 2013 - Issue 14 </t>
  </si>
  <si>
    <t>Decontamination of indoor air to reduce the risk of airborne infections: studies on survival and inactivation of airborne pathogens using an aerobiology chamber, American Journal of Infection Control
Volume 44, Issue 10, 1 October 2016, Pages e177–e182, American Journal of Infection Control
Volume 44, Issue 10, 1 October 2016, Pages 177–182, Syed A. Sattar, PhD , Richard J. Kibbee, MLT, Bahram Zargar, PhD, Kathryn E. Wright, PhD, Joseph R. Rubino, MA, M. Khalid Ijaz, PhD</t>
  </si>
  <si>
    <t>http://www.sciencedirect.com/science/article/pii/S0196655316304795</t>
  </si>
  <si>
    <t>Generic aspects of the airborne spread of human pathogens indoors and emerging air decontamination technologies, American Journal of Infection Control
Volume 44, Issue 9, Supplement, 2 September 2016, Pages 109–120, M. Khalid Ijaz, DVM, MSc(Honors), PhD,  Bahram Zargar, BS Engg, MS Engg, PhD, Kathryn E. Wright, MA, MS, PhD, Joseph R. Rubino, BA, MA, Syed A. Sattar, MS, Dip Bact, MS, PhD</t>
  </si>
  <si>
    <t>http://www.sciencedirect.com/science/article/pii/S0196655316305363</t>
  </si>
  <si>
    <t>Decontamination of indoor air to reduce the risk of airborne infections: studies on survival and inactivation of airborne pathogens using an aerobiology chamber, American Journal of Infection Control
Volume 44, Issue 10, 1 October 2016, Pages e177–e182, A</t>
  </si>
  <si>
    <t>https://www.researchgate.net/profile/Joseph_Rubino/publication/304744701_Decontamination_of_indoor_air_to_reduce_the_risk_of_airborne_infections_Studies_on_survival_and_inactivation_of_airborne_pathogens_using_an_aerobiology_chamber/links/57b72e6e08ae6f173764e54c.pdf</t>
  </si>
  <si>
    <t>Procedeu de tratare conservativă a suprafețelor exterioare de piatră și zidărie veche</t>
  </si>
  <si>
    <t>Velea S., Popescu M., Dobre E., Ilie L., Popilian A.M., Georgescu C., Bucșa L., Mironescu M., Oancea F., Hera E., Mincea C., Dragoș N., Bica A.</t>
  </si>
  <si>
    <t>1000/5000/15000</t>
  </si>
  <si>
    <t>www.rrbusiness.ru/en/business/</t>
  </si>
  <si>
    <t>Research Result" is included in the Russian science citation index scientific basis (license agreement No. 765-12/2014 dated 8 December 2014), each journal has its own ISSN.</t>
  </si>
  <si>
    <t>Editorial board members</t>
  </si>
  <si>
    <t>400/200</t>
  </si>
  <si>
    <t>mai</t>
  </si>
  <si>
    <t>http://pubs.ub.ro/?pg=revues&amp;rev=cscc6</t>
  </si>
  <si>
    <t>recenzor</t>
  </si>
  <si>
    <t>Noaptea cercetatorilor</t>
  </si>
  <si>
    <t>Faza Nationala a concursului Ecotrophelia 2016, Sibiu</t>
  </si>
  <si>
    <t>Gastronomia traditionala locala - valori reinterpretate prin tineri pentru noi toti</t>
  </si>
  <si>
    <t>Consumer perception of nutrition and health claims from food labels in Moldova</t>
  </si>
  <si>
    <t>C. Georgescu, A. Birca, V. Dorogan</t>
  </si>
  <si>
    <t>International Conference of Applied Sciences - CISA – 2016, http://cisaconf.ub.ro/</t>
  </si>
  <si>
    <t>PRINCIPII ŞI VALORI PENTRU VIITORUL GASTRONOMIEI CULTURALE SIBIENE, Sibiu, http://saiapm.ulbsibiu.ro/proiecte/gtl.htm</t>
  </si>
  <si>
    <t>226-234</t>
  </si>
  <si>
    <t>Assessing the PERCEption of FOOD additives in Central and East-European Countries</t>
  </si>
  <si>
    <t xml:space="preserve">H2020-MSCA-RISE-2016 </t>
  </si>
  <si>
    <t>Tita Ovidiu</t>
  </si>
  <si>
    <t>https://ec.europa.eu/research/participants/portal/desktop/en/home.html</t>
  </si>
  <si>
    <t xml:space="preserve"> THE SUSTAINABLE MANAGEMENT OF ENDOGENOUS RESOURCES IN THE RURAL 
AREA OF SIBIU 
DEPRESSION</t>
  </si>
  <si>
    <t>Iagăru Romulus, Iagăru Pompilica, Ciortea Gligor</t>
  </si>
  <si>
    <t>"Lucrări ştiinţifice seria Agronomie" USAMV Iaşi</t>
  </si>
  <si>
    <t>59</t>
  </si>
  <si>
    <t>2</t>
  </si>
  <si>
    <t>1454-7414; 2069-6727; 2285-8148</t>
  </si>
  <si>
    <t>XII</t>
  </si>
  <si>
    <t>335-338</t>
  </si>
  <si>
    <t>cotată CNCSIS B+ şi este indexată în- CAB 
- Copernicus International
- Genamics Journal Seek Database</t>
  </si>
  <si>
    <t>http://www.revagrois.ro/volum/Vol-59-2_2016.pdf</t>
  </si>
  <si>
    <t>THE MANAGEMENT OF RESOURCE
SUSTAINABLE VALORIZATION BY TOURISM IN 
THE INTER
-
ETHNIC RURAL AREA OF SIBIU DEPRESSION</t>
  </si>
  <si>
    <t>Iagăru Romulus, Iagăru Pompilica, Ciortea Gligor, Cosmin Chindriş</t>
  </si>
  <si>
    <t>339-342</t>
  </si>
  <si>
    <t>http://www.h2020.md/en/conference-agri-food-sciences-processes-and-technologies-nov-2016-sibiu</t>
  </si>
  <si>
    <t>XI</t>
  </si>
  <si>
    <t>coordonator echipă</t>
  </si>
  <si>
    <t>IX</t>
  </si>
  <si>
    <t>Iagăru Pompilica</t>
  </si>
  <si>
    <t>FSAA3</t>
  </si>
  <si>
    <t>Pajişti cu înaltă valoare naturală (HNV), multifuncţionalitatea lor şi legătura cu patrimoniul gastronomic cultural
gastronomic traditional,</t>
  </si>
  <si>
    <t>82-91</t>
  </si>
  <si>
    <t>STRATEGIC MANAGEMENT OF SUSTAINABLE DEVELOPMENT IN THE COUNTRYSIDE OF SIBIU DEPRESSION - BASIC OF ENVIRONMENTAL PROTECTION</t>
  </si>
  <si>
    <t>Iagăru Romulus, Florescu Nicolae, Iagăru Pompilica</t>
  </si>
  <si>
    <t xml:space="preserve">ENVIRONMENTAL ENGINEERING AND MANAGEMENT JOURNAL </t>
  </si>
  <si>
    <t>Moise George, RESEARCH METHODS AND ANALYSIS USED TO DETERMINE FAKES IN FOOD (HONEY), Scientific Papers Series Management, Economic Engineering in Agriculture and Rural Development, Vol. 16, Issue 4, ISSN 2284-7995, E-ISSN 2285-3952, 2016, decembrie</t>
  </si>
  <si>
    <t>http://managementjournal.usamv.ro/pdf/vol.16_4/Art31.pdf</t>
  </si>
  <si>
    <t>Studii upon the species Ips typographus L. (Coleoptera, Curculionidae) in the Rașinari forestry ecosystem, Sibiu county, Scientific Papers Series Management, Economic Engineering in Agriculture and Rural Development, Vol.15 (1): 45-49, 2015</t>
  </si>
  <si>
    <t>Cristina Stancă-Moise, THE STRUCTURE OF AN ENTOMOFAUNA CHARACTERISTIC FOR A SPONTANEOUS MEADOW IN SIBIEL VILLAGE (SIBIU, ROMANIA), Scientific Papers Series Management, Economic Engineering in Agriculture and Rural Development, Vol. 16, Issue 3, ISSN 2284-7995, E-ISSN 2285-3952, 2016, octombrie</t>
  </si>
  <si>
    <t>http://managementjournal.usamv.ro/pdf/vol.16_3/Art42.pdf</t>
  </si>
  <si>
    <t>The economic importance of the biodiversity of the invertebrates fauna in the corn culture soil in Copșa Mică (Sibiu county) Romania, Scientific Papers Series Management, Economic Engineering in Agriculture and Rural Development, Vol. 14, Issue 3:15-20, ISSN 2284-7995, E-ISSN 2285-3952, 2014.</t>
  </si>
  <si>
    <t>Cristina Stancă-Moise, THE STRUCTURE OF AN ENTOMOFAUNA CHARACTERISTIC FOR A SPONTANEOUS MEADOW IN SIBIEL VILLAGE (SIBIU, ROMANIA), Scientific Papers Series Management, Economic Engineering in Agriculture and Rural Development, Vol. 16, Issue 3, ISSN 2284-7995, E-ISSN 2285-3952, 2016, octombrie.</t>
  </si>
  <si>
    <t>Reserarches regarding the coevolution of the species Attelabidae and Rhynchitidae (Coleoptera:Curculionoidea) with different group of plants, Bulletin of University of Agricultural Sciences and Veterinary Medicine Cluj-Napoca, Agriculture, 68(1): 400, 2014.</t>
  </si>
  <si>
    <t>Moise,C., Sand C., Antonie I,Tanase M., Gombos E.</t>
  </si>
  <si>
    <t>The influence of the degree of cheese maturation used as raw materials in the manufacture of processed traditional cheese on emulsifying salts consumption. Romanian Biotechnol. Lett., 18: 8521-8527</t>
  </si>
  <si>
    <t>Mohamed, A.G.,  Abbas, H.M.,  Kassem, J.M.,  Bayoumi, H.M.A.,  Kassem, S.M.,  Shoman, T.M.T,  Hassanane, M.M. , Effect of emulsifying salt type on physiochemical properties of processed cheese as well as genetic and biochemical changes in male mice,International Journal of Dairy Science, Volume 11, Issue 1, 2016, Pages 1-10</t>
  </si>
  <si>
    <t>https://www.scopus.com/record/display.uri?eid=2-s2.0-84958038796&amp;origin=resultslist&amp;sort=plf-f&amp;src=s&amp;st1=+Effect+of+Emulsifying+Salt+Type+on+Physiochemical+Properties+of+Processed+Cheese+as+Well+as+Genetic+and+Biochemical+Changes+in+Male+Mice&amp;st2=&amp;sid=8CABB4A01111F8E171F7740C74B9559C.wsnAw8kcdt7IPYLO0V48gA%3a10&amp;sot=b&amp;sdt=b&amp;sl=152&amp;s=TITLE-ABS-KEY%28+Effect+of+Emulsifying+Salt+Type+on+Physiochemical+Properties+of+Processed+Cheese+as+Well+as+Genetic+and+Biochemical+Changes+in+Male+Mice%29&amp;relpos=0&amp;citeCnt=0&amp;searchTerm=</t>
  </si>
  <si>
    <t>Oancea S, Grosu C, Ketney O, Stoia M.</t>
  </si>
  <si>
    <t xml:space="preserve">Conventional and ultrasound-assisted extraction of anthocyanins from blackberry and sweet cherry cultivars,Acta Chimica Slovenica (ACSi),  2013;60(2):383-9. </t>
  </si>
  <si>
    <t>Bianca Moldovan, Anamaria Hosu, Luminita David, Claudia Cimpoiu, Total phenolics, anthocyanins, antioxidant and pro-oxidant activity of some red fruits teas, Acta Chimica Slovenica (ACSi),Vol 63, No 2 (2016), ISSN: 1580-3155</t>
  </si>
  <si>
    <t>https://journals.matheo.si/index.php/ACSi/article/view/1421</t>
  </si>
  <si>
    <t>Sabeera MuzaffarMudasir AhmadS. M. WaniAdil GaniEmail authorWaqas N. BabaUmar ShahAsma Ashraf KhanF. A. MasoodiAsir GaniTouseef Ahmed Wani, Ultrasound treatment: effect on physicochemical, microbial and antioxidant properties of cherry (Prunus avium),Journal of Food Science and Technology, June 2016, Volume 53, Issue 6, pp 2752–2759</t>
  </si>
  <si>
    <t>https://www.ncbi.nlm.nih.gov/pubmed/27478231</t>
  </si>
  <si>
    <t>Ecaterina Lengyel, Letitia Oprean, Ramona Maria Iancu, Otto Ketney, Mariana Liliana Pacala, Diana Stegarus, Raluca Popescu</t>
  </si>
  <si>
    <t>Studies on the use of maceration enzymes in technology for obtaining aromatic muscat ottonel wines from Recas wineyard, nternational Multidisciplinary Scientific GeoConference : SGEM : Surveying Geology &amp; mining Ecology Management; Sofia: 249-256. Sofia: Surveying Geology &amp; Mining Ecology Management (SGEM). (2013)</t>
  </si>
  <si>
    <t>Tatyana Yoncheva, Vanyo Haygarov, Dimitar Dimitrov, Elka KÓňovÁ,Effect of Some Oenological Practices Applied Before the Alcoholic Fermentation on the Chemical Composition and Sensory Characteristics of White Wines, Acta Horticulturae et Regiotecturae – Special Issue
Nitra, Slovaca Universitas Agriculturae Nitriae, 2016, pp. 30–34</t>
  </si>
  <si>
    <t>https://www.degruyter.com/view/j/ahr.2016.19.issue-s1/ahr-2016-0020/ahr-2016-0020.xml</t>
  </si>
  <si>
    <t>Acta Universitatis Cibiniensis. Series E: Food Technology</t>
  </si>
  <si>
    <t> http://www.degruyter.com/view/j/aucft</t>
  </si>
  <si>
    <t>Recenzor:METAL FOOD PACKAGING DESIGN BASED ON HAZARD ANALYSIS CRITICAL CONTROL POINT (HACCP) SYSTEM IN CANNED FOOD SAFETY</t>
  </si>
  <si>
    <t>Research Journal of Agricultural and Food Sciences</t>
  </si>
  <si>
    <t>11</t>
  </si>
  <si>
    <t>http://www.poultryscience.org/psa16/abstracts/2016-PSA-Abstracts.pdf</t>
  </si>
  <si>
    <t>Recenzor:Seasonal prevalence of Poultry diseases and their interaction with IBD and Mycotoxicosis
in Chitwan, Nepal</t>
  </si>
  <si>
    <t>Food Research International</t>
  </si>
  <si>
    <t>09</t>
  </si>
  <si>
    <t>https://www.journals.elsevier.com/food-research-international/</t>
  </si>
  <si>
    <t>Recenzor:Nutritive values, flavor amino acids, healthcare fatty acids and flesh quality improved by manganese referring to up­regulating the antioxidant capacity and signaling molecules TOR and Nrf2 in the muscle of fish</t>
  </si>
  <si>
    <t>Food Control</t>
  </si>
  <si>
    <t>https://www.journals.elsevier.com/food-control/</t>
  </si>
  <si>
    <t>Recenzor:Liquid Chromatographic/Tandem Multiple Reactions­Monitoring, Mass­Spectrometric Simultaneously Detection and Quantification of Milk­Derived Allergens in Food Products</t>
  </si>
  <si>
    <t>Tiţa Mihaela, Ketney Otto</t>
  </si>
  <si>
    <t>NOAPTEA CERCETATORILOR 2016</t>
  </si>
  <si>
    <t>:http://cercetare.ulbsibiu.ro/n c.php</t>
  </si>
  <si>
    <t>Ecotrophelia ROMANIA 2016 , Sibiu</t>
  </si>
  <si>
    <t>Conventional extraction and content of anthocyanins from Romanian lyophilized red cabbage</t>
  </si>
  <si>
    <t>Oancea Simona, Mila L., Ketney O., Stoia M.</t>
  </si>
  <si>
    <t xml:space="preserve">6th EuCheMS Chemistry Congress, Section of Food Chemistry, organized by European Chemical Sciences, National Chemical Society of Spain, ANQUE, http://euchems.posterip.com/index.php/posters/list_posters </t>
  </si>
  <si>
    <t xml:space="preserve">10-14 September </t>
  </si>
  <si>
    <t>104-105</t>
  </si>
  <si>
    <t>Decontamination reactor of aflatoxin in milk M</t>
  </si>
  <si>
    <t>Ketney Otto, Tatu Mihai</t>
  </si>
  <si>
    <t>Salonul internațional de inventică PRO INVENT, ediția a XIV-a, https://proinvent.utcluj.ro/cataloage/Pro_Invent_2016.pdf (DIPLOMA si Medalie de Aur)</t>
  </si>
  <si>
    <t>-</t>
  </si>
  <si>
    <t>Proceedings of the 8th edition of the EUROINVENT 2016, http://www.euroinvent.org/cat/e2016.pdf (DIPLOMA si Medalie de Argint)</t>
  </si>
  <si>
    <t>A XX-a Conferință Internatională „INVENTICA 2016” și a XX-a ediție a Salonului Internaţional al Invenţiilor, Cercetării, Inovării şi Transferului Tehnologic, http://www.tuiasi.ro/evenimente/inventica-20-2016 (DIPLOMA si Medalie de Aur)</t>
  </si>
  <si>
    <t>Procedeu de obținere a unei compoziții de miere de salcâm cu adaos de extract antocianic de afine de pădure</t>
  </si>
  <si>
    <t>Oancea R.S.,, I. Banu, O. Ketney</t>
  </si>
  <si>
    <t>23-25 martie</t>
  </si>
  <si>
    <t>Procedure of obtaining a composition of Acacia honey and anthocyanin extract from bilberry</t>
  </si>
  <si>
    <t>21 mai</t>
  </si>
  <si>
    <t>29 iunie - 1 iulie</t>
  </si>
  <si>
    <t>P</t>
  </si>
  <si>
    <t>Optimum extraction yield of tanning substances in grape bunches of Fetească Regală, Fetească Albă, Welschriesl, Pinot Gris and Muscat Ottonel Varieties,</t>
  </si>
  <si>
    <t>Niculescu V., Balteș M., Stegăruș D., Lengyel E., Tița O</t>
  </si>
  <si>
    <t>Annals of the University of Craiova- Biology, Horticulture, Food Produce Processing, Technology, Environmental engineering Series, XXI (LVII)/</t>
  </si>
  <si>
    <t xml:space="preserve">XXI </t>
  </si>
  <si>
    <t>ISSN–L 1453 – 1275, Print ISSN 1453-1275, (Online) = ISSN 2393 – 1426</t>
  </si>
  <si>
    <t>http://horticultura.ucv.ro/horticultura/sites/default/files/horticultura/Reviste/Analele/2016/Journal_content_2016.pdf</t>
  </si>
  <si>
    <t>http://ip-science.thomsonreuters.com/cgi-bin/jrnlst/jlresults.cgi?PC=MASTER&amp;ISSN=1453-1275</t>
  </si>
  <si>
    <t>337-342</t>
  </si>
  <si>
    <t>Quantification of higher alcohols in romanian wine by gc-fid method,</t>
  </si>
  <si>
    <t xml:space="preserve">Stegăruș D., Ciucure C., Lengyel E., Tița O., </t>
  </si>
  <si>
    <t>385-390</t>
  </si>
  <si>
    <t xml:space="preserve">Esters compounds in romanian wines </t>
  </si>
  <si>
    <t>379-384</t>
  </si>
  <si>
    <t>Red marc- phenolic profile and its health benefits</t>
  </si>
  <si>
    <t>Stegăruș D., Balteș M., Lengyel E, Tița O</t>
  </si>
  <si>
    <t>707-714</t>
  </si>
  <si>
    <t>DOI: 10.5593/SGEM2016/B61/S25.093</t>
  </si>
  <si>
    <t>http://apps.webofknowledge.com/Search.do?product=WOS&amp;SID=2EEffqu9bI5Id2jKK1r&amp;search_mode=GeneralSearch&amp;prID=d14b0563-7fa5-4cd1-9f5a-290575ee4841</t>
  </si>
  <si>
    <t>http://apps.webofknowledge.com/Search.do?product=WOS&amp;SID=2EEffqu9bI5Id2jKK1r&amp;search_mode=GeneralSearch&amp;prID=ebec75da-5864-4b03-8e3f-bab68eac101f</t>
  </si>
  <si>
    <t>Analysis of phenolic compounds extracted from three types of berries</t>
  </si>
  <si>
    <t>Frum A., Lengyel E., Georgescu C., Gligor F., Tița O</t>
  </si>
  <si>
    <t xml:space="preserve">Journal of EcoAgriTourism </t>
  </si>
  <si>
    <t xml:space="preserve"> 1844-8577      </t>
  </si>
  <si>
    <t>pp.5-9</t>
  </si>
  <si>
    <t>http://www.cabi.org</t>
  </si>
  <si>
    <t>http://rosita.ro/jeat/archive/2_2016.pdf</t>
  </si>
  <si>
    <t xml:space="preserve"> IDENTIFICATION AND QUANTIFICATION THE AROMA COMPOUNDS FROM AUTOCHTHONOUS PLANT WITH GC/FID SYSTEM</t>
  </si>
  <si>
    <t>Sandru D.,  Stegarus D., Lengyel E., Tita O</t>
  </si>
  <si>
    <t>Management of Sustainable Development Sibiu, Romania,</t>
  </si>
  <si>
    <t>2247 – 0220</t>
  </si>
  <si>
    <t>dec.</t>
  </si>
  <si>
    <t>25-28</t>
  </si>
  <si>
    <t>EBSCO, INDEX COPERNICUS, S.A.</t>
  </si>
  <si>
    <t>http://www.cedc.ro/pages/english/conference-and-journal/msd-journal/papers/volume-8-no-22016.php</t>
  </si>
  <si>
    <t>Identification and quantification of total polyphenols in plants with bioactive potentially</t>
  </si>
  <si>
    <t>Sandru D.,  Niculescu V., Lengyel E., Tita O</t>
  </si>
  <si>
    <t>International Journal of Pharmacology, Phytochemistry and Ethnomedicine</t>
  </si>
  <si>
    <t xml:space="preserve">2297-6922 </t>
  </si>
  <si>
    <t>10.18052/www.scipress.com/IJPPE.4.47</t>
  </si>
  <si>
    <t>aug.</t>
  </si>
  <si>
    <t>47-51</t>
  </si>
  <si>
    <t xml:space="preserve">Google Scholar, Free medical journals </t>
  </si>
  <si>
    <t>https://www.scipress.com/IJPPE.4</t>
  </si>
  <si>
    <t xml:space="preserve">Sandru D, Niculescu V, Lengyel E, Tița O. </t>
  </si>
  <si>
    <t>Identification and quantification of total polyphenols in plants with bioactive potentially. International Journal of Pharmacology, Phytochemistry and Ethnomedicine. vol4: 47-51, 2016</t>
  </si>
  <si>
    <t xml:space="preserve">1.      Mohamed Amine Ferhat, Mohamed Nadjib Boukhatem, Mohamed Hazzit, Brahim Youcef Meklati, Farid Chemat,  Cold Pressing, Hydrodistillation and Microwave Dry Distillation of Citrus Essential Oil from Algeria: A Comparative Study, Electronic Journal of Biology, 2016, Vol.S1: 30-41, </t>
  </si>
  <si>
    <t xml:space="preserve">https://www.researchgate.net/publication/312044771_Cold_Pressing_Hydrodistillation_and_Microwave_Dry_Distillation_of_Citrus_Essential_Oil_from_Algeria_A_Comparative_Study </t>
  </si>
  <si>
    <t>Ketney, O., Ecaterina Lengyel, Ovidiu Tita, Anca Tifrea</t>
  </si>
  <si>
    <t>Content variation of iron and copper in wine obtained from wine vineyards Recas, Acta Universitatis Cibiniensis, Series E: Food Technology, vol.XVII, no.1, 39-45, 2013</t>
  </si>
  <si>
    <t xml:space="preserve"> Savoarea vinurilor românești, vol I,  Editura Universităţii "Lucian Blaga" din Sibiu, p. 21</t>
  </si>
  <si>
    <t xml:space="preserve"> Cercetări privind optimizarea proceselor fermentative în vederea păstrării și consolidării tipicității și autenticității  vinurilor românești,  Ed. Universităţii Lucian Blaga Sibiu,2015 </t>
  </si>
  <si>
    <t xml:space="preserve"> Savoarea vinurilor românești, vol I,  Editura Universităţii "Lucian Blaga" din Sibiu, p. 96, 115</t>
  </si>
  <si>
    <t>Aroma vinurilor bănățene, Ed. Universităţii Lucian Blaga Sibiu, vol 1, 2014 </t>
  </si>
  <si>
    <t>Primary aromatic character of wines, Acta  Universitatis Cibiniensis, Series  E : Food  Technology , vol.16(1), 3-18, 2012</t>
  </si>
  <si>
    <t xml:space="preserve"> Savoarea vinurilor românești, vol I,  Editura Universităţii "Lucian Blaga" din Sibiu, p. 16,19,115,158</t>
  </si>
  <si>
    <t>Moise G, Elena-Iulia Banuta, Simona –Elena Danulet, Laura, Miu Alexandra Deaconescu, Madalina Nan, Adriana Nitu, Ecaterina Lengyel</t>
  </si>
  <si>
    <t>Microlimate influence on grape varieties, International Conference Agricultural and Food Sciences , Processes and Technologies 81-84, 2010</t>
  </si>
  <si>
    <t xml:space="preserve"> Savoarea vinurilor românești, vol I,  Editura Universităţii "Lucian Blaga" din Sibiu, p. 17</t>
  </si>
  <si>
    <t>Stegăruș D., Raluca Popescu, Violeta Niculescu, Ecaterina Lengyel, Ovidiu Tita</t>
  </si>
  <si>
    <t>Gas-chromatography study regarding the accumulation of volatile compounds responsible for semi-flavoured wines fragrances, Conference proceeding, International Multidisciplinary Scientific Geoconference, SGEM , Albena Bulgaria, Advances in Biotechnology, 155-162, 2013</t>
  </si>
  <si>
    <t>Stegarus D., Violeta Niculescu, Claudia Sandru, Ecaterina Lengyel</t>
  </si>
  <si>
    <t xml:space="preserve">Determination of nickel content in romanian wines, Progress of Cryogenics and isotopes separations, vol.XVI, issue 1, 97-104, 2013  </t>
  </si>
  <si>
    <t xml:space="preserve"> Savoarea vinurilor românești, vol I,  Editura Universităţii "Lucian Blaga" din Sibiu, p. 20</t>
  </si>
  <si>
    <t>Stegăruș, D., Ecaterina Lengyel, Daniela Șandru, Dan Mutu, Ramona Iancu, Gabriela Raducan, Ovidiu Tița</t>
  </si>
  <si>
    <t xml:space="preserve"> Optimizing the operation of maceration to obtain quality white wines, Acta Universitatis Cibiniensis, Series E: Food Technology, vol.XVIII, (1), 77-86, 2014</t>
  </si>
  <si>
    <t>Tana, M., C. , Maria Cosmina Marginean , Ovidiu Tita ,   Ecaterina Lengyel</t>
  </si>
  <si>
    <t>Diseases and defects in wine phenomena of contamination, International Conference Agricultural and Food Sciences, Processes and Technologies, pp.21-27, 2010</t>
  </si>
  <si>
    <t xml:space="preserve"> Savoarea vinurilor românești, vol I,  Editura Universităţii "Lucian Blaga" din Sibiu, p. 18</t>
  </si>
  <si>
    <t>Tita ,O.,  Letitia Oprean, Ciprian Tusa, Axenia Radulescu, Eniko Gaspar, Ecaterina Lengyel, Mihaela Tita, Cristina Tita,</t>
  </si>
  <si>
    <t>Evolution of color and antioxidative properties of red wines, Proceedings of the WAC International Conference , Beaune France, 41-44, 2011</t>
  </si>
  <si>
    <t>Tita O., Ketney O., Tiţa M., Tifrea A., Lengyel E., Gaceu L</t>
  </si>
  <si>
    <t>Labeling of wines in Romania produced by special technology of manufacturing, The second north and east european congress on food, NUFT, Kiev, Ukraine, May 26-29, 2013;</t>
  </si>
  <si>
    <t xml:space="preserve">Fenomene de transfer în industria alimentară </t>
  </si>
  <si>
    <t>Mihai Vaduva, Ciprian Căpățână</t>
  </si>
  <si>
    <t>Editura Universității ”Lucian Blaga ”din Sibiu</t>
  </si>
  <si>
    <t>978-606-12-1341-2</t>
  </si>
  <si>
    <t>Operații unitare în ingineria alimentară</t>
  </si>
  <si>
    <t>Ciprian Căpățână, Mihai Vaduva,=</t>
  </si>
  <si>
    <t>978-606-12-1340-5</t>
  </si>
  <si>
    <t>Investigations on using wastewater from corn processing as substrate for probiotics</t>
  </si>
  <si>
    <t>Mironescu M., Mironescu I. D., Georgescu C.</t>
  </si>
  <si>
    <t>sep</t>
  </si>
  <si>
    <t>SCOPUS, CAB Abstracts, CABI Full text repository, Food Science and Technology, Global Health, German National Library of Science and Technology (TIB), University Library of Hanover</t>
  </si>
  <si>
    <t xml:space="preserve">http://www.jhed.mk/filemanager/JHED%20Vol.%2015/03.%20FPP/03.%20Full%20paper%20-%20Monica%20Mironescu.pdf </t>
  </si>
  <si>
    <t>Modeling the action of microwaves on Escherichia coli</t>
  </si>
  <si>
    <t>Mironescu I. D., Mironescu M.</t>
  </si>
  <si>
    <t>1857- 8490</t>
  </si>
  <si>
    <t>32-37</t>
  </si>
  <si>
    <t>http://www.jhed.mk/filemanager/JHED%20Vol.%2016/02.%20FQ&amp;S/04.%20Full%20paper%20-%20Ion%20Dan%20Mironescu.pdf</t>
  </si>
  <si>
    <t>Consumer perceptions of nutrition and health claims from food labels in Romania</t>
  </si>
  <si>
    <t>Georgescu C., Birca A., Mironescu M., Tita M. A., Shamtsyan M., Mironescu I. D., Tita O.</t>
  </si>
  <si>
    <t>1857- 8491</t>
  </si>
  <si>
    <t>ian.</t>
  </si>
  <si>
    <t xml:space="preserve">http://www.jhed.mk/filemanager/JHED%20Vol.%2016/02.%20FQ&amp;S/01.%20Full%20paper%20-%20Cecilia%20Georgescu.pdf </t>
  </si>
  <si>
    <t>Știința și tehnologia produselor zaharoase</t>
  </si>
  <si>
    <t>Performantica, acreditata CNCSIS 1142/30.06.2003</t>
  </si>
  <si>
    <t>978-606-685-482-5</t>
  </si>
  <si>
    <t>Mironescu M., Mironescu I. D.,  Trifan A., Ignatova M., Mironescu V.</t>
  </si>
  <si>
    <t>Influence of the liquefied starch composition and pH on the saccharification at the obtaining of maltose syrup, Bulletin of University of Agricultural and Veterinary Medicine Cluj-Napoca Agriculture, 2009, ed. Academic press, Cluj-Napoca, ISSN 1843-5246, 66 (2), p. 364-369</t>
  </si>
  <si>
    <t>Basu A., S. G. Prapulla, Sustainable Utilization of Food Industry Waste and by-Products for the Production of Prebiotic Isomaltooligosaccharides (IMO), in Biotechnology and Biochemical Engineering, Proceedings of ICACE 2016, pp 55-64, DOI 10.1007/978-981-10-1920-3_6, ISBN 978-981-10-1920-3 (on-line), ISBN 978-981-10-1919-7 (print), 2016, 21 sep.</t>
  </si>
  <si>
    <t>https://scholar.google.ro/scholar?oi=bibs&amp;hl=ro&amp;cites=1186266753585618753</t>
  </si>
  <si>
    <t>Mironescu M.</t>
  </si>
  <si>
    <t>Investigations on wastewaters at potato processing and starch recovery and characterisation, Journal of agroalimentary processes and technologies, 2011, 17 (2), 134-138</t>
  </si>
  <si>
    <t>A Basu, S Mutturi, SG Prapulla, Production of isomaltooligosaccharides (IMO) using simultaneous saccharification and transglucosylation from starch and sustainable sources, Process Biochemistry,  51 (10), Pages 1464–1471, October 2016</t>
  </si>
  <si>
    <t>https://scholar.google.ro/scholar?oi=bibs&amp;hl=ro&amp;authuser=1&amp;cites=4844110645130766207; https://www.researchgate.net/profile/Anindya_Basu3/publication/304106792_Production_of_isomaltooligosaccharides_IMO_using_simultaneous_saccharification_and_transglucosylation_from_starch_and_sustainable_sources/links/5790fd4f08ae0831552f93d6.pdf</t>
  </si>
  <si>
    <t>Investigations on wastewaters at potato processing and starch recovery and characterisation, Journal of agroalimentary processes and technologies, 2011, 17 (2), 134-139</t>
  </si>
  <si>
    <t>Basu A., S. G. Prapulla, Sustainable Utilization of Food Industry Waste and by-Products for the Production of Prebiotic Isomaltooligosaccharides (IMO), in Biotechnology and Biochemical Engineering, Proceedings of ICACE 2015, pp 55-64, DOI 10.1007/978-981-10-1920-3_6, ISBN 978-981-10-1920-3 (on-line), ISBN 978-981-10-1919-7 (print), 2016, 21 sep.</t>
  </si>
  <si>
    <t>http://link.springer.com/chapter/10.1007/978-981-10-1920-3_6</t>
  </si>
  <si>
    <t>Microbial polysaccharides. Production, characterisation and properties, Acta Universitatis Cibiniensis, series E: Food Technology, 7(2), p. 26-38, ISSN 1221-4973,  2003</t>
  </si>
  <si>
    <t>Pop, Carmen R.; Salanţă, Liana; Rotar, Ancuţa M.; Semeniuc, Cristina A.; Socaciu, Carmen; Sindic, Marianne, Influence of extraction conditions on characteristics of microbial polysaccharide kefiran isolated from kefir grains biomass, Journal of Food &amp; Nutrition Research, 2016, Vol. 55, Issue 2, p121-130</t>
  </si>
  <si>
    <t>http://web.b.ebscohost.com/abstract?direct=true&amp;profile=ehost&amp;scope=site&amp;authtype=crawler&amp;jrnl=13368672&amp;AN=115927265&amp;h=qWP7TZcg8jn%2fxd0H6kuO3PV2iu%2f3BKf3hsecv%2bGl%2f8UDczjdRWkJZbWHGNEbTlxF%2f%2bjkpiYzPVxkeQvjYTkRVw%3d%3d&amp;crl=c&amp;resultNs=AdminWebAuth&amp;resultLocal=ErrCrlNotAuth&amp;crlhashurl=login.aspx%3fdirect%3dtrue%26profile%3dehost%26scope%3dsite%26authtype%3dcrawler%26jrnl%3d13368672%26AN%3d115927265</t>
  </si>
  <si>
    <t>Mironescu M., Mironescu, I.D., Jâşcanu V., Posten, C.</t>
  </si>
  <si>
    <t>Influence of cultivation media on halobacteria II. Polysaccharides production, Acta Universitatis Cibiniensis, series E: Food Technology, 7(1), p. 25-32, ISSN 1221-4973,  2003</t>
  </si>
  <si>
    <t>E Strillinger, SW Grötzinger, T Allers, J Eppinger,  Weuster-Botz D., Production of halophilic proteins using Haloferax volcanii H1895 in a stirred-tank bioreactor, Applied microbiology and biotechnology, Volume 100, Issue 3, pp 1183–1195, February 2016</t>
  </si>
  <si>
    <t>http://link.springer.com/article/10.1007/s00253-015-7007-1</t>
  </si>
  <si>
    <t xml:space="preserve">Mironescu M., Mironescu V, </t>
  </si>
  <si>
    <t>New concept for the obtention of biopolymers-based food biofilms, Journal of agroalimentary processes and technologies, XII, no. 1, 209-216, ISSN 1453-1399, 2006</t>
  </si>
  <si>
    <t xml:space="preserve">Dake M., Biodegradable Polymers: Renewable Nature, Life Cycle, and Applications, In: Microbial Factories, pp.29-56, January 2016, DOI: 10.1007/978-81-322-2595-9_3 </t>
  </si>
  <si>
    <t>https://www.researchgate.net/publication/312096861_Biodegradable_Polymers_Renewable_Nature_Life_Cycle_and_Applications</t>
  </si>
  <si>
    <t>Mironescu M., Mironescu, I.D.</t>
  </si>
  <si>
    <t>Design of a knowledge and management system for starch bioconversion, Procedia Food Science, 1, 667-670, 2011</t>
  </si>
  <si>
    <t>Roxana TUFEANU, Ovidiu TITA, Possibilities to develop low-fat products. A review, Acta Universitatis Cibiniensis. Series E: Food Technology, Volume 20, Issue 1, Pages 3–19, Jun 2016</t>
  </si>
  <si>
    <t>https://www.degruyter.com/view/j/aucft.2016.20.issue-1/aucft-2016-0001/aucft-2016-0001.xml</t>
  </si>
  <si>
    <t>PROCEDEU DE TRATARE CONSERVATIVĂ A SUPRAFEȚELOR EXTERIOARE DE PIATRĂ ȘI ZIDĂRIE VECHE/ NR. 127610</t>
  </si>
  <si>
    <t>Velea Sanda, Popescu Mariana, Dobre Elena, Ilie Lucia, Popilian Ana-Maria, Georgescu Cecilia, Bucșa Livia, Miironescu Monica, Oancea Florin, Hera Elena, Mincea Carmen, Dragoș Nicolae, Bica Adriana</t>
  </si>
  <si>
    <t>http://www.degruyter.com/view/j/aucft</t>
  </si>
  <si>
    <t>CABI - CAB Abstracts; Celdes; Chemical Abstracts Service (CAS); Chemical Abstracts Service (CAS) – SciFinder; CNPIEC; DOAJ; EBSCO Discovery Service; Foodline Science; FSTA - Food Science &amp; Technology Abstracts; Google Scholar; J-Gate; JournalTOCs; Naviga (Softweco); Primo Central (ExLibris); ReadCube; Summon (Serials Solutions/ProQuest); TDOne (TDNet); Ulrich's Periodicals; irectory/ulrichsweb; WorldCat (OCLC)</t>
  </si>
  <si>
    <t>Technical Editor</t>
  </si>
  <si>
    <t>DYNAMIC JOURNAL OF PURE AND APPLIED MICROBIOLOGY</t>
  </si>
  <si>
    <t xml:space="preserve">www.journaldynamics.org/DJPAM </t>
  </si>
  <si>
    <t>Acta Universitatis Cibiniensis Series E: FOOD TECHNOLOGY</t>
  </si>
  <si>
    <t>Workshop ”Right to food and sustainable agriculture</t>
  </si>
  <si>
    <t xml:space="preserve">http://saiapm.ulbsibiu.ro/rom/cercetare/conferinte.html </t>
  </si>
  <si>
    <t>Principii si valori pentru viitorul gastronomiei culturale sibiene</t>
  </si>
  <si>
    <t>Ecotrophelia 2016, Sibiu, Romania, faza nationala</t>
  </si>
  <si>
    <t xml:space="preserve">http://www.asiar.ro/index.php?news=7 </t>
  </si>
  <si>
    <t>iun</t>
  </si>
  <si>
    <t>Dovleacul, între tradiție și inovare gastronomică</t>
  </si>
  <si>
    <t>Mironescu M., Mironescu I. D.</t>
  </si>
  <si>
    <t xml:space="preserve">Proceedings Conferinţa naţională "Principii şi valori pentru viitorul gastronomiei culturale sibiene", Sibiu, Romania, http://saiapm.ulbsibiu.ro/index.php/principii-si-valori-pentru-viitorul-gastronomiei-culturale-sibiene/ </t>
  </si>
  <si>
    <t>189-204</t>
  </si>
  <si>
    <t>Dovleacul, un miracol al naturii pentru sănătatea oamenilor</t>
  </si>
  <si>
    <t>Proceedings Conferinţa naţională "Principii şi valori pentru viitorul gastronomiei culturale sibiene", Sibiu, Romania, http://saiapm.ulbsibiu.ro/index.php/principii-si-valori-pentru-viitorul-gastronomiei-culturale-sibiene/</t>
  </si>
  <si>
    <t xml:space="preserve"> 205-213</t>
  </si>
  <si>
    <t>member Editorial Board</t>
  </si>
  <si>
    <t>http://www.degruyter.com/view/j/aucft, https://www.degruyter.com/view/j/aucft.2016.20.issue-2/aucft-2016-0018/aucft-2016-0018.xml?format=INT</t>
  </si>
  <si>
    <t xml:space="preserve">Knowledge triangle for food innovation by harnessing the tradition and assuring sustainability </t>
  </si>
  <si>
    <t>Erasmus+ KA2 Cooperation for Innovation and the Exchange of Good Practices Strategic Partnerships for Higher Education</t>
  </si>
  <si>
    <t>Mironescu, Ion Dan, SAIAPM, manager/ Mircea, Ioana-Andreea, Dep Relatii Externe, secretar/ Benchea, Dorina, Dep. Financiar, financiar/ Mironescu, Monica, SAIAPM, membru/ Georgescu, Cecilia SAIAPM, membru/  Ognean, Mihai, SAIAPM, membru/  Tita, Ovidiu, SAIAPM, membru/  Tita, Mihaela Adriana, SAIAPM, membru/  Draghici, Olga, SAIAPM, membru/  Danciu, Cristina Anca SAIAPM, membru/ Nicu, Adriana, DPPD, membru/ Iancu, Maria-Lidia, SAIAPM, membru/  Pacala, Mariana-Liliana, SAIAPM, membru/  Ciora, Radu Adrian, Inginerie, membru/ Tulbure, Anca SAIAPM, membru</t>
  </si>
  <si>
    <t>http://www.erasmusplus.ro/library/Superior/2016/KA2/Rezultate%20KA203%20HE%202016.pdf</t>
  </si>
  <si>
    <t>Observations on the biology, ecology and ethology of the poppy weevil Neoglocianus maculaalba (herbst, 1795) (coleoptera, curculionidae) in a garden with spontaneous poppy in the city of Sibiu (Romania) under 2014 climate conditions</t>
  </si>
  <si>
    <t>Stanca Moise Cristina</t>
  </si>
  <si>
    <t>ISSN 1224-5119</t>
  </si>
  <si>
    <t>http://www.bioresearch.ro/bioresearch/revistaen.html</t>
  </si>
  <si>
    <t>http://www.bioresearch.ro/bioresearch/2016-2/084-086-AUOFB.23.2.2016.MOISE.C.-Observation.on.the.biology.pdf</t>
  </si>
  <si>
    <t>85-87</t>
  </si>
  <si>
    <t>Ecological research on the dynamics of arthropods from grasslands on the outskirts of "Dumbrava Sibiului" forest (Sibiu, Romania) in the period 2012–2014. 23(1): 22-31</t>
  </si>
  <si>
    <t>Stanca Moise Cristina, Tanase Maria</t>
  </si>
  <si>
    <t xml:space="preserve">The Annals of Oradea University. Biology fascicle </t>
  </si>
  <si>
    <t>http://www.bioresearch.ro/bioresearch/2016-1/022-031-AUOFB.23.1.2016.MOISE.C.-Ecological.research.pdf</t>
  </si>
  <si>
    <t>22-31</t>
  </si>
  <si>
    <t>Baseline monitoring of Macrolepidoptera in high grasslands around Sibiel, Romania</t>
  </si>
  <si>
    <t>Studia Universitatis “Vasile Goldiş”, Seria Ştiinţele Vieţii</t>
  </si>
  <si>
    <t>ISSN: 1584-2363 </t>
  </si>
  <si>
    <t>http://www.studiauniversitatis.ro/vol-26-iss-3-2016/1163-new-article.html</t>
  </si>
  <si>
    <t>361-374</t>
  </si>
  <si>
    <t>The collection of lepidoptera preserved at the Lucian Blaga Unibersity Sibiu, note III</t>
  </si>
  <si>
    <t>Oltenia. Studii si comunicari. Stiintele Naturii</t>
  </si>
  <si>
    <t>ISSN: 1454-6914</t>
  </si>
  <si>
    <t>http://biozoojournals.ro/oscsn/cont.html</t>
  </si>
  <si>
    <t>http://biozoojournals.ro/oscsn/cont/32_2/12_Moise.pdf</t>
  </si>
  <si>
    <t>79-94</t>
  </si>
  <si>
    <t>The butterflies species from the Carpathian Mountains  present in the collection of "Lucian Blaga" University, Sibiu</t>
  </si>
  <si>
    <t>95-98</t>
  </si>
  <si>
    <t>Migratory species of butterflies in the surroundings of Sibiu (Romania)</t>
  </si>
  <si>
    <t>Scientific Papers Series Management, Economic Engineering in Agriculture and Rural Development</t>
  </si>
  <si>
    <t> ISSN 2284-7995, ISSN Online 2285-3952</t>
  </si>
  <si>
    <t>319-324</t>
  </si>
  <si>
    <t>http://managementjournal.usamv.ro/index.php/scientific-papers/current</t>
  </si>
  <si>
    <t>Behaviour and dynamics of Mamestra brassicae species (Lepidoptera: Noctuidae) in an agricultural ecosystem in the town Sibiel, county in regim of the years 2014-2015</t>
  </si>
  <si>
    <t>http://managementjournal.usamv.ro/pdf/vol.16_1/Art51.pdf</t>
  </si>
  <si>
    <t>325-329</t>
  </si>
  <si>
    <t xml:space="preserve">The structure of an entomofauna characteristic for a spontaneous meadow in Sibiel village (Sibiu, Romania) </t>
  </si>
  <si>
    <t>315-319</t>
  </si>
  <si>
    <t xml:space="preserve">Study on Carabidae fauna (Coleoptera:Carabidae) in a forest biota of oak in Sibiu (Romania). </t>
  </si>
  <si>
    <t>321-324</t>
  </si>
  <si>
    <t>Defoliating insects impacts on forest ecosystems</t>
  </si>
  <si>
    <t>339-343</t>
  </si>
  <si>
    <t xml:space="preserve">Nocturnal Lepidoptera captured during  2013-2015 in the  specific area Sibiel-Sibiu (Romania). </t>
  </si>
  <si>
    <t>http://managementjournal.usamv.ro/pdf/vol.16_4/Art47.pdf</t>
  </si>
  <si>
    <t>345-349</t>
  </si>
  <si>
    <t xml:space="preserve">Stancă-Moise, C., Controlul populatiilor de daunatori,  Editura Universitatii Lucian Blaga din Sibiu, ISBN 978-606-12-0803-6, 224 pp. </t>
  </si>
  <si>
    <t>Maria Tanase,  ASPECTS REGARDING THE PHYTOSANITARY SITUATION OF AN UNTENDED APPLE ORCHARD, Scientific Papers Series Management, Economic Engineering in Agriculture and Rural Development  Vol. 16, Issue 4, 2016 , 369-374</t>
  </si>
  <si>
    <t xml:space="preserve">Stancă-Moise, C., 2014, Method of analysis for population limitation of the lepidoptera pest in fruiters (Lepidoptera: Tortricidae) in Sibiel village, Sibiu city in conditions of year 2013, Management, Economic Engineering in Agriculture  and Rural Development, Vol. 14(1):333-336 </t>
  </si>
  <si>
    <t xml:space="preserve">Stancă-Moise, C., 2015, Observation on the biology of species Cydia pomenella (worm apple) in an orchard in the town Sibiel, Sibiu county in 2014, Scientific Papers Series Management, Economic Engineering in Agriculture and Rural Development, Vol. 15(3):293-296 </t>
  </si>
  <si>
    <t xml:space="preserve">Stancă-Moise, C., 2016, Migratory species of butterflies in the surroundings of Sibiu (Romania).  Scientific Papers Series Management, Economic Engineering in Agriculture and Rural Development. 16(1): 319-324. </t>
  </si>
  <si>
    <t xml:space="preserve">Stancă-Moise, C., Tănase M., 2010, Method of analysis for population limitation of the Lepidoptera pest in fruiters (Lepidoptera, Insects) in Sibiel village, own orchard, conditions of year 2009, Acta Universitatis Cibiniensis, Seria Ştiinţe Agricole, Vol. (1): 97-102 </t>
  </si>
  <si>
    <t xml:space="preserve">Stancă-Moise, C., 2015, Observation on the biology of species Cydia pomenella (worm apple) in an orchard in the town Sibiel, Sibiu county in 2014, Scientific Papers Series Management, Economic Engineering in Agriculture and Rural Development, Vol. 15(3):293296 </t>
  </si>
  <si>
    <t xml:space="preserve">Maria Tanase, Organic agriculture in the context of sustainable development in Sibiu County,  Volume 20(4), 110- 115, 2016 JOURNAL of Horticulture, Forestry and Biotechnology www.journal-hfb.usab-tm.ro </t>
  </si>
  <si>
    <t xml:space="preserve">www.journal-hfb.usab-tm.ro </t>
  </si>
  <si>
    <t>Stancă-Moise, C., 2016: Behaviour and dynamics of Mamestra brassicae species (Lepidoptera: Noctuidae) in an agricultural ecosystem in the town Sibiel, county in regim of the years 2014-2015. Scientific Papers Series Management, Economic Engineering in Agriculture and Rural Development. 16(1): 325-32</t>
  </si>
  <si>
    <t xml:space="preserve">Stancă-Moise, C., 2014,  Diversity and the main ecological requirements of the epigeic species of forest ecosystems in the Sibiu county, in the years 2013-2014. Scientific Papers Series Management, Economic Engineering in Agriculture and Rural Development, Vol. 14(3): 323-326 </t>
  </si>
  <si>
    <t xml:space="preserve"> 
 Tanase Maria, Caratus-Stanciu Mirela, ORGANIC FARMING IN SIBIU COUNTY, ROMANIA, Scientific Papers Series Management, Economic Engineering in Agriculture and Rural Development  Vol. 16, Issue 4, 2016 PRINT ISSN 2284-7995, E-ISSN 2285-3952 </t>
  </si>
  <si>
    <t>http://managementjournal.usamv.ro/pdf/vol.16_4/Art52.pdf</t>
  </si>
  <si>
    <t xml:space="preserve">Stancă-Moise, C., 2014, Management ecosystem in Dumbrava Sibiului forest on the evolution of species Macrolepidoptera during the years 2000-2012. Scientific Papers Series Management, Economic Engineering in Agriculture and Rural Development, Vol. 14(1):337-340 </t>
  </si>
  <si>
    <t xml:space="preserve">Tanase Maria, Caratus-Stanciu Mirela, ORGANIC FARMING IN SIBIU COUNTY, ROMANIA, Scientific Papers Series Management, Economic Engineering in Agriculture and Rural Development  Vol. 16, Issue 4, 2016 PRINT ISSN 2284-7995, E-ISSN 2285-3952 </t>
  </si>
  <si>
    <t xml:space="preserve">Stancă-Moise, C., 2015, Contributions to (Coleoptera: Staphylinidae) in Dumbrava Sibiului forest, Romania in terms of the years 2013-2014. Scientific Papers Series Management, Economic Engineering in Agriculture and Rural Development, Vol. 15(1):301-305 </t>
  </si>
  <si>
    <t xml:space="preserve">Stancă-Moise, C., 2015, Observations on Coleoptera fauna from the Dumbrava Sibiului forest (Sibiu, Romania) in the 2015 yea. Scientific Papers Series Management, Economic Engineering in Agriculture and Rural Development, Vol. 15(3):289292 </t>
  </si>
  <si>
    <t xml:space="preserve">Stanca Moise, C., 2013, Poluarea si mediul, Agricultura durabila in zona montana, Ed. Universitatii Lucian Blaga din Sibiu, p. 382 </t>
  </si>
  <si>
    <t xml:space="preserve">Daniela Simtion, 2016, SELF-FINANCING CAPACITY AND TAXATION INFLUENCE ON FIRM PROFITABILITY,  Scientific Papers Series Management, Economic Engineering in Agriculture and Rural Development  Vol. 16, Issue 1, 2016 PRINT ISSN 2284-7995, E-ISSN 2285-3952  
 </t>
  </si>
  <si>
    <t>Stancă-Moise, C., 2015, Contributions to Coleoptera: Staphylinidae in Dumbrava Sibiului forest, Romania in terms of the years 2013-2014. Scientific Papers. Series ”Management, Economic Engineering in Agriculture and Rural Development”, Vol. 15(1):301-305</t>
  </si>
  <si>
    <t xml:space="preserve">Antonie Iuliana, 2016, PRELIMINARY RESEARCHES REGARDING THE EPIGEAL FAUNA IN THE GUȘTERIȚA ECOLOGICAL GARDEN (SIBIU COUNTY), Scientific Papers Series Management, Economic Engineering in Agriculture and Rural Development  Vol. 16, Issue 1, 2016 PRINT ISSN 2284-7995, E-ISSN 2285-3952  </t>
  </si>
  <si>
    <t>http://managementjournal.usamv.ro/pdf/vol.16_1/Art9.pdf</t>
  </si>
  <si>
    <t xml:space="preserve">Stancă-Moise, C., 2015, Observation on the biology of species Cydia pomenella (worm apple) in an orchard in the town Sibiel, Sibiu county in 2014. Scientific Papers. Series ”Management, Economic Engineering in Agriculture and Rural Development”, Vol. 15(3):293-296. </t>
  </si>
  <si>
    <t xml:space="preserve">Stancă-Moise, C., 2015, The presence of species Morimus funereus Mulsat, 1862 (long horned beetle) Coleoptera:Cerambycidae in a forest of oak conditions, 2015. Scientific Papers. Series ”Management, Economic Engineering in Agriculture and Rural Development”, Vol. 15(4):315-318. </t>
  </si>
  <si>
    <t>Stancă-Moise, Cristina, 2015, Observation on Coleoptera fauna from the Dumbrava Sibiului forest (Sibiu, Romania) in the 2015 year. Scientific Papers. Series ”Management, Economic Engineering in Agriculture and Rural Development”, Vol. 15 (3): 289292</t>
  </si>
  <si>
    <t xml:space="preserve">Stancă-Moise, C., 2014, Controlul populatiilor de daunatori, Editura Universitatii” Lucian Blaga” din Sibiu, SBN 978-606-12-0803-6, 224 pp. </t>
  </si>
  <si>
    <t>Stancă-Moise, C., 2014, Method of analysis for population limitation of the lepidoptera pest in fruiters (Lepidoptera: Tortricidae) in Sibiel village, Sibiu city in conditions of year 2013. Scientific Papers. Series ”Management, Economic Engineering in Agriculture and Rural Development”, Vol. 14(1):333-336</t>
  </si>
  <si>
    <t xml:space="preserve">Stancă-Moise, C., 2014,  Diversity and the main ecological requirements of the epigeic species of forest ecosystems in the Sibiu county, in the years 2013-2014. Scientific Papers. Series ”Management, Economic Engineering in Agriculture and Rural Development”, Vol. 14(3):323-326. </t>
  </si>
  <si>
    <t>http://www.cnaa.md/files/theses/2016/24329/olesea_gliga_thesis.pdf</t>
  </si>
  <si>
    <t xml:space="preserve">MONITORING OF HEAVY METALS RESIDUES IN HONEY., Research Journal of Agricultural Science . 2016, Vol. 48 Issue 3, p9-13. 5p. 1 Chart,  3 Graphs, CIOBANU, Oana; RĂDULESCU, Hortensia </t>
  </si>
  <si>
    <t>http://web.a.ebscohost.com/abstract?direct=true&amp;profile=ehost&amp;scope=site&amp;authtype=crawler&amp;jrnl=20661843&amp;AN=119342775&amp;h=%2fWBX6LVJug8X3MPVA%2f6%2bBdd7QrhY3k98CcyFCwtr08CFINtZ9xuvrUbyZFCcMdLCVqIQomsebP00WVKwdTTr1w%3d%3d&amp;crl=c&amp;resultNs=AdminWebAuth&amp;resultLocal=ErrCrlNotAuth&amp;crlhashurl=login.aspx%3fdirect%3dtrue%26profile%3dehost%26scope%3dsite%26authtype%3dcrawler%26jrnl%3d20661843%26AN%3d119342775</t>
  </si>
  <si>
    <t>Bar, E., Tiris, I., Sarbu, D., Iridon, C., Ochea, I., Bratu, I.</t>
  </si>
  <si>
    <t xml:space="preserve">The composition and physicochemical properties of colostrum in black -and -white polish holstein-Friesian cows, montbeliarde cows and their crossbreeds; Acta Sci. Pol. Zootechnica 15(2) 2016, 87–98 ; ISSN 1644-0714; ISSN 2300-6145 (online) ; Zootechnica 15(2) 2016,Edyta Wojtas B, Andrzej Zachwieja; </t>
  </si>
  <si>
    <t>https://www.researchgate.net/profile/Edyta_Wojtas/publication/309160420_THE_COMPOSITION_AND_PHYSICOCHEMICAL_PROPERTIES_OF_COLOSTRUM_IN_BLACK-AND-WHITE_POLISH_HOLSTEIN-FRIESIAN_COWS_MONTBELIARDE_COWS_AND_THEIR_CROSSBREEDS/links/5802034808ae6c2449f7c557.pdf</t>
  </si>
  <si>
    <t xml:space="preserve">Imbunatatirea continua a sistemului de management al calitatii conform ISO 9001:2015; TUVKarpat, Bucuresti </t>
  </si>
  <si>
    <t>17-19.10</t>
  </si>
  <si>
    <t>TÜV Akademie Germania -workshop “Global management standards about food safety and food products traceability”. tema: Quick and Efficient Traceability System. Incidents and crises management, products withdrawal and collecting processes, according to Good Management Practices (GFSI)”.</t>
  </si>
  <si>
    <t>8th -10th of
August 2016</t>
  </si>
  <si>
    <t>Republica Moldova Chisinau (Centrul de Metrologie Aplicata si Certificare)/CMAC;  Prezentarea: ,,Contextul European privind,,Managementul incidentelor. Managementul reclamafiilor de la clienfi. lmbunatatire continua".</t>
  </si>
  <si>
    <t>26-28.09.2016</t>
  </si>
  <si>
    <t>Using GIS for sustainable forest management in Rasinari district, Sibiu county, Romania</t>
  </si>
  <si>
    <t>Articol</t>
  </si>
  <si>
    <t xml:space="preserve">Bratu Iulian </t>
  </si>
  <si>
    <t xml:space="preserve">STANCĂ-MOISE CRISTINA. 2002. The entomologists from Sibiu their contribution to the knowledge of the Lepidopterofauna of Sibiu-Surroundings colections, Lepidoptera, Macrolepidoptera. Analele Stiintifice ale Universitatii ,,Al. I. Cuza Iasi”, Biologie animală. Iaşi. Tom XLVIII: 7-11.  </t>
  </si>
  <si>
    <t xml:space="preserve">STANCĂ-MOISE CRISTINA. 2011. Lepidoptera (Insecta: Lepidoptera) in the Collection of Eugen Worell from Natural History Museum of Sibiu, Collected from "Dumbrava Sibiului" Forest. Lucrări știintifice. Seria Horticultură. Edit. „Ion Ionescu de la Brad”. Iași. 54(2): 571-576.  </t>
  </si>
  <si>
    <t xml:space="preserve">STANCĂ-MOISE CRISTINA. 2015a. The collection Lepidoptera preserved at the “Lucian Blaga” University Sibiu (Note 1). Oltenia. Studii şi comunicări. Ştiinţele Naturii. Muzeul Olteniei Craiova. 31(2): 101-114. </t>
  </si>
  <si>
    <t xml:space="preserve">STANCĂ-MOISE CRISTINA 2015b. The collection Lepidoptera preserved at the “Lucian Blaga” University Sibiu (Note 2). Oltenia. Studii şi comunicări. Ştiinţele Naturii. Muzeul Olteniei Craiova. 31(2): 115-128. </t>
  </si>
  <si>
    <t xml:space="preserve">STANCĂ-MOISE CRISTINA. 2015c. Lepidoptera collected from Dumbrava Sibiu forest, preserved in collections of Museum of Natural History in Sibiu. The Annals of Oradea University. Biology fascicle. Oradea. 22(2): 81-95. </t>
  </si>
  <si>
    <t xml:space="preserve">MOISE CRISTINA. 2011a. Lepidoptera (Insecta: Lepidoptera) in the collection of Daniel Czekelius from Natural History Museum of Sibiu, collected from "Dumbrava Sibiului" Forest, Romania. Analele Universitatii Oradea. Fascicola Biologie. Oradea. 18(2): 104-110.  </t>
  </si>
  <si>
    <t xml:space="preserve">MOISE CRISTINA. 2011b. Study on the Macrolepidoptera Collected from the Dumbrava Sibiului Forest existing within the Collection of Dr. Viktor Weindel. Oltenia. Studii şi comunicări. Ştiinţele Naturii. Muzeul Olteniei Craiova. 27(2): 96-104.  </t>
  </si>
  <si>
    <t xml:space="preserve">MOISE CRISTINA 2011c. Study on contributions to the knowledge of the fauna siebenburger saxon of lepidoptera in siebenburger and around Sibiu, Entomology collections of the Museum of Natural History in Sibiu. Revista economică. 4(57): 161-169. </t>
  </si>
  <si>
    <t>Stancă-Moise, C., 2014, Method of analysis for population limitation of the Lepidoptera pest in fruiters (Lepidoptera: Tortricidae) in Sibiel village, Sibiu county in conditions of year 2013, Scientific Papers Series Management, Economic Engineering in Agriculture and Rural Development. Vol. 14(1):333-336</t>
  </si>
  <si>
    <t xml:space="preserve">Antonie Iuliana, 2016, STUDY ON THE HARMFUL FAUNA FROM EDUCATIONAL RUSCIORI FARM (SIBIU COUNTY) AND ITS ECONOMIC IMPORTANCE,  Scientific Papers Series Management, Economic Engineering in Agriculture and Rural Development  Vol. 16, Issue 4, 2016 PRINT ISSN 2284-7995, E-ISSN 2285-3952 </t>
  </si>
  <si>
    <t xml:space="preserve"> Stancă Moise, C., 2015, Observation on the biology of species Cydia pomenella (worm apple) in an orchard in the town Sibiel, Sibiu county in 2014. Scientific Papers Series Management, Economic Engineering in Agriculture and Rural Development. Vol.15(3):293296.</t>
  </si>
  <si>
    <t>Stancă Moise, C., 2016, Behaviour and dynamics of Mamestra brassicae species (Lepidoptera: Noctuidae) in an agricultural ecosystem in the town Sibiel, county in regim of the years 2014-2015. Scientific Papers Series Management, Economic Engineering in Agriculture and Rural Development. Vol.16(1): 325329</t>
  </si>
  <si>
    <t>Stancă Moise, C., 2016, Migratory species of butterflies in the surroundings of Sibiu (Romania). Scientific Papers Series Management, Economic Engineering in Agriculture and Rural Development. Vol.16(1): 319-324</t>
  </si>
  <si>
    <t xml:space="preserve">Stancă-Moise, C., 2015, Family Pieride (Lepidoptera, Pieridae) and evolution over time in forest grove Sibiu (Sibiu, Romania), Scientific Papers Series Management, Economic Engineering in Agriculture and Rural Development. Vol.15(1): 307311. </t>
  </si>
  <si>
    <t xml:space="preserve"> Stancă-Moise, C., 2014, Controlul populatiilor de dăunători, Editura Universitatii Lucian Blaga din Sibiu, 224 p. </t>
  </si>
  <si>
    <t xml:space="preserve">Stancă-Moise, C., 2014, Method of analysis for population limitation of the Lepidoptera pest in fruiters (Lepidoptera: Tortricidae) in Sibiel village, Sibiu city in conditions of year 2013, Management, economic engineering in agriculture  and rural development. 14(1):333-336.  </t>
  </si>
  <si>
    <t xml:space="preserve">Moise George, 2016, RESEARCH METHODS AND ANALYSIS USED TO DETERMINE FAKES IN FOOD (HONEY),  Scientific Papers Series Management, Economic Engineering in Agriculture and Rural Development, 16(4):229-233
</t>
  </si>
  <si>
    <t>Stancă-Moise, C., 2015, Information on the Macrolepidoptera fauna of “Dumbrava Sibiului” oak forest (Sibiu, Romania), The Annals of Oradea University. Biology fascicle, 22(1): 33-46</t>
  </si>
  <si>
    <t>]Stancă-Moise, C., 2015, Lepidoptera colleted from Dumbrava Sibiu forest, preserved in collections of Museum of Natural History in Sibiu. The Annals of  Oradea University. Biology fascicle, Vol. 22(2):81-95</t>
  </si>
  <si>
    <t>Stancă-Moise, C., 2016, Migratory species of butterflies in the surroundings of Sibiu (Romania). Scientific Papers Series Management, Economic Engineering in Agriculture and Rural Development. 16(1): 319-324</t>
  </si>
  <si>
    <t>STANCĂ MOISE CRISTINA. 2007. Integrated management of pests for biodiversity maintaining and ecosystems health. Bulletin USAMV-CN. Edit. Universitaria. Cluj-Napoca. 63: 329-334</t>
  </si>
  <si>
    <t xml:space="preserve">Antofie Maria Mihaela, 2016, ENVIRONMENTAL ISSUES FOR ROMANIA  REGARDING THE CONTROL OF POTATO CYST NEMATODES,  Muzeul Olteniei Craiova. Oltenia. Studii şi comunicări. Ştiinţele Naturii.  Tom. 32, No. 2/2016 ,  178-184,   ISSN 1454-6914 </t>
  </si>
  <si>
    <t>Moise Cristina, 2011,Lepidoptera (Insecta: Lepidoptera) IN THE COLLECTION OF DANIEL CZEKELIUS FROM NATURAL HISTORY MUSEUM OF SIBIU, COLLECTED FROM "DUMBRAVA SIBIULUI" FOREST, ROMANIA, Analele Universitatii Oradea Fascicola Biologie, Tom XVIII, Issue 2, 2011, pp:104-110</t>
  </si>
  <si>
    <t xml:space="preserve">Attila Haris, 2016, Hymenoptera Research in the Carpathian Basin (Hymenoptera: Aculeata), </t>
  </si>
  <si>
    <t>file:///C:/Users/George/Downloads/Natura%20Somogyiensis%2029%20small%20pdf.pdf</t>
  </si>
  <si>
    <t xml:space="preserve">Traditional local gastronomy - values reinterpreted by students for us </t>
  </si>
  <si>
    <t>http://saiapm.ulbsibiu.ro/index.php/2016/11/14/conferinta-de-inchidere-oficiala-a-proiectului-gastronomia-traditionala-locala-valori-reinterpretate-prin-tineri-pentru-noi-toti/</t>
  </si>
  <si>
    <t>Nopatea Cercetarii</t>
  </si>
  <si>
    <t>www.ulbs.ro</t>
  </si>
  <si>
    <t>Sibielul, perla Marginimii</t>
  </si>
  <si>
    <t>Proceedingul Conferinței Naționale, Principii si valori pentru viitorul gastronomiei culturale sibiene</t>
  </si>
  <si>
    <t>34-42</t>
  </si>
  <si>
    <t xml:space="preserve">PASSIVE IRRIGATION SYSTEM FOR GREEN ROOFS </t>
  </si>
  <si>
    <t>MOISE George</t>
  </si>
  <si>
    <t>http://managementjournal.usamv.ro/pdf/vol.16_1/Art52.pdf</t>
  </si>
  <si>
    <t>331-334</t>
  </si>
  <si>
    <t xml:space="preserve">RESEARCH ON VEGETATION INDEX OF CROP PLANTS IN AN EXPERIMENTAL GARDEN </t>
  </si>
  <si>
    <t>223-227</t>
  </si>
  <si>
    <t xml:space="preserve">RESEARCH METHODS AND ANALYSIS USED TO DETERMINE FAKES IN FOOD (HONEY) </t>
  </si>
  <si>
    <t>229-233</t>
  </si>
  <si>
    <t xml:space="preserve"> Moise, G., 2014, Promotion of ecologic product certification as instrument to speed up the ecologic agriculture. Scientific Papers Series "Management, Economic Engineering in Agriculture and Rural Development", Vol. 14(1): 241-244. </t>
  </si>
  <si>
    <t>Stancă-Moise Cristina, 2016, Migratory species of butterflies in the surroundings of Sibiu (Romania). Scientific Papers Series Management, Economic Engineering in Agriculture and Rural Development, 16(1): 319-324</t>
  </si>
  <si>
    <t xml:space="preserve">Moise G., 2015, Research on quality analysis of an assortment of five types of honey in Romania, Scientific Papers Series Management, Economic Engineering in Agriculture and Rural Development, Vol. 15(3):195-199 </t>
  </si>
  <si>
    <t>Stancă-Moise Cristina, 2016, Behaviour and dynamics of Mamestra brassicae species (Lepidoptera: Noctuidae) in an agricultural ecosystem in the town Sibiel, county in regim of the years 2014-2015. Scientific Papers Series Management, Economic Engineering in Agriculture and Rural Development, 16(1): 325-329</t>
  </si>
  <si>
    <t xml:space="preserve">Moise, G., 2014, Promotion of ecologic product certification as instrument to speed up the ecologic agriculture. Scientific Papers Series "Management, Economic Engineering in Agriculture and Rural Development", Vol. 14(1): 241-244. </t>
  </si>
  <si>
    <t>Stancă-Moise Cristina, 2016, The structure of an entomofauna characteristic for a spontaneous meadow in Sibiel village (Sibiu, Romania). Scientific Papers Series Management Economic Engineering in Agriculture and Rural Development,  16(3): 315 -319</t>
  </si>
  <si>
    <t>Moise G., 2015, Research on quality analysis of an assortment of five types of honey in Romania, Scientific Papers Series Management, Economic Engineering in Agriculture and Rural Development, Vol. 15(3):195-199 [</t>
  </si>
  <si>
    <t xml:space="preserve">Moise G., 2016, Passive irrigation system for green roofs. Scientific Papers Series Management, Economic Engineering in Agriculture and Rural Development, Vol. 16(1): 331-334 </t>
  </si>
  <si>
    <t>Stancă-Moise Cristina, 2016, Study on Carabidae fauna (Coleoptera:Carabidae) in a forest biota of oak in Sibiu (Romania). Scientific Papers Series Management Economic Engineering in Agriculture and Rural Development,  16(3): 321 -324</t>
  </si>
  <si>
    <t>Moise, G., 2014, Promotion of ecologic product certification as instrument to speed up the ecologic agriculture. Scientific Papers Series "Management, Economic Engineering in Agriculture and Rural Development", Vol. 14(1): 241-244</t>
  </si>
  <si>
    <t>Stancă-Moise Cristina, 2016, Defoliating insects impacts on forest ecosystems. Scientific Papers Series Management Economic Engineering in Agriculture and Rural Development,  16(4): 339 -343</t>
  </si>
  <si>
    <t>Moise, G., 2011, Obtaining mechanical force using gas pressure generated by microorganism in a selfpresurized membrane bioreactor, Proceedings of the 7th International Conference, Integrated Systems for Agri-Food Production, SIPA'11, November 10-12, 2011, Nyiregyhaza, Hungary, ISBN 978-606-569-3128, p:227-229. [</t>
  </si>
  <si>
    <t>Stancă-Moise Cristina, 2016, Nocturnal Lepidoptera captured during  2013-2015 in the  specific area Sibiel-Sibiu (Romania). Scientific Papers Series Management Economic Engineering in Agriculture and Rural Development,  16(4): 345 -349</t>
  </si>
  <si>
    <t xml:space="preserve">Moise, G., 2014, Electrochemical methods determination of heavy metals in wine beverage achieving ecosanogene, Scientific papers series Management, Economic Engineering in Agriculture  and Rural Development, ISSN 2285-3952, p:191-193. </t>
  </si>
  <si>
    <t xml:space="preserve">Moise, G., 2015, Research on quality analysis of an assortment of five types of honey in Romania, Scientific Papers Series Management, Economic Engineering in Agriculture and Rural Development, Vol. 15(3):195-199. </t>
  </si>
  <si>
    <t xml:space="preserve">Moise, G., 2016, Passive irrigation system for green roofs. Scientific Papers Series Management, Economic Engineering in Agriculture and Rural Development, Vol. 16(1): 331-334. </t>
  </si>
  <si>
    <t xml:space="preserve">Moise, G., 2015, Research on quality analysis of an assortment of five types of honey in Romania, Scientific Papers Series Management, Economic Engineering in Agriculture and Rural Development, Vol. 15(3):195-199 </t>
  </si>
  <si>
    <t>]Moise, G., 2014, Promotion of ecologic product certification as instrument to speed up the ecologic agriculture. Scientific Papers Series "Management, Economic Engineering in Agriculture and Rural Development", Vol. 14(1): 241-244</t>
  </si>
  <si>
    <t xml:space="preserve">Moise, G., 2016,  Passive irrigation system for green roofs. Scientific Papers Series Management, Economic Engineering in Agriculture and Rural Development, Vol. 16(1): 331-334 </t>
  </si>
  <si>
    <t xml:space="preserve"> Moise, G., 2015, Research on quality analysis of an assortment of five types of honey in Romania, Scientific Papers Series Management, Economic Engineering in Agriculture and Rural Development, Vol. 15(3):195-199 </t>
  </si>
  <si>
    <t xml:space="preserve">Moise, G., 2014, Promotion of ecologic product certification as instrument to speed up the ecologic agriculture. Scientific Papers Series "Management, Economic Engineering in Agriculture and Rural Development", Vol. 14(1): 241-244 </t>
  </si>
  <si>
    <t xml:space="preserve">Tanase Maria, 2016, Organic agriculture in the context of sustainable development in Sibiu County, Volume 20(4), 110- 115, 2016 JOURNAL of Horticulture, Forestry and Biotechnology </t>
  </si>
  <si>
    <t xml:space="preserve">Tanase Maria, 2016, Organic agriculture in the context of sustainable development in Sibiu County, olume 20(4), 110- 115, 2016 JOURNAL of Horticulture, Forestry and Biotechnology  </t>
  </si>
  <si>
    <t>Moise George, 2014, Promotion of ecologic product certification as instrument to speed up the ecologic agriculture. Scientific Papers. Series "Management, Economic Engineering in Agriculture and rural development", vol. 14 issue 1, print ISSN 2284-7995, 241-244, citata in</t>
  </si>
  <si>
    <t>Rural tourism and its role in sustainable development, Cărătuș Stanciu Mirela, Volume 20(3), 102- 105, 2016,, JOURNAL of Horticulture, Forestry and Biotechnology</t>
  </si>
  <si>
    <t>Principii şi tehnici neconvenţionale în industria alimentară</t>
  </si>
  <si>
    <t>Nederiţă Victor</t>
  </si>
  <si>
    <t>Editura Universitaţii “Lucian Blaga” din Sibiu</t>
  </si>
  <si>
    <t>ISBN 978-606-12-0528-8</t>
  </si>
  <si>
    <t xml:space="preserve">Valentin Petrescu1 Rodica Ciudin2 Claudiu Isarie1 Lucian-Ionel Cioca1 Victor Nederita3
1- Department of Industrial and Management Engineering Department, Lucian Blaga University of Sibiu, 4 Emil Cioran, 550025, Sibiu, Romania.
2- Department of Industrial Engineering, University of Trento, Via Mesiano 77, I-38123 Trento, Italy.           3-Department of Agricultural Sciences and Food Industry ,Lucian Blaga University of Sibiu.                                 </t>
  </si>
  <si>
    <t xml:space="preserve">1. VACUUM WASTE COLLECTION SYSTEM FOR AN HISTORICAL CITY CENTRE 
U.P.B. Sci. Bull., Series D, Vol. 76, Iss. 3, 2014 ISSN 1454-2358.    https://www.scientificbulletin.upb.ro/rev_docs_arhiva/rez1d2_515700.pdf.                                                                                                     </t>
  </si>
  <si>
    <t xml:space="preserve"> 1.1. Jorge Arenales Riveraa, ,Virginia Pérez Lópeza, , Raquel Ramos Casadoa, , José-María Sánchez Hervásb.                                                           Thermal degradation of paper industry wastes from a recovered paper mill using TGA. Characterization and gasification test.                                                      Waste Management. Volume 47, Part B, January 2016, Pages 225–235.                                                                                                                                                                                                                                            
 1.2.  Vincenzo Torretta, Gabriela Ionescu, (2016) "Environmental assessment of the MSW treatment from the transport point of view", Management of Environmental Quality: An International Journal, ISSN: 1477-7835   Vol. 27. Issue: 4, pp.419-426,    1.3. Daniel Mmereki, Andrew Baldwin &amp; Baizhan Li A comparative analysis of solid waste management in developed, developing and lesser developed countries
Pages 120-141 | Received 03 Apr 2016, Accepted 06 Nov 2016, Published online: 28 Nov 2016                                                                                                                                
</t>
  </si>
  <si>
    <t>1.1. http://www.sciencedirect.com/science/article/pii/S0956053X15003268.    1.2. http://www.emeraldinsight.com/doi/abs/10.1108/MEQ-03-2015-0043      1.3. http://www.tandfonline.com/doi/abs/10.1080/21622515.2016.1259357</t>
  </si>
  <si>
    <t>Petrescu,1 V., Ciudin,2 R., Isarie1, C., Nederita3,     V.</t>
  </si>
  <si>
    <t>Environmental engineering education-waste management in Romania, World Transitions in Engineering and Technology Education, Volume 8, Number 1, Published by World Institute for Engineering and Technology Education (WIETE),2010, ISSN 1446-2257, pp. 107–110, pg. 4.</t>
  </si>
  <si>
    <t xml:space="preserve"> Jorge Arenales Riveraa, ,Virginia Pérez Lópeza, , Raquel Ramos Casadoa, , José-María Sánchez Hervásb.                                                           Thermal degradation of paper industry wastes from a recovered paper mill using TGA. Characterization and gasification test.                                                      Waste Management. Volume 47, Part B, January 2016, Pages 225–235.          </t>
  </si>
  <si>
    <t xml:space="preserve">        http://www.sciencedirect.com/science/article/pii/S0956053X15003268 </t>
  </si>
  <si>
    <t>Valentin Petrescu1, Rodica Ciudin2, Claudiu Isarie1, Lucian Ionel Cioca1,
Bogdan Trif3, Victor Nederita1
1Lucian Blaga University of Sibiu, Faculty of Engineering, 5 E. Cioran Str., Sibiu, Romania
2Universita degli Studi di Trento, Faculty of Engineering, 77 Via Messiano, Trento, Italy
3Environmental Protection Agency Sibiu, Agency Sibiu, 2A Hipodromului Str., Sibiu, Romania</t>
  </si>
  <si>
    <t xml:space="preserve">THE IMPACT OF TRAFFIC RELATED POLLUTION ON AIR QUALITY IN SIBIU REGION
Article in Environmental engineering and management journal 14(11):2637-2642 · November 2015
</t>
  </si>
  <si>
    <t xml:space="preserve">Carlos A. Montero de los Santos, Arismendis Gómez Pérez.                                                    Emisiones de gases por grupos electrógenos en los sectores Alma Rosa, Los Minas, Ensanche Ozama y zonas aledañas al Parque Mirador del Este, Noviembre 2015. publ. of UCE Ciencia, Revista de postgrado. Vol. 4(2), 2016    ISSN 2306-3556.           </t>
  </si>
  <si>
    <t xml:space="preserve">http://uceciencia.edu.do/index.php/OJS/article/view/83 </t>
  </si>
  <si>
    <t>Changes in total phenolics and anthocyanins during blackberry, raspberry and cherry jam processing and storage</t>
  </si>
  <si>
    <t>Oancea Simona, Călin F.</t>
  </si>
  <si>
    <t xml:space="preserve">Rom. Biotech. Lett. </t>
  </si>
  <si>
    <t>1224-5984</t>
  </si>
  <si>
    <t>http://www.rombio.eu/vol21nr1/19A4.pdf</t>
  </si>
  <si>
    <t>11232-11237</t>
  </si>
  <si>
    <t>Reliability of decision tree model in predicting occupational lead poisoning</t>
  </si>
  <si>
    <t>Stoia M., Kurtanjek Z., Oancea Simona</t>
  </si>
  <si>
    <t xml:space="preserve">Am. J. Ind. Med. </t>
  </si>
  <si>
    <t>0271-3586</t>
  </si>
  <si>
    <t>https://www.ncbi.nlm.nih.gov/pubmed/27219678</t>
  </si>
  <si>
    <t>10.1002/ajim.22589</t>
  </si>
  <si>
    <t>575-582</t>
  </si>
  <si>
    <t>Evaluation of the antioxidant efficiency of berry extracts in sunflower oil</t>
  </si>
  <si>
    <t>Oancea Simona, Drăghici O., Grosu C.</t>
  </si>
  <si>
    <t xml:space="preserve">Oxid. Commun. </t>
  </si>
  <si>
    <t>0209-4541</t>
  </si>
  <si>
    <t>Coloristic and antimicrobial behaviour of polymeric substrates using bioactive substances</t>
  </si>
  <si>
    <t>Coman D, Vrinceanu N., Oancea Simona, Rimbu C</t>
  </si>
  <si>
    <t>IOP Conf. Ser.: Mater. Sci. Eng. , Volume 145, 2016.                ModTech 2016: International Conference on Modern Technologies in Industrial Engineering IV, 15–18 June 2016, Iasi, Romania, http://iopscience.iop.org/volume/1757-899X/145                  editia anterioara indexata in Conference Proceedings Citation Index – Science (CPCI-S) (Thomson Reuters, Web of Science, http://apps.webofknowledge.com/Search.do?product=WOS&amp;SID=P238ZVmoCsnnZYy6Exz&amp;search_mode=GeneralSearch&amp;prID=1b517984-5fa4-4570-961d-9960a455c969 )</t>
  </si>
  <si>
    <t xml:space="preserve">1757-8981 </t>
  </si>
  <si>
    <t>1-8</t>
  </si>
  <si>
    <t>http://dx.doi.org/10.1088/1757-899X/145/3/032003</t>
  </si>
  <si>
    <t xml:space="preserve">http://modtech.ro/conference/ModTech2016_Presentation.php </t>
  </si>
  <si>
    <t>Investigation of ecofriendly ultrasonic coloring with natural dyes</t>
  </si>
  <si>
    <t>Coman D, Vrinceanu N., Oancea Simona</t>
  </si>
  <si>
    <t>Academic Journal of Manufacturing Engineering (AJME)</t>
  </si>
  <si>
    <t xml:space="preserve">1583-7904 </t>
  </si>
  <si>
    <t>40-45</t>
  </si>
  <si>
    <t>Ulrich’s, Index Copernicus</t>
  </si>
  <si>
    <t>http://www.auif.utcluj.ro/images/V14_2/Vol_14_issue2_2016</t>
  </si>
  <si>
    <t>cap. 4 "Impactul poluantilor organici persistenti asupra sanatatii umane" pp. 57-85, din cartea "Impactul poluantilor organici persistenti asupra ecosistemelor acvatice continentale si sanatatii umane" Editor A. Curtean-Banaduc</t>
  </si>
  <si>
    <t>978-606-12-1411-2</t>
  </si>
  <si>
    <t>Gobbo M., Merli E., Biondi B., Oancea Simona, Toffoletti A., Formaggio F.,  Toniolo C.</t>
  </si>
  <si>
    <t>“Synthesis and preliminary conformational analysis of TOAC spin-labeled analogues of the medium-length peptaibiotic tylopeptin B” J. Pept. Sci.  18, 37-44, 2012.</t>
  </si>
  <si>
    <t>M. Di Valentin, M. Albertini, M. G. Dal Farra, E. Zurlo, L. Orian, A. Polimeno, M. Gobbo, D. Carbonera, Light-Induced Porphyrin-Based Spectroscopic Ruler for Nanometer Distance Measurements, CHEMISTRY-A EUROPEAN JOURNAL, 22 (48):17204-17214; 10.1002/chem.201603666 NOV 21 2016</t>
  </si>
  <si>
    <t xml:space="preserve">http://onlinelibrary.wiley.com/doi/10.1002/chem.201603666/full </t>
  </si>
  <si>
    <t>Oancea S., Grosu C., Ketney O., Stoia M.</t>
  </si>
  <si>
    <t>Conventional and ultrasound-assisted extraction of anthocyanins from blackberry and sweet cherry cultivars, Acta Chim. Slov., 60(2), 383-389, 2013</t>
  </si>
  <si>
    <t>DP Xu, Y Zhou, J Zheng, S Li, AN Li, HB Li, Optimization of ultrasound-assisted extraction of natural antioxidants from the flower of Jatropha integerrima by Response Surface Methodology, Molecules 21(1), 18, 2016.</t>
  </si>
  <si>
    <t xml:space="preserve">http://www.mdpi.com/1420-3049/21/1/18/htm </t>
  </si>
  <si>
    <t>Sabeera Muzaffar, Mudasir Ahmad, S.M. Wani, Adil Gani, Waqas N. Baba, Umar Shah,Asma Ashraf Khan, F. A. Masoodi, Asir Gani, Touseef Ahmed Wani, Ultrasound treatment: effect on physicochemical, microbial and antioxidant properties of cherry (Prunus avium), Journal of Food Science and Technology, 53(6), pp 1-8, 2016</t>
  </si>
  <si>
    <t>http://link.springer.com/article/10.1007/s13197-016-2247-3</t>
  </si>
  <si>
    <t xml:space="preserve">Moldovan, B; Hosu, A; David, L; Cimpoiu, C, Total Phenolics, Total Anthocyanins, Antioxidant and Pro-oxidant Activity of Some Red Fruits Teas, ACTA CHIMICA SLOVENICA, 63 (2):213-219; 2016, </t>
  </si>
  <si>
    <t>https://www.ncbi.nlm.nih.gov/pubmed/27333542</t>
  </si>
  <si>
    <t>A. Horotan, S. Oancea</t>
  </si>
  <si>
    <t>Effects of fungicide and acetylsalicylic acid treatments on the physiological and enzymatic activity in tomato (Lycopersicon esculentum Mill.), Acta Univ. Cib. Series E: Food Technology 17(1), 13-26, 2013</t>
  </si>
  <si>
    <t>G. Singh, D. Kaur, Biochemical and antioxidative responses of of fungicides carbendazim and mancozeb in seedlings of brassica (Brassica campestris L.), International Research Journal of Environmental Sciences, Vol. 5(2), 57-62, February (2016)</t>
  </si>
  <si>
    <t>http://www.isca.in/IJENS/Archive/v5/i2/8.ISCA-IRJEVS-2015-270.pdf</t>
  </si>
  <si>
    <t>Nurşen Çördük , Nihan Akıncı  , Nergis Kaya , Gülru Yücel , Cüneyt Akı , Effects of dodine on total protein content and peroxidase activity in Vicia faba L., Sakarya University Journal of Science (SAU Fen Bil Der ), 20, 3, 627-633, 2016, ISSN: 1301-4048 </t>
  </si>
  <si>
    <t>http://www.saujs.sakarya.edu.tr/article/view/5000190970</t>
  </si>
  <si>
    <t>De Zotti M, Biondi B, Peggion C, De Poli M, Fathi H, Oancea S, Toniolo C, Formaggio F.</t>
  </si>
  <si>
    <t>Partial thioamide scan on the lipopeptaibiotic trichogin GA IV. Effects on folding and bioactivity. Beilstein J Org Chem. 2012;8:1161-71. Epub 2012 Jul 24.</t>
  </si>
  <si>
    <t>R. Tavano, G. Malachin, M. De Zotti, C. Peggion, B. Biondi, F. Formaggio, E. Papini, Comparison of bactericidal and cytotoxic activities of trichogin analogs, Data in Brief 6 (2016) 359–367</t>
  </si>
  <si>
    <t xml:space="preserve">http://www.sciencedirect.com/science/article/pii/S2352340915003716 </t>
  </si>
  <si>
    <t xml:space="preserve">De Zotti, M; Peggion, C; Biondi, B; Crisma, M; Formaggio, F; Toniolo, C, Endothioxopeptides: A conformational overview, BIOPOLYMERS, 106 (5):697-713; 2016, 10.1002/bip.22899 </t>
  </si>
  <si>
    <t>http://onlinelibrary.wiley.com/doi/10.1002/bip.22899/full</t>
  </si>
  <si>
    <t xml:space="preserve">Oancea S., Moiseenco F., Traldi P., </t>
  </si>
  <si>
    <t>Total phenolics and anthocyanin profiles of Romanian wild and cultivated blueberries by direct infusion ESI-IT-MS/MS, Rom. Biotechnol. Lett., 18(3), 8350-8360, 2013</t>
  </si>
  <si>
    <t>Zoratti, Laura, Klemettila, Hannele, Jaakola, Laura, chapter 4 Bilberry (Vaccionium myrtillus L.) Ecotypes in  NUTRITIONAL  COMPOSITION OF FRUIT CULTIVARS, 83-99, 2016, DOI: 10.1016/B978-0-12-408117-8.00004-0</t>
  </si>
  <si>
    <t>https://books.google.ro/books?id=r4bVBQAAQBAJ&amp;pg=PA83&amp;lpg=PA83&amp;dq=Bilberry+(Vaccinium+myrtillus+L.)+Ecotypes&amp;source=bl&amp;ots=9fRHaWudej&amp;sig=-FsfQ2rlUnuGRxEZyKbhXTnM0Hc&amp;hl=ro&amp;sa=X&amp;ved=0ahUKEwjcgIWVyO_LAhWIKiwKHUJFBAgQ6AEILDAB#v=onepage&amp;q=Bilberry%20(Vaccinium%20myrtillus%20L.)%20Ecotypes&amp;f=false</t>
  </si>
  <si>
    <t>Stoia M, Oancea S, Obreja DC</t>
  </si>
  <si>
    <t>Comparative study of genotoxic effects in workers exposed to inorganic lead and low dose irradiation using micronucleus test Rom. J Leg Med 4 :287 – 294, 2009</t>
  </si>
  <si>
    <t>Shafi FAA, AL-Ansari N, Abdul Majeed BA. (2016) Frequency of Micronuclei in Peripheral Blood Lymphocytes of  Healthy Individuals: A study from Baghdad Iraq. World J Exp Biosci 4: 40-48.</t>
  </si>
  <si>
    <t>http://www.wjebs.org/vol4-no1.html</t>
  </si>
  <si>
    <t>A. Nersesyan, M. Kundi, M. Waldherr, T. Setayesh, M. Mišík, G. Wultsch, M. Filipic, G.R. Mazzaron Barcelos, S. Knasmueller, Results of micronucleus assays with individuals who are occupationally and environmentally exposed to mercury, lead and cadmium, Mutation Research / Reviews in Mutation Research, 2016, doi:10.1016/j.mrrev.2016.04.002</t>
  </si>
  <si>
    <t xml:space="preserve">http://www.sciencedirect.com/science/article/pii/S1383574216300266 </t>
  </si>
  <si>
    <t>Coman D., Oancea S., Vrînceanu N.</t>
  </si>
  <si>
    <t>Biofunctionalization of textile materials by antimicrobial treatments: a critical overview, Rom. Biotech. Lett. vol. 15(1), 4913-4921, 2010.</t>
  </si>
  <si>
    <t>Erdem, Ramazan; Rajendran, Subbiyan, Influence of Silver Loaded Antibacterial Agent on Knitted and Nonwoven Fabrics and Some Fabric Properties. Journal of Engineered Fabrics &amp; Fibers (JEFF) . 2016, Vol. 11 Issue 1, p38-46. 9p.</t>
  </si>
  <si>
    <t>http://web.b.ebscohost.com/abstract?direct=true&amp;profile=ehost&amp;scope=site&amp;authtype=crawler&amp;jrnl=15589250&amp;AN=113904744&amp;h=ezt4KNBZ2adu9ZsbbSGloYCttsT2pxt2pv6%2b4kkrFbjzK%2bK0AjZDknp3qUekc5Y3VuoMlUv8HgWhIbVcQsIMcg%3d%3d&amp;crl=c&amp;resultNs=AdminWebAuth&amp;resultLocal=ErrCrlNotAuth&amp;crlhashurl=login.aspx%3fdirect%3dtrue%26profile%3dehost%26scope%3dsite%26authtype%3dcrawler%26jrnl%3d15589250%26AN%3d113904744</t>
  </si>
  <si>
    <t>Boris Mahltig, Thomas Grethe, Hajo Haase, Antimicrobial Coatings Obtained by Sol–Gel Method, in Handbook of Sol-Gel Science and Technology, pp 1-27, 2016</t>
  </si>
  <si>
    <t>http://link.springer.com/referenceworkentry/10.1007/978-3-319-19454-7_102-1</t>
  </si>
  <si>
    <t>Oancea S., Stoia M., Coman D</t>
  </si>
  <si>
    <t>Effects of extraction conditions on bioactive anthocyanin content of Vaccinium corymbosum in the perspective of food applications, Procedia Engineering, 42, 489-495, 2012</t>
  </si>
  <si>
    <t>Carlos A. García, Carlos A. Cardona, Anthocyanin Production Evaluation Using Plant Cell Cultures. Growth and Viability Analysis at Different Process Conditions, Ing. Univ. vol.20 no.1 Bogotá Jan./June 2016</t>
  </si>
  <si>
    <t>http://www.scielo.org.co/scielo.php?pid=S0123-21262016000100001&amp;script=sci_arttext&amp;tlng=en</t>
  </si>
  <si>
    <t>R.P.F. Guine, F.I. Goncalves, Bioactive compounds in some culinary aromatic herbs and their effects on human health. Mini-reviews in Medicinal Chemistry, 16(11), 855-866. 2016</t>
  </si>
  <si>
    <t xml:space="preserve">https://www.ncbi.nlm.nih.gov/pubmed/26864553 </t>
  </si>
  <si>
    <t>Oancea, S.</t>
  </si>
  <si>
    <t>Identification of glycomacropeptide as indicator of milk and dairy drinks adulteration with whey by immunochromatographic assay. Romanian Biotechnological Letters, 14(1), 4146-4151. (2009).</t>
  </si>
  <si>
    <t>Gonca Bilge, Banu Sezer, Kemal Efe Eseller, Halil Berberoğlu, Ali Topçu, İsmail Hakkı Boyacı, Determination of Whey Adulteration in Milk Powder by Using Laser Induced Breakdown Spectroscopy, Food Chemistry, 2016</t>
  </si>
  <si>
    <t>http://www.sciencedirect.com/science/article/pii/S0308814616308597</t>
  </si>
  <si>
    <t>S. Oancea, M. Stoia</t>
  </si>
  <si>
    <t>Mycotoxins: A Review of Toxicology, Analytical Methods and Health Risks. Acta Univ Cib Food technology.12:1. (2008)</t>
  </si>
  <si>
    <t xml:space="preserve">E. Eshetu, H. Adugna, A. Gebretensay, An Overview on Major Mycotoxin in Animal: Its Public Health Implication, Economic Impact and Control Strategies, Journal of Health, Medicine and Nursing, Vol.25, 64-73, 2016 </t>
  </si>
  <si>
    <t>http://iiste.org/Journals/index.php/JHMN/article/view/30110/30919</t>
  </si>
  <si>
    <t>AD Milov, Yu.D. Tsvetkov, F. Formaggio, S. Oancea, C. Toniolo</t>
  </si>
  <si>
    <t>Solvent effect on the distance distribution between spin labels in aggregated spin labeled trichogin GA IV dimer peptides as studied by pulsed electron?electron double resonance, Physical Chemistry Chemical Physics, 2004</t>
  </si>
  <si>
    <t xml:space="preserve">S. A. Dzuba, The determination of pair distance distribution by double electron-electron resonance: Regularization by the length of distance discretization with Monte Carlo calculations, Journal of Magnetic Resonance 269 113-119, 2016 10.1016/j.jmr.2016.06.001 </t>
  </si>
  <si>
    <t>Farmacie clinica - Farmacistul clinician, veriga lipsa intre medic si pacient</t>
  </si>
  <si>
    <t>A.A. Chis, A.M. Juncan, C. Georgescu, M. Totan</t>
  </si>
  <si>
    <t>Congresul National de Farmacie, editia XVI-a, 2016, www.cnfr2016.ro</t>
  </si>
  <si>
    <t xml:space="preserve">2537-2823  </t>
  </si>
  <si>
    <t>161</t>
  </si>
  <si>
    <t>Componenete naturale care aduc un plus de savoare și aromă alimentelor</t>
  </si>
  <si>
    <t>https://www.researchgate.net/publication/303771539_The_determination_of_pair_distance_distribution_by_double_electron-electron_resonance_Regularization_by_the_length_of_distance_discretization_with_Monte_Carlo_calculations</t>
  </si>
  <si>
    <t>Stoia M, Oancea S.</t>
  </si>
  <si>
    <t>Workplace Health Promotion Program on Using Dietary Antioxidants (Anthocyanins) in Chemical Exposed Workers. Procedia Engineering 2012; 42:1989-1996</t>
  </si>
  <si>
    <t xml:space="preserve">Luzetty Chaves Bazzani , Alba Idaly Muñoz Sánchez, Workplace Health Promotion: a path to follow,  Ciênc. saúde coletiva vol.21 n.6  2016 http://dx.doi.org/10.1590/1413-81232015216.02522016 </t>
  </si>
  <si>
    <t>http://www.scielosp.org/pdf/csc/v21n6/en_1413-8123-csc-21-06-1909.pdf</t>
  </si>
  <si>
    <t>SHUDONG HE, QIUYAN LOU, JUAN SHI, HANJU SUN1 , MANLI ZHANG and QIAN L., WATER EXTRACTION OF ANTHOCYANINS FROM BLACK RICE AND PURIFICATION USING MEMBRANE SEPARATION AND RESIN ADSORPTION, Journal of Food Processing and Preservation DOI: 10.1111/jfpp.13091, 2016</t>
  </si>
  <si>
    <t xml:space="preserve">http://onlinelibrary.wiley.com/doi/10.1111/jfpp.13091/full </t>
  </si>
  <si>
    <t>Oancea S.</t>
  </si>
  <si>
    <t>Identification of glycomacropeptide as indicator of milk and adiry drinks adulteration with whey by immunochromatographic assay, Rom. Biotechnol. Lett., 2009</t>
  </si>
  <si>
    <t>T. de Oliveira Mendes, B. Porto, M.J.V. bell, M.A.L. de Oliveira, Capillary zone electrophoresis for fatty acids with chemometrics for the determination of milk adulteration by whey addition, Food Chemistry, 213, 647-653, 2016</t>
  </si>
  <si>
    <t>http://www.sciencedirect.com/science/article/pii/S0308814616310573</t>
  </si>
  <si>
    <t>Jha, SN; Jaiswal, P; Grewal, MK; Gupta, M; Bhardwaj, R, Detection of Adulterants and Contaminants in Liquid Foods-A Review, RITICAL REVIEWS IN FOOD SCIENCE AND NUTRITION, 56 (10):1662-1684; 10.1080/10408398.2013.798257 2016</t>
  </si>
  <si>
    <t> http://gateway.webofknowledge.com/gateway/Gateway.cgi?GWVersion=2&amp;SrcAuth=Alerting&amp;SrcApp=Alerting&amp;DestApp=WOS&amp;DestLinkType=FullRecord;UT=WOS:000379589400007</t>
  </si>
  <si>
    <t>1582-9596; 1843-3707</t>
  </si>
  <si>
    <t>http://omicron.ch.tuiasi.ro/EEMJ/pdfs/vol15/no6/16_211_Iagaru_13.pdf</t>
  </si>
  <si>
    <t>1337-1347</t>
  </si>
  <si>
    <t xml:space="preserve"> "Lucrări Ştiinţifice. Management Agricol." Timisoara USAMV B </t>
  </si>
  <si>
    <t>anual</t>
  </si>
  <si>
    <t>http://www.usab-tm.ro/USAMVBT_Volume-de-lucrari-stiintifice_ro_192.html; http://www.usab-tm.ro/USAMVBT_Pagina_ro_372.html</t>
  </si>
  <si>
    <t>Model de diagnoza strategică a resurselor rurale implicate in constituirea patrimoniului
gastronomic traditional,</t>
  </si>
  <si>
    <t>Tehnologii Generale în Industria Alimentară. Controlul calității prin analize de laborator.Ediția a-II-a,</t>
  </si>
  <si>
    <t>Iancu Maria lidia</t>
  </si>
  <si>
    <t>Editura Universității ”Lucian Blaga” din Sibiu</t>
  </si>
  <si>
    <t>ISBN: 978-606-12-1329-0</t>
  </si>
  <si>
    <t>Produse alimentare atipice în cadrul ”Noaptea cercetătorilor”</t>
  </si>
  <si>
    <t>Septembrie</t>
  </si>
  <si>
    <t>Conferința Națională ”Principii și valori pentru viitorul gastronomiei culturale sibiene”</t>
  </si>
  <si>
    <t>http://saiapm.ulbsibiu.ro/index.php/conferinte-2016/</t>
  </si>
  <si>
    <t>”ECOTROPHELIA ROMÂNIA 2016-SIBIU”</t>
  </si>
  <si>
    <t>http://ecotrophelia.eu</t>
  </si>
  <si>
    <t xml:space="preserve">membru </t>
  </si>
  <si>
    <t>Utilizarea resurselor autohtone românești în susținerea unei tehnologii care are la bază o rețetă tradițională săsească</t>
  </si>
  <si>
    <t>Iancu Maria Lidia</t>
  </si>
  <si>
    <t>Volumul  Conferinței ” Principii și valori pentru viitorul gastronomiei  cultural sibiene ”, Editura Universității ”Lucian Blaga” din Sibiu</t>
  </si>
  <si>
    <t xml:space="preserve"> ISSN 978-606-12-1392-4</t>
  </si>
  <si>
    <t>214-225</t>
  </si>
  <si>
    <t>Painea cu cartof
Particularități ale schemei tehnologice date de cartof</t>
  </si>
  <si>
    <t>Conferința ” Principii și valori pentru viitorul gastronomiei  cultural sibiene” http://saiapm.ulbsibiu.ro/index.php/conferinte-2016/</t>
  </si>
  <si>
    <t>18 nov.</t>
  </si>
  <si>
    <t>articol susținut</t>
  </si>
  <si>
    <t>Changes of total anthocyanin content and antioxidant activity in sweet cherries during frozen storage, and air-oven and infrared drying</t>
  </si>
  <si>
    <t>Oancea Simona, Drăghici O., Ketney O.</t>
  </si>
  <si>
    <t>0248-1294</t>
  </si>
  <si>
    <t>http://www.fruits-journal.org/articles/fruits/abs/2016/05/fruits150056/fruits150056.html</t>
  </si>
  <si>
    <t>http://dx.doi.org/10.1051/fruits/2016025</t>
  </si>
  <si>
    <t>        LEGISLATIE EUROPEANA IN DOMENIUL SIGURANTEI ALIMENTARE</t>
  </si>
  <si>
    <t>Editura Universităţii "Lucian Blaga" din Sibiu</t>
  </si>
  <si>
    <t>978-606-12-1323-8</t>
  </si>
  <si>
    <t>Mihaela, T., K. Otto, T. Ovidiu , R. Muhammad,</t>
  </si>
  <si>
    <t>Solution synthesis, conformational analysis, and antimicrobial activity of three alamethicin F50/5 analogs bearing a trifluoroacetyl label  (2014)  Chemistry and Biodiversity,  11  (8) , pp. 1163-1191.</t>
  </si>
  <si>
    <t>Evgeniy S. Salnikov, Jesus Raya, Marta De Zotti, Ekaterina Zaitseva, Cristina Peggion, Gema Ballano, Claudio Toniolo, Jan Raap, Burkhard Bechinger, Alamethicin Supramolecular Organization in Lipid Membranes from 19F Solid-State NMR, Biophysical Journal Volume 111, Issue 11, p2450–2459, 6 December 2016, DOI: http://dx.doi.org/10.1016/j.bpj.2016.09.048</t>
  </si>
  <si>
    <t xml:space="preserve">http://www.cell.com/biophysj/references/S0006-3495(16)30882-7 </t>
  </si>
  <si>
    <t>Anthony J. Metrano, Nadia C. Abascal, Brandon Q. Mercado, Eric K. Paulson, Anna E. Hurtley, and Scott J. Miller, Diversity of Secondary Structure in Catalytic Peptides with β-Turn-Biased Sequences, Journal of the American Chemical Society JACS, 2016 DOI: 10.1021/jacs.6b11348</t>
  </si>
  <si>
    <t>http://pubs.acs.org/doi/abs/10.1021/jacs.6b11348?journalCode=jacsat</t>
  </si>
  <si>
    <t>Puia, L, Oancea, S, Ruiz, I.</t>
  </si>
  <si>
    <t>The Effect of Preharvest Factors on L-Ascorbic acid content of L. Sativa, S. oleracea and A. cepa. Acta Universitatis cibiniesis Series E: FOOD TECHNOLOGY.13(1): 13-18, 2009.</t>
  </si>
  <si>
    <t>Visa Yunanda, Tristia Rinanda, (THE ACTIVITY OF TOPICAL EXTRACT OF ONIONS (ALLIUM CEPA) ON WOUND HEALING PROCESS IN MICE (MUS MUSCULUS, Jurnal Veteriner (Indonesian Veterinary Journal), 2016 Vol. 17 No. 4 : 606-614</t>
  </si>
  <si>
    <t>http://ojs.unud.ac.id/index.php/jvet/article/viewFile/26568/16883</t>
  </si>
  <si>
    <t>Joanna Zielonka-Brzezicka, Anna Nowak, Magdalena Zielińska, Adam Klimowicz, Comparison of the antioxidant properties of selected parts of raspberry (Rubus idaeus) and blackberry (Rubus fruticosus), Pomeranian J Life Sci 2016;62(4):52-59</t>
  </si>
  <si>
    <t>https://www.pum.edu.pl/__data/assets/pdf_file/0004/121198/PomeranianJLifeSci_62-04_052-059.pdf</t>
  </si>
  <si>
    <t>Mazaleyrat JP, Wright K, Gaucher A, Toulemonde N,  Wakselman M, Oancea S, Peggion C,  Formaggio F, Setnicka V., Toniolo C.</t>
  </si>
  <si>
    <t>Induced axial chirality in the biphenyl core of the C-alpha-tetrasubstituted alpha-amino acid residue Bip and subsequent propagation of chirality in (Bip)(n)/Val oligopeptides, JOURNAL OF THE AMERICAN CHEMICAL SOCIETY 126, 40, 12874-12879, 2004   DOI: 10.1021/ja040100v</t>
  </si>
  <si>
    <t>Tomislav Portada, Krešimir Molčanov, Nataša Šijaković Vujičić, Mladen Žinić, Biphenyl Bis(amino alcohol) Oxalamide Gelators: Complex Gelation Involving Coupled Equilibria, Central-to-Axial Chirality Transfer, Dia­stereoisomer Interconversion, and Self-Sorting, European Journal of Organic Chemistry 2016(6), 1205-1214, DOI: 10.1002/ejoc.201501261</t>
  </si>
  <si>
    <t>http://onlinelibrary.wiley.com/doi/10.1002/ejoc.201501261/abstract</t>
  </si>
  <si>
    <t>ACTA UNIVERSITATIS CIBINIENSIS, Series E: Food Technology (Editată international de Editura deGruyter)</t>
  </si>
  <si>
    <t>CABI Database, Food Science Central FSTA - Food Science and technology Abstracts, Chemical Abstracts CAS (CODEN AUCSD5), EBSCO (Food Science Source), Reed Elsevier India Pvt. Ltd.</t>
  </si>
  <si>
    <t>editor in Editorial Advisory Board</t>
  </si>
  <si>
    <t>Conferința națională "Principii și valori pentru viitorul gastronomiei culturale sibiene"</t>
  </si>
  <si>
    <t xml:space="preserve">http://saiapm.ulbsibiu.ro/index.php/principii-si-valori-pentru-viitorul-gastronomiei-culturale-sibiene/  </t>
  </si>
  <si>
    <t xml:space="preserve">18 noiembrie </t>
  </si>
  <si>
    <t>"Noaptea Cercetătorilor" 2016</t>
  </si>
  <si>
    <t>membru (tema "Viata in eprubeta")</t>
  </si>
  <si>
    <t>Conferinţa cu participare Internaţională "Right to Food and Sustainable Agriculture"</t>
  </si>
  <si>
    <t>31 oct.-2 nov. 2016</t>
  </si>
  <si>
    <t>Comparison between pure and blended green tea in terms of antioxidant compounds</t>
  </si>
  <si>
    <t>Stoia M., Avram R., Oancea Simona</t>
  </si>
  <si>
    <t>105-106</t>
  </si>
  <si>
    <t>Innovative cotton fibers functionalized with antimicrobial peptides: synthetic strategies and antibacterial activity</t>
  </si>
  <si>
    <t>Orlandin A, Hilma G., Oancea Simona, Formaggio F., Dolcet P., Peggion C.</t>
  </si>
  <si>
    <t xml:space="preserve">Proceedings of the 34th European Peptide Symposium and the 8th International Peptide Symposium, http://www.34eps-2016.org/wp-content/uploads/2017/03/EPS_Proceedings_2017_RG_17032017.pdf </t>
  </si>
  <si>
    <t xml:space="preserve">4-9 September </t>
  </si>
  <si>
    <t>PPII-065</t>
  </si>
  <si>
    <t>De la culoare la sănătate: pigmenții din alimentele vegetale</t>
  </si>
  <si>
    <t>Proceedings Conferința națională Principii și valori pentru viitorul gastronomiei culturale sibiene, Sibiu, http://saiapm.ulbsibiu.ro/index.php/principii-si-valori-pentru-viitorul-gastronomiei-culturale-sibiene/</t>
  </si>
  <si>
    <t>18 noiembrie</t>
  </si>
  <si>
    <t>104-112</t>
  </si>
  <si>
    <t>Clase de poluanti organici persistenti si impactul acestora asupra mediului si sanatatii umane</t>
  </si>
  <si>
    <t xml:space="preserve">Seminar in cadrul proiectului SIDPOP - Instrument suport pentru luarea deciziilor in domeniul managementului poluantilor organici persistenti. Studiu de caz Bazinul hidrografic Mures, http://www.sidpop.ro/files/2814/5917/2190/agenda_30.03.2016.pdf </t>
  </si>
  <si>
    <t>30 martie</t>
  </si>
  <si>
    <t>sustinere orala, agenda http://www.sidpop.ro/files/2814/5917/2190/agenda_30.03.2016.pdf</t>
  </si>
  <si>
    <t>PĂŞCĂNUŢ I.</t>
  </si>
  <si>
    <t>NOV.</t>
  </si>
  <si>
    <t>NOAPTEA CERCETĂTORILOR</t>
  </si>
  <si>
    <t>http://inginerie.ulbsibiu.ro/fara-categorie/researchers-night-noaptea-cercetatorilor/</t>
  </si>
  <si>
    <t>SEPT.</t>
  </si>
  <si>
    <t>ZIUA INTERNAŢIONALĂ A MUNTELUI - CEMONT Vatra Dornei 2016</t>
  </si>
  <si>
    <t>http://www.vatradorneilive.ro/2017/01/ziua-internationala-muntelui-2016-fost.html?m=1</t>
  </si>
  <si>
    <t>DEC.</t>
  </si>
  <si>
    <t>ADVANCED OXIDATION PROCESS FOR THE REMOVAL OF
CHLORINATED PHENOLS IN AQUEOUS SUSPENSIONS</t>
  </si>
  <si>
    <t>L. FAVIER, M. HARJA, A. I. SIMION, L. RUSU, Y. KADMI,
M. L. PACALA, A. BOUZAZA(Ecole Nationale Supérieure de Chimie de Rennes, Rennes/France)</t>
  </si>
  <si>
    <t>Journal of Environmental Protection and Ecology</t>
  </si>
  <si>
    <t>ISSN 1311-5065</t>
  </si>
  <si>
    <t>https://docs.google.com/a/jepe-journal.info/viewer?a=v&amp;pid=sites&amp;srcid=amVwZS1qb3VybmFsLmluZm98amVwZS1qb3VybmFsfGd4OjNjZGJjOGEzMGY3YWM4NDk</t>
  </si>
  <si>
    <t>http://apps.webofknowledge.com/full_record.do?product=WOS&amp;search_mode=GeneralSearch&amp;qid=4&amp;SID=V2P3yzLt55QMUXSj7Y6&amp;page=1&amp;doc=1</t>
  </si>
  <si>
    <t>1132–1141</t>
  </si>
  <si>
    <t xml:space="preserve">FI.:  0,734; SRI: 0,041        </t>
  </si>
  <si>
    <t xml:space="preserve">Diana Ionela Stegăruș, Savoarea vinurilor românești, vol I, ISBN 978-606-12-1374-0, 2016, Editura Universităţii "Lucian Blaga" din Sibiu.
</t>
  </si>
  <si>
    <t>Savoarea vinurilor românești, vol I,  Editura Universităţii "Lucian Blaga" din Sibiu</t>
  </si>
  <si>
    <t>Tiţa O., Letitia Oprean, Mihaela Tiţa, Simona Oancea, Mariana Păcală, Ecaterina Lengyel, Eniko Gaspar</t>
  </si>
  <si>
    <t>Acţiunea factorilor de mediu in conducerea fermentatiei alcoolice la vinurile roşii, Analele SNBC, vol. XI, 2006, pag. 717-719, Ed. Risoprint, ISSN 1583-6258. http://www.annalsofrscb.ro/content/11.pdf, pg. 717.</t>
  </si>
  <si>
    <t xml:space="preserve">Lidia Favier, Andrei Ionut Simion, Lacramioara Rusu, Mariana Liliana Pacala, Cristina Grigoras, Abdelkrim Bouzaza
</t>
  </si>
  <si>
    <t xml:space="preserve">REMOVAL OF AN ORGANIC REFRACTORY COMPOUND
BY PHOTOCATALYSIS IN BATCH REACTOR – KINETIC STUDIES, Environmental Engineering and Management Journal, Environmental Engineering and Management Journal, June 2015, Vol.14, No. 6, 1327-1338, 
http://omicron.ch.tuiasi.ro/EEMJ/ </t>
  </si>
  <si>
    <t>Ungureanu, Claudia Popa, Lidia Favier,  Gabriela Bahrim, Screening of soil bacteria as potential agents for drugs biodegradation: A case study with clofibric acid, Journal of Chemical Technology &amp; Biotechnology 91(6) · March 2016, DOI: 10.1002/jctb.4935                                 http://onlinelibrary.wiley.com/doi/10.1002/jctb.4935/full</t>
  </si>
  <si>
    <t>https://scholar.google.ro/scholar?hl=ro&amp;as_sdt=2005&amp;sciodt=0%2C5&amp;cites=12331208845743506536&amp;scipsc=&amp;as_ylo=2016&amp;as_yhi=2016</t>
  </si>
  <si>
    <t xml:space="preserve">Liu, Rui; Chen, Lvjun; Wang, Genrong; et al.; ON THE POLLUTION WITH ANTIBIOTICS, HEAVY METALS AND CONVENTIONAL INDICATORS IN DIGESTED WASTEWATER FROM LARGE-SCALE PIG FARMS IN JIAXING CITY, CHINA; 
ENVIRONMENTAL ENGINEERING AND MANAGEMENT JOURNAL   Volume: 15   Issue: 10   Pages: 2253-2260                                      Published: OCT 2016 </t>
  </si>
  <si>
    <t xml:space="preserve">Zhang, Ran; You, Hong; Liu, Ting; et al.;                     HETEROGENEOUS PHOTO-FENTON DEGRADATION OF QUINOLINE WITH A NOVEL INTERNAL CIRCULATING FLUIDIZED-BED REACTOR                                                                                                                                                                                                                                                                                              
ENVIRONMENTAL ENGINEERING AND                        MANAGEMENT JOURNAL   Volume: 15   Issue: 9   Pages: 2119-2126                                      Published: SEP 2016 </t>
  </si>
  <si>
    <t xml:space="preserve">REMOVAL OF AN ORGANIC REFRACTORY COMPOUND
BY PHOTOCATALYSIS IN BATCH REACTOR – KINETIC STUDIES, Environmental Engineering and Management Journal, Environmental Engineering and Management Journal, June 2015, Vol.14, No. 6, 1327-1338, 
http://omicron.ch.tuiasi.ro/EEMJ/                              </t>
  </si>
  <si>
    <t xml:space="preserve">Favier, Lidia; Simion, Andrei Ionut; Matei, Ecaterina; et al.                        
PHOTOCATALYTIC OXIDATION OF A HAZARDOUS PHENOLIC COMPOUND OVER TiO2 IN A BATCH SYSTEM
Conference: 6th International Conference on Biomaterials, Tissue Engineering and Medical Devices (BiomMed) Location: Constanta, ROMANIA Date: SEP 17-20, 2014
ENVIRONMENTAL ENGINEERING AND MANAGEMENT JOURNAL   Volume: 15   Issue: 5   Pages: 1059-1067                                       Published: MAY 2016 </t>
  </si>
  <si>
    <t>Tiţa, O., Ecaterina Lengyel, Ramona Iancu, Mariana Pacala, Cecilia
Georgescu, Dan Mutu, Cristina Batusaru , Mihaela Tita</t>
  </si>
  <si>
    <t>The determination of the chromatic intensity of Cabernet Sauvignon, Merlot,
and Pinot noir red wine, through rapid methods, Conference proceeding,
International Multidisciplinary Scientific Geoconference, SGEM 2013,
Albena Bulgaria, Advances in Biotechnology 311-316, 2013, https://scholar.google.ro/scholar?hl=ro&amp;q=The+determination+of+the+chromatic+intensity+of+Cabernet+Sauvignon%2C+Merlot%2C+and+Pinot+noir+red+wine%2C+through+rapid+methods%2C&amp;btnG=</t>
  </si>
  <si>
    <t>Diana Ionela Stegăruș, Savoarea vinurilor românești, vol I, ISBN 978-606-12-1374-0, 2016, Editura Universităţii "Lucian Blaga" din Sibiu.</t>
  </si>
  <si>
    <t>Pacala Mariana-Liliana</t>
  </si>
  <si>
    <t>Conferința națională cu tema Principii şi valori pentru viitorul gastronomiei culturale sibiene,18 noiembrie 2016</t>
  </si>
  <si>
    <t>organizator principal</t>
  </si>
  <si>
    <t>Traditii in prelucrarea carnii</t>
  </si>
  <si>
    <t>Draghici Olga, Pacala Mariana-Liliana</t>
  </si>
  <si>
    <t>Bauturi pe baza de cereale - valorificarea sustenabila a culturilor de cereale</t>
  </si>
  <si>
    <t>lector</t>
  </si>
  <si>
    <t xml:space="preserve">A Sensitive Analytical Approach for the Screening of a Toxic Chlorinated Aromatic Compound at Ultra - Trace Levels in Water Samples </t>
  </si>
  <si>
    <t>Yassine Kadmi , 
Lidia Favier
*, Mariana Liliana 
Pacala , Dominique Wolbert (Ecole Nationale Supérieure de Chimie de Rennes, Rennes/France)</t>
  </si>
  <si>
    <t>The fourth edition of International Conference Analytical and Nanoanalytical Methods for Biomedical and Environmental Sciences, “IC-ANMBES 2016” he fourth edition of International Conference Analytical and Nanoanalytical Methods for Biomedical and Environmental Sciences, “IC-ANMBES 2016”  http://icanmbes.unitbv.ro/IC-ANMBES%202016%20Program_%20June%2021%202016.pdf</t>
  </si>
  <si>
    <t>June 29th - July 1st</t>
  </si>
  <si>
    <t>PMf12</t>
  </si>
  <si>
    <t>pg.127 http://icanmbes.unitbv.ro/Astracts%20Book_30%20Iul.pdf</t>
  </si>
  <si>
    <t>Ognean, C.F., Darie, n., Ognean, M.</t>
  </si>
  <si>
    <t>Fat replacers: review; Journal of Agroalimentary Processes and Technologies; 12(2), 2006</t>
  </si>
  <si>
    <t xml:space="preserve">Food Hydrocolloids; Kun Liua, b, Markus Stiegera, c, Erik van der Lindena, b, Fred van de Velde; Tribological properties of rice starch in liquid and semi-solid food model systems; Volume 58, July 2016, Pages 184–193, </t>
  </si>
  <si>
    <t>http://www.sciencedirect.com/science/article/pii/S0268005X16300662</t>
  </si>
  <si>
    <t xml:space="preserve">Critical Reviews in Food Science and Nutrition, Cheryl Chung, Gordon Smith, Brian Degner, and David Julian McClements; Reduced Fat Food Emulsions: Physicochemical, Sensory, and Biological Aspects, Vol. 56 , Iss. 4,2016 </t>
  </si>
  <si>
    <t>Obtaining low calories dessert-jelly type, J. of Agroalimentary Processes and Technologies, 13(2), p 409-412, 2007</t>
  </si>
  <si>
    <t>International Journal of Tropical Agriculture; Prachi K. Wasnik; A Study on Physico-chemical and Microbial Quality of Pectin-paneer Whey Jelly; Volume : No.34 (2016) Issue No. :2 (2016); Pages : 283-287</t>
  </si>
  <si>
    <t>D VIZITIU, M OGNEAN, I DANCIU</t>
  </si>
  <si>
    <t>Rheological Evaluation of Some Laboratory Mills; Bulletin of University of Agricultural Sciences and Veterinary Medicine Cluj-Napoca. Agriculture; 69(1); 2012; pp. 440-446</t>
  </si>
  <si>
    <t xml:space="preserve">Journal of Cereal Science; Aleksandra Torbica and Milana Drašković and Jelena Tomić and Dejan Dodig and Jelena Bošković and Veselinka Zečević; Utilization of Mixolab for assessment of durum wheat ; Volume 69, May 2016, Pages 344–350quality dependent on climatic factors, </t>
  </si>
  <si>
    <t>http://www.sciencedirect.com/science/article/pii/S0733521016300613</t>
  </si>
  <si>
    <t>Ognean, M., Jascanu, V., Darie, N., Popa, L.M., Kurti, A., &amp; Ognean, C. F.</t>
  </si>
  <si>
    <t xml:space="preserve"> Technological, nutritional and sensorial influences on using different types of hydrocolloids on bread. Journal of Agro Alimentary Processes and Technologies, 8(1), 149–156.,  (2007).</t>
  </si>
  <si>
    <t>Food Science &amp; Nutrition; Abera, Gidmwork; Solomon, W.K.; Bultosa, Geremew; Effect of drying methods and blending ratios on dough rheological properties, physical and sensory properties of wheat–taro flour composite bread; ISSN 2048-7177, 2016</t>
  </si>
  <si>
    <t>UR  - http://dx.doi.org/10.1002/fsn3.444</t>
  </si>
  <si>
    <t>Ognean Mihai, Ognean Claudia Felicia, Bucur Amelia</t>
  </si>
  <si>
    <t xml:space="preserve">Rheological Effects of Some Xylanase on Doughs from High and Low Extraction Flours, Procedia Food Science, vol 1., 2011, pp.308-314 </t>
  </si>
  <si>
    <t>Eastern-European Journal of Enterprise Technologies; S . O l i i n y k; O . S a m o k h v a l o v a; A . Z a p a r e n k o; E . S h i d a k o v a - K a m e n y u k a; RESEARCH INTO THE
IMPACT OF ENZYME
PREPARATIONS ON THE
PROCESSES OF GRAIN
DOUGH FERMENTATION AND
BREAD QUALITY;   ISSN 1729-3774;  vol  3/11 ( 81 ) 2016</t>
  </si>
  <si>
    <t>http://journals.uran.ua/eejet/article/view/70984</t>
  </si>
  <si>
    <t>Mihai OGNEAN</t>
  </si>
  <si>
    <t>International Journal of Food Engineering .</t>
  </si>
  <si>
    <t>https://www.degruyter.com/view/j/ijfe</t>
  </si>
  <si>
    <t>Sky Journal of Food Science</t>
  </si>
  <si>
    <t>www.skyjournals.org/SJFS</t>
  </si>
  <si>
    <t xml:space="preserve">OGNEAN Mihai </t>
  </si>
  <si>
    <t>Noaptea cercetătorilor 2015 Universitatea Lucian Blaga din Sibiu</t>
  </si>
  <si>
    <t>http://cercetare.ulbsibiu.ro/ProgramNC2016.docx</t>
  </si>
  <si>
    <t>septembrir</t>
  </si>
  <si>
    <t>Conferința națională Principii și valori pentru viitorul gastronomiei culturale sibiene</t>
  </si>
  <si>
    <t>31 oct-2 noi</t>
  </si>
  <si>
    <t>ConcursECOTROPFELIA 2016 - faza națională</t>
  </si>
  <si>
    <t>http://www.asiar.ro/index.php/activities/ecotrophelia-2016</t>
  </si>
  <si>
    <t>Innovative bakery products with functional antioxidant properties, with addition of sorghum and winery by-products</t>
  </si>
  <si>
    <t>PNCDI III &gt; P2 - Cresterea competitivitatii economiei romanesti prin CDI &gt; Proiect experimental demonstrativ</t>
  </si>
  <si>
    <t xml:space="preserve">Mihai OGNEAN; Liviu GACEU; Mihaela BADEA; Romulus GRUIA; Oana Bianca OPREA; Cecilia  GEORGESCU; Ion Dan  MIRONESCU; Claudia Felicia OGNEAN; </t>
  </si>
  <si>
    <t>PRINCIPII SI VALORI PENTRU VIITORUL GASTRONOMIEI CULTURALE SIBIENE, Cap. Păinea:de la ancestral la modernitate și inapoi la tradiții</t>
  </si>
  <si>
    <t>Mihai OGNEAN; Claudia Felicia OGNEAN</t>
  </si>
  <si>
    <t>Proceedings od onference : Principii şi valori pentru viitorul gastronomiei culturale sibiene, Sibiu, http://saiapm.ulbsibiu.ro/index.php/principii-si-valori-pentru-viitorul-gastronomiei-culturale-sibiene/</t>
  </si>
  <si>
    <t>155-164</t>
  </si>
  <si>
    <t>Assessment of some physicochemical characteristics and heavy metals content and distribution in soil</t>
  </si>
  <si>
    <t>Pavel Petronela-Bianca</t>
  </si>
  <si>
    <t>2066-1797</t>
  </si>
  <si>
    <t>88- 92</t>
  </si>
  <si>
    <t>      - INDEX COPERNICUS 
      - CABI – PUBLISHING WEBSITE SERIALS CITED SUBMISSION</t>
  </si>
  <si>
    <t>http://www.journal-hfb.usab-tm.ro/romana/jhfb2016.html</t>
  </si>
  <si>
    <t>Jasmin Karer , Anna Wawra, Franz Zehetner, Gerald Dunst, Mario Wagner, Petronela-Bianca Pavel, Markus Puschenreiter, Wolfgang Friesl-Hanl, Gerhard</t>
  </si>
  <si>
    <t>Effects of Biochars and Compost Mixtures and Inorganic Additives on Immobilisation of Heavy Metals in Contaminated Soils, Water, Air, &amp; Soil Pollution
October 2015, 226:342</t>
  </si>
  <si>
    <t xml:space="preserve">Sorption and desorption of pertechnetate on biochar under static batch and dynamic conditions, P Rajec, O Rosskopfová, M Galamboš, V Frišták,
Journal of Radioanalytical and Nuclear Chemistry
October 2016, Volume 310, Issue 1, pp 253–261
</t>
  </si>
  <si>
    <t>https://link.springer.com/article/10.1007/s10967-016-4811-8</t>
  </si>
  <si>
    <t>Effects of biochar on chlorophyll and protective enzyme activity of rape seedlings in red soil under copper stress, WANG Xiao-wei1,2, XU Jian-cheng1,2 et all, Journal of Agro-Environmental Science, 35(4):640-646, 2016</t>
  </si>
  <si>
    <t>http://en.cnki.com.cn/Article_en/CJFDTotal-NHBH201604005.htm</t>
  </si>
  <si>
    <t>Risks and benefits of marginal biomass-derived biochars for plant growth, Wolfram Buss, Margaret C. Graham, Jessica G. Shepherd, Ondřej Mašek, Science of The Total Environment Volumes 569–570, 1 November 2016, Pages 496–50615p</t>
  </si>
  <si>
    <t>http://www.sciencedirect.com/science/article/pii/S0048969716313031</t>
  </si>
  <si>
    <t>Contrasting effects of biochar, compost and farm manure on alleviation of nickel toxicity in maize (Zea mays L.) in relation to plant growth, photosynthesis and metal uptake, Muhammad Zia-ur Rehman  , Muhammad Rizwan, Shafaqat Ali , Nida Fatima , Balal Yousaf , Asif Naeem  , Muhammad Sabir , Hamaad Raza Ahmad, Yong Sik Ok,Ecotoxicology and Environmental Safety 133 (2016) 218–225</t>
  </si>
  <si>
    <t>http://www.sciencedirect.com/science/article/pii/S0147651316302883</t>
  </si>
  <si>
    <t>Use of brown coal as a detoxifier of soils contaminated with heavy metals, Olga S. Bezuglova, Sergey N. Gorbov, Svetlana A. Tischenko. Anastasia E. Shimko,  Journal of Geochemical Exploration · November 2016DOI: 10.1016/j.gexplo.2016.11.004</t>
  </si>
  <si>
    <t>http://www.sciencedirect.com/science/article/pii/S0375674216302965</t>
  </si>
  <si>
    <t>Changes on the Phytoavailability of Nutrients in a Mine Soil Reclaimed with Compost and Biochar, Alfonso Rodríguez-Vila, Rubén Forján Rafael S. Guedes, Emma F. Covelo,Water, Air, &amp; Soil Pollution, December 2016, 227:453, First Online: 22 November 2016, DOI: 10.1007/s11270-016-3155-x</t>
  </si>
  <si>
    <t>https://link.springer.com/article/10.1007/s11270-016-3155-x</t>
  </si>
  <si>
    <t>Mihai Radu Pop, Camelia Sand, Dana Bobiţ, Maria-Mihaela Antofie, Horea Barbu, Petronela Bianca Pavel, Leon Muntean, Mircea Savatti</t>
  </si>
  <si>
    <t>Studies concerning the production of volatile oil, rhizomes and roots, to different genotypes of Valeriana officinalis L, Analele Universităţii din Oradea - Fascicula Biologie Tom. XVII, Issue: 2, 2010, pp. 332-335</t>
  </si>
  <si>
    <t>Plantation methods effects on common valerian (Valeriana officinalis) yield and quality. J Wiśniewski, M Szczepanik, B Kołodziej… - JAPS, Journal of …, 2016 - thejaps.org.pk</t>
  </si>
  <si>
    <t>http://www.thejaps.org.pk/docs/v-26-01/23.pdf</t>
  </si>
  <si>
    <t>Barbu, Constantin Horia; Pavel, Petronela Bianca; Sand, Camelia; Pop, Mihai Radu</t>
  </si>
  <si>
    <t>Reduced uptake of Cd and Pb by Miscanthus sinensis× giganteus cultivated on polluted soil and its use as biofuel.Environmental engineering and management journal 12(2):233-236 · February 2013</t>
  </si>
  <si>
    <t>Metal, nutrient and biomass accumulation during the growing cycle of Miscanthus established on metal‐contaminated soils,F Nsanganwimana, C Waterlot, B Louvel, Journal of Plant Nutrition and Soil Science, First published: 12 February 2016
DOI: 10.1002/jpln.201500163</t>
  </si>
  <si>
    <t xml:space="preserve">Petronela-Bianca Pavel, Elena Diacu, Constantin Horia Barbu </t>
  </si>
  <si>
    <t>Petronela-Bianca Pavel,  Markus Puschenreiter, Walter W. Wenzel, Elena Diacu, Constantin Horia Barbu</t>
  </si>
  <si>
    <t>Aided phytostabilization using Miscanthus sinensis × giganteus on heavy metal-contaminated soils, Science of The Total Environment
Volumes 479–480, 1 May 2014, Pages 125–131</t>
  </si>
  <si>
    <t xml:space="preserve">Metal, nutrient and biomass accumulation during the growing cycle of Miscanthus established on metal‐contaminated soils, F Nsanganwimana, C Waterlot, B Louvel,
Journal of Plant Nutrition and Soil Science, Volume 179, Issue 2
April, 2016 
 Pages 257–269,
First published: 12 February 2016
DOI: 10.1002/jpln.201500163
</t>
  </si>
  <si>
    <t xml:space="preserve">Assessing the applicability of phytoremediation of soils with mixed organic and heavy metal contaminants, RA Chirakkara, C Cameselle, KR Reddy,
Reviews in Environmental Science and Bio/Technology
June 2016, Volume 15, Issue 2, pp 299–326,
First Online: 22 February 2016
DOI: 10.1007/s11157-016-9391-0
</t>
  </si>
  <si>
    <t xml:space="preserve">Different Growth and Physiological Responses to Cadmium of the Three Miscanthus Species, Haipeng Guo, Chuntao Hong, Xiaomin Chen, Yanxia Xu, Yan Liu, Dean Jiang , Bingsong Zheng 
Published: April 12, 2016http://dx.doi.org/10.1371/journal.pone.0153475
</t>
  </si>
  <si>
    <t xml:space="preserve">Hur kan växter rena tungmetallsförorenad mark?, Anna Broberg
Independent Project in Biology
Självständigt arbete i biologi, 15 hp, vårterminen 2016
Institutionen för biologisk grundutbildning, Uppsala universitet
</t>
  </si>
  <si>
    <t xml:space="preserve">The phytoremediation potential of heavy metals from soil using Poaceae energy crops: A review, Melissa PRELAC, Nikola BILANDŽIJA, Zeljka Zgorelec
Article in Journal of Central European Agriculture 17(3) • September 2016
DOI: 
10.5513/JCEA01/17.3.1789
</t>
  </si>
  <si>
    <t xml:space="preserve">Malate secretion from the root system is an important reason for higher resistance of Miscanthus sacchariflorus to cadmium,Haipeng Guo,
Xue Feng,
Chuntao Hong,
Houming Chen,
Fanrong Zeng,
Bingsong Zheng,
Dean Jiang, Physiologia Plantarum, oct 2016
</t>
  </si>
  <si>
    <t xml:space="preserve">Assessment of the Agronomic Feasibility of Bioenergy Crop Cultivation on Marginal and Polluted Land: A GIS-Based Suitability Study from the Sulcis Area, Italy, Giuseppe Pulighe Guido Bonati 
, Stefano Fabiani 
, Tommaso Barsali 
, Flavio Lupia
Silvia Vanino 
,Pasquale Nino 
,Pasquale Arca Pier Paolo Roggero 
Energies 2016, 9, 895; doi:10.3390/en9110895
</t>
  </si>
  <si>
    <t xml:space="preserve">Recultivation of heavy metal-contaminated soils using aided phytostabilization, Rekultywacja Gleb Skażonych Metalami Ciężkimi,  Metodą Fitostabilizacji Wspomaganej, Daniel Wasilkowski, Agnieszka Mrozik,
POST. MIKROBIOL., 2016, 55, 4, 413–423 http://www.pm.microbiology.pl
</t>
  </si>
  <si>
    <t>Noaptea Cercetătorilor</t>
  </si>
  <si>
    <t xml:space="preserve">Sept </t>
  </si>
  <si>
    <t>,,Gastronomia tradițională locală, valori reinterpretate prin tineri pentru noi toți”</t>
  </si>
  <si>
    <t>Cadmium and lead mobility and bioavailability in Copşa Mica soils</t>
  </si>
  <si>
    <t xml:space="preserve">Food Hydrocolloids; Kun Liua, b, Markus Stiegera, c, Erik van der Lindena, b, Fred van de Velde; Kun Liua, b, Markus Stiegera, c, Erik van der Lindena, b, Fred van de Velde; Volume 58, July 2016, Pages 184–193, </t>
  </si>
  <si>
    <t>OGNEAN Claudia Felicia</t>
  </si>
  <si>
    <t>octombrie-noiembrie</t>
  </si>
  <si>
    <t xml:space="preserve"> Păinea:de la ancestral la modernitate și inapoi la tradiții</t>
  </si>
  <si>
    <t>Incarcatura magica a alimentulu</t>
  </si>
  <si>
    <t xml:space="preserve"> Claudia Felicia OGNEAN</t>
  </si>
  <si>
    <t>135-145</t>
  </si>
  <si>
    <t>Universitatea Tehnică din Sankt Petesburg - Rusia/ Bread: Mosernization of a Traditional Food</t>
  </si>
  <si>
    <t>19-29.06.2016</t>
  </si>
  <si>
    <t>Traditional orchards in Romania: case study Fântânele, Sibiu County.</t>
  </si>
  <si>
    <t>Gentiana lutea L. - Considerations for a successful protocol on micropropagation</t>
  </si>
  <si>
    <t>Sava C</t>
  </si>
  <si>
    <t>http://biozoojournals.ro/oscsn/cont/32_1/28_Sava.pdf</t>
  </si>
  <si>
    <t>187-190</t>
  </si>
  <si>
    <t>Reptiles - activities with reptiles / Reptile - activități cu reptile</t>
  </si>
  <si>
    <t>Voichița Gheoca, Maria-Mihaela Antofie, Judith Papp, Tibor Sos, Anca Voineag, Nicolae Suciu, Camelia Sava, Simona Spânu</t>
  </si>
  <si>
    <t>Maria-Mihaela Antofie, Judith Papp, Camelia Sava, Anca Voineag, Nicolae Suciu</t>
  </si>
  <si>
    <t>Voichița Gheoca, Maria-Mihaela Antofie, Judith Papp, Ioan Tausan, Anca Voineag, Nicolae Suciu, Camelia Sava</t>
  </si>
  <si>
    <t>Aniversarea a patru decenii - 1976-2016 - de la iniţierea cercetărilor în biotehnologie vegetală în România</t>
  </si>
  <si>
    <t>Cachita Cosma D., Camelia Sava</t>
  </si>
  <si>
    <t>978-606-12-1265-1</t>
  </si>
  <si>
    <t>Antropologia comunicării – Universul și Omul. Cap. Aspecte ale vieții romilor în comunitățile rurale din Podișul Hârtibaciului</t>
  </si>
  <si>
    <t>Spânu Simona, Sava Camelia, Nicula V.</t>
  </si>
  <si>
    <t>Editura Astra Museum, Sibiu</t>
  </si>
  <si>
    <t>ISBN 978-606-733-157-8</t>
  </si>
  <si>
    <t>263-276</t>
  </si>
  <si>
    <t xml:space="preserve">Sand –Sava Camelia </t>
  </si>
  <si>
    <t>Agricultura ecologică și dezvoltarea durabilă”, capitol ”Dezvoltarea durabilă a satului românesc", Editura Universității ”Lucian Blaga” din Sibiu, ISBN ISBN 978-606-12-0680-3, 72-84, 2014</t>
  </si>
  <si>
    <t xml:space="preserve">Cărătuș Stanciu Mirela, Agrotourism and gastronomic tourism, parts of sustainable tourism,  JOURNAL of Horticulture, Forestry and Biotechnology, Volume 20(3), 106-109, ISSN 2066-1797, decembrie 2016
</t>
  </si>
  <si>
    <t>Sand –Sava Camelia</t>
  </si>
  <si>
    <t xml:space="preserve">Plantele medicinale și dezvoltarea durabilă , capitol carte în ”Agricultura durabilă în zona montă”, Editura Universității ”Lucian Blaga” din Sibiu, ISBN ISBN 978-606-12-0639-1, 10-25, 2013 </t>
  </si>
  <si>
    <t>Sava Sand Camelia</t>
  </si>
  <si>
    <t xml:space="preserve">Sava Sand C., 2015, Arnica montana L. as a medicinal crop species, Scientific Papers Series Management, Economic Engineering in Agriculture and Rural Development, Vol. 15(4):303-307 </t>
  </si>
  <si>
    <t xml:space="preserve">Sava Sand, C., 2015, Arnica montana L. as a medicinal crop species, Scientific Papers Series Management, Economic Engineering in Agriculture and Rural Development, Vol. 15(4):303-307 </t>
  </si>
  <si>
    <t xml:space="preserve">Sava Sand, C., 2015, Peculiarities for agricultural techonolgy of Gentiana lutea,  Scientific Papers Series Management, Economic Engineering in Agriculture and Rural Development, Vol. 15(1):449-454 </t>
  </si>
  <si>
    <t xml:space="preserve">Sava Sand C., 2015, Peculiarities for agricultural techonolgy of Gentiana lutea,  Scientific Papers Series Management, Economic Engineering in Agriculture and Rural Development, Vol. 15(1):449-454 </t>
  </si>
  <si>
    <t>Organizator principal din partea SAIAPM</t>
  </si>
  <si>
    <t>Iancu (Cristea) Ramona</t>
  </si>
  <si>
    <t>Savatie Mircea Benvenuto</t>
  </si>
  <si>
    <t>Simtion Daniela</t>
  </si>
  <si>
    <t>Spanu Simona</t>
  </si>
  <si>
    <t>Sipos Anca</t>
  </si>
  <si>
    <t>Tanase Maria</t>
  </si>
  <si>
    <t>Tita Mihaela Adriana</t>
  </si>
  <si>
    <t>Tulbure Anca</t>
  </si>
  <si>
    <t>Turtureanu Adrian</t>
  </si>
  <si>
    <t>Vonica Ioan</t>
  </si>
  <si>
    <t>Self-financing capacity and taxation influence on firm profitability</t>
  </si>
  <si>
    <t xml:space="preserve">Scientific Papers Series Management, Economic Engineering in Agriculture and Rural Development </t>
  </si>
  <si>
    <t xml:space="preserve"> Issue 1</t>
  </si>
  <si>
    <t>ISSN 2284-7995</t>
  </si>
  <si>
    <t>E-ISSN 2285-3952</t>
  </si>
  <si>
    <t>493 - 497</t>
  </si>
  <si>
    <t>BDI</t>
  </si>
  <si>
    <t>managementjournal.usamv.ro/pdf/vol.16_1/Art77.pdf</t>
  </si>
  <si>
    <t>Using taxes as economic – financial instruments</t>
  </si>
  <si>
    <t>499 - 503</t>
  </si>
  <si>
    <t>anagementjournal.usamv.ro/pdf/vol.16_1/Art78.pdf</t>
  </si>
  <si>
    <t>Sustainable farm management in agriculture</t>
  </si>
  <si>
    <t>107-109</t>
  </si>
  <si>
    <t>www.journal-hfb.usab-tm.ro</t>
  </si>
  <si>
    <t>Particularities regarding the calculation and profitability analysis of farms, Scientific Papers, Series Management, Economic Engineering in Agriculture and Rural Development, vol.15, Issue 1: 473-476, 2015</t>
  </si>
  <si>
    <t>Cristina STANCĂ-MOISE, BEHAVIOUR AND DYNAMICS OF Mamestra brassicae SPECIES (LEPIDOPTERA: NOCTUIDAE) IN AN AGRICULTURAL ECOSYSTEM IN THE TOWN SIBIEL, SIBIU COUNTY IN REGIM OF THE YEARS 2014-2015,Scientific Papers, Series Management, Economic Engineering in Agriculture and Rural Development, Vol. 16, Issue 1, 2016, E-ISSN 2285-3952, 2016, octomrie</t>
  </si>
  <si>
    <t>Profitability in the context of the needs and requirements of sustainable farms development, Scientific Papers, Series Management, Economic Engineering in Agriculture and Rural Development, vol.15(1): 467-472, 2015</t>
  </si>
  <si>
    <t xml:space="preserve">Tănase Maria, Organic agriculture in the context of sustainable development in Sibiu County, JOURNAL of Horticulture, Forestry and Biotechnology, Volume 20(4), 110- 115, 2016, </t>
  </si>
  <si>
    <t>Cristina STANCĂ-MOISE,THE STRUCTURE OF AN ENTOMOFAUNA CHARACTERISTIC FOR A SPONTANEOUS MEADOW IN SIBIEL VILLAGE (SIBIU, ROMANIA), cientific Papers, Series Management, Economic Engineering in Agriculture and Rural,  Vol. 16, Issue 3, 2016, E-ISSN 2285-3952, 2016, decemrie</t>
  </si>
  <si>
    <t>Cristina STANCĂ-MOISE,THE STRUCTURE OF AN ENTOMOFAUNA CHARACTERISTIC FOR A SPONTANEOUS MEADOW IN SIBIEL VILLAGE (SIBIU, ROMANIA),Scientific Papers, Series Management, Economic Engineering in Agriculture and Rural,  Vol. 16, Issue 3, 2016, E-ISSN 2285-3952, 2016, decemrie</t>
  </si>
  <si>
    <t>BlAJ ROBERT, Nature-based tourism in forests as a tool for rural development – analysis in Sibiu County, JOURNAL of Horticulture, Forestry and Biotechnology Volume 20(4), 69- 72, 2016</t>
  </si>
  <si>
    <t>http://www.journal-hfb.usab-tm.ro</t>
  </si>
  <si>
    <t xml:space="preserve">Cărătuș Stanciu Mirela, Rural tourism and its role in sustainable development, JOURNAL of Horticulture, Forestry and Biotechnology, Volume 20(3), 102-105, 2016 </t>
  </si>
  <si>
    <t>http://www.keyevent.org/nuticon_congress_committees</t>
  </si>
  <si>
    <t>ECOTROPHELIA 2016</t>
  </si>
  <si>
    <t xml:space="preserve">Assessing the PERCEption of FOOD additives in 
Central and East-European Countries
</t>
  </si>
  <si>
    <t>H2020-MSCA-RISE-2016</t>
  </si>
  <si>
    <t>Studies on authenticity and traceability of wines</t>
  </si>
  <si>
    <t>Ovidiu Tita, Adriana Barca (Universitate Tehnica a Moldovei, Republica Moldova)</t>
  </si>
  <si>
    <r>
      <t xml:space="preserve">ANNA BELIAEVA (Rusia), ADINA FRUM, GALINA NIANIKOVA (Rusia), </t>
    </r>
    <r>
      <rPr>
        <b/>
        <sz val="10"/>
        <color indexed="8"/>
        <rFont val="Arial Narrow"/>
        <family val="2"/>
      </rPr>
      <t>CECILIA GEORGESCU</t>
    </r>
  </si>
  <si>
    <r>
      <t xml:space="preserve">Monica Mironescu, Ion Dan Mironescu, </t>
    </r>
    <r>
      <rPr>
        <b/>
        <sz val="10"/>
        <color indexed="8"/>
        <rFont val="Arial Narrow"/>
        <family val="2"/>
      </rPr>
      <t>Cecilia Georgescu</t>
    </r>
  </si>
  <si>
    <r>
      <rPr>
        <b/>
        <sz val="10"/>
        <rFont val="Arial Narrow"/>
        <family val="2"/>
      </rPr>
      <t>Cecilia Georgescu</t>
    </r>
    <r>
      <rPr>
        <sz val="10"/>
        <rFont val="Arial Narrow"/>
        <family val="2"/>
      </rPr>
      <t>, Adriana Birca(Republica Moldova), Monica Mironescu, Mihaela Adriana Tita, Mark Shamtsyan(Rusia), Ion Dan Mironescu, Ovidiu Tita</t>
    </r>
  </si>
  <si>
    <t>Food Safety as a Nutritional Aspect –
An Integrated Approach to Food Policy at EU Level</t>
  </si>
  <si>
    <t>Antioxidanți de origine agroalimentară</t>
  </si>
  <si>
    <t> 7.5</t>
  </si>
  <si>
    <t>7.5 </t>
  </si>
  <si>
    <t>Turism rural european: Cap. 13. Malta</t>
  </si>
  <si>
    <t>Mirela CĂRĂTUȘ STANCIU, Research on the exploitation technology applied in sheep breeding households in sibiu county, Scientific Papers Series Management, Economic Engineering in Agriculture and Rural Development, Vol. 16, Issue 1, PRINT ISSN 2284-7995, E-ISSN 2285-3952, 2016</t>
  </si>
  <si>
    <t>http://managementjournal.usamv.ro/pdf/vol.16_1/Art14.pdf</t>
  </si>
  <si>
    <t>Green  Prices 
– a  reflection  of environmetal    protection,    Scientific    Papers.    Series, Management,  Economic  Engineering  in  Agriculture 
and rural development", Vol. 14, 2014(3):315-318.</t>
  </si>
  <si>
    <t>Cojocaru Maria, RENDS IN THE PRICE OF AGRICULTURAL INPUTS AND PRODUCTS 
AND THE PHENOMENON OF "PRICE SCISSORS" IN REPUBLIC OF MOLDOVA , Scientific Papers, Series Management, Economic Engineering in Agriculture and Rural,  Vol. 16, Issue 3, 2016, E-ISSN 2285-3952, 2016, pag. 85-90</t>
  </si>
  <si>
    <t>http://managementjournal.usamv.ro/pdf/vol.16_3/volume_16_3_2016.pdf</t>
  </si>
  <si>
    <t xml:space="preserve">Cărătuș Stanciu Mirela, Agrotourism and gastronomic tourism, parts of sustainable tourism, JOURNAL of Horticulture, Forestry and Biotechnology, 2016 </t>
  </si>
  <si>
    <t>aiapm.ulbsibiu.ro/index.php/principii-si-valori-pentru-viitorul-gastronomiei-culturale-sibiene/</t>
  </si>
  <si>
    <t>Teorii privind comportamentul consumatorului,</t>
  </si>
  <si>
    <t>noiemrie</t>
  </si>
  <si>
    <t>91 - 101</t>
  </si>
  <si>
    <t>Modelarea şi simularea sistemelor</t>
  </si>
  <si>
    <t>Şipoş Anca</t>
  </si>
  <si>
    <t xml:space="preserve">Stancă-Moise, C., 2014, Method of analysis for population limitation of the lepidoptera pest in fruiters (Lepidoptera: Tortricidae) in Sibiel village, Sibiu city in conditions of year 2013, Management, Economic Engineering in Agriculture  and Rural Development, Vol. 14(1): 333-336. </t>
  </si>
  <si>
    <t xml:space="preserve">Antonie Iuliana, 2016, HONEY RESOURCES OF AVRIG CITY (SIBIU COUNTY) AND ECONOMIC RELEVANCE , Scientific Papers Series Management, Economic Engineering in Agriculture and Rural Development  Vol. 16, Issue 4, 2016 PRINT ISSN 2284-7995, E-ISSN 2285-3952  
 </t>
  </si>
  <si>
    <t xml:space="preserve">The presence of species Morimus funereus Mulsat, 1862 (long horned beetle) Coleoptera:Cerambycidae in a forest of oak conditions, 2015. Scientific Papers Series Management, Economic Engineering in Agriculture and Rural Development, Vol. 15(4):315 -318  </t>
  </si>
  <si>
    <t>Stancă-Moise, C., 2015, Observation on the biology of species Cydia pomenella (worm apple) in an orchard in the town Sibiel, Sibiu county in 2014, Scientific Papers Series Management, Economic Engineering in Agriculture and Rural Development, Vol. 15 (3): 293-296</t>
  </si>
  <si>
    <t xml:space="preserve">Stancă-Moise, C., 2016, Behaviour and dynamics of Mamestra brassicae species (Lepidoptera: Noctuidae) in an agricultural ecosystem in the town Sibiel, county in regim of the years 2014-2015. Scientific Papers Series Management, Economic Engineering in Agriculture and Rural Development. 16 (1): 325-329. </t>
  </si>
  <si>
    <t xml:space="preserve">Stancă-Moise, C., 2016, Migratory species of butterflies in the surroundings of Sibiu (Romania), Scientific Papers Series Management, Economic Engineering in Agriculture and Rural Development. 16(1): 319-324. </t>
  </si>
  <si>
    <t xml:space="preserve">Antonie Iuliana, 2016, KARL ROBERT PETRI AND THE TRANSYLVANIAN NATURALISM, Muzeul Olteniei Craiova. Oltenia. Studii şi comunicări. Ştiinţele Naturii.  Tom. 32, No. 2/2016             ISSN 1454-6914  </t>
  </si>
  <si>
    <t>Universităţii "Lucian Blaga" din Sibiu</t>
  </si>
  <si>
    <t>ISBN 978-606-12-1391-7</t>
  </si>
  <si>
    <t>A. Sipos, X. Meyer, P. Strehaiano (INP Toulouse, Franța)</t>
  </si>
  <si>
    <t>Development of a non-linear dynamic mathematical model for the alcoholic fermentation, Acta Alimentaria 36 (4), 429-438, 2007</t>
  </si>
  <si>
    <t>D Liu, H Zhang, CC Lin, B Xu; Optimization of rice wine fermentation process based on the simultaneous saccharification and fermentation kinetic model; Chinese Journal of Chemical Engineering; vol. 24 (10); ISSN: 1004-9541; 2016 octombrie</t>
  </si>
  <si>
    <t>http://www.sciencedirect.com/science/article/pii/S1004954116305110</t>
  </si>
  <si>
    <t xml:space="preserve">Journal of Planar Chromatography </t>
  </si>
  <si>
    <t>http://akademiai.com/loi/1006</t>
  </si>
  <si>
    <t xml:space="preserve">BAUTURA CU MIERE DE MANA- ALIMENT ECO SUSTENABIL CU VALOARE BIOLOGICA </t>
  </si>
  <si>
    <t>Păcală Mariana</t>
  </si>
  <si>
    <t>https://uefiscdi.ro/preview.php?&amp;id=355&amp;wtok=aa8d7c7b68fa1c01f1a7037507ece8ed970d4123&amp;wtkps=XY1BCsJADEXvkrXgJDFNJr1DETyBznSgKCKM0IV4dztVUNx9/n8vObr6o7o4zPfzpUI/OZEGi311dqhThpbIIcScQtRShDsrdMpmnXSaThxH3qXSuAWbR+iHJaLD9KlE4X0t5fWBSdvVIefbdX/YsgYysiC2Cov5bTaEKIzIyG1EWa3hz8Hg8As+Xw==&amp;wchk=b84d1417e36e51ac28f1f726887656b88bf254e9</t>
  </si>
  <si>
    <t>Comuna etno-folclorică Poplaca</t>
  </si>
  <si>
    <t>FSAA"</t>
  </si>
  <si>
    <t>Principii şi valori pentru viitorul gastronomiei culturale sibiene, Sibiu</t>
  </si>
  <si>
    <t>43-58</t>
  </si>
  <si>
    <t>Vâlcea County – Polarizing Tourism Activity in the South-western Region of Oltenia</t>
  </si>
  <si>
    <t>Nicula V., Spânu Simona</t>
  </si>
  <si>
    <t>Revista Economică</t>
  </si>
  <si>
    <t>ISSN 1582-6260</t>
  </si>
  <si>
    <t>201-2017</t>
  </si>
  <si>
    <t>RePEc,, Ulrich'sWeb, EBSCO Host, DOAJ</t>
  </si>
  <si>
    <t>www.economice.ulbsibiu.ro/revista.economica</t>
  </si>
  <si>
    <t>The importance of the climate index for characterize tourism favourability in the Cindrel Mountains</t>
  </si>
  <si>
    <t xml:space="preserve">Spânu Simona, Nicula V., </t>
  </si>
  <si>
    <t>87-95</t>
  </si>
  <si>
    <t>Ways to promoting Rural, Cultural and Gastronomical Tourism in Mărginimea Sibiului</t>
  </si>
  <si>
    <t>Spânu Simona,  Nicula V., Nedelcu A.</t>
  </si>
  <si>
    <t>IJSEM</t>
  </si>
  <si>
    <t>ISSN: 2160-9659|EISSN: 2160-9667</t>
  </si>
  <si>
    <t>10.4018/IJSEM.2016100104</t>
  </si>
  <si>
    <t>aug</t>
  </si>
  <si>
    <t>RePEC, Media Finder, Baco's Media Directory, Journal TOCs, Ulrich'sPeriodicals Directory, Google Scholar, Cabell's Directories, Index Copernicus, INSPEC, The Standard Periodical Directory</t>
  </si>
  <si>
    <t>www.igi-global.com/journal/international-journal.../52609</t>
  </si>
  <si>
    <t>Challenges, Performances and Tendencies in Organisation Management, chapter 44 - Implementation of Quality Management for Ecotouristic Operators in the Danube Delta</t>
  </si>
  <si>
    <t>World Scientific Publishing Co. Pte. LtdDOI: 10.1142/9789814656023_0044</t>
  </si>
  <si>
    <t>978-981-4656016</t>
  </si>
  <si>
    <t>399-408</t>
  </si>
  <si>
    <t>Turism rural european: Cap. 5 Cipru</t>
  </si>
  <si>
    <t>Spânu Simona, Nicula V.</t>
  </si>
  <si>
    <t>Sitech, Craiova</t>
  </si>
  <si>
    <t>978-606-11-5396-1</t>
  </si>
  <si>
    <t>87-102</t>
  </si>
  <si>
    <t>216-235</t>
  </si>
  <si>
    <t>Turism rural european: Cap. 16. Norvegia</t>
  </si>
  <si>
    <t>263-281</t>
  </si>
  <si>
    <t>Spânu Simona, Nicula V</t>
  </si>
  <si>
    <t xml:space="preserve">Ecotourism and agritourism in Cisnădioara, Sibiu County, vol. The Romanian rural tourism in the context of sustainable development. Actualities and perspectives, XXXVIII, pag. 78-88, 2015 </t>
  </si>
  <si>
    <t>JOURNAL of Horticulture, Forestry and Biotechnology, Volume 20(3), Agrotourism and gastronomic tourism, parts of sustainable tourism, Cărătuș Stanciu Mirela,106- 109, 2016</t>
  </si>
  <si>
    <t xml:space="preserve">Nicula V., Spânu Simona, </t>
  </si>
  <si>
    <t xml:space="preserve">Rural Tourism and Agritourism – Forms of Sustainable Development in Mărginimea Sibiului, Bulletin of Taras Shevchenko National University of Kyiv, 1728-2667, Economics 9(174), pag. 1-55, </t>
  </si>
  <si>
    <t>Nicula Virgil, Spanu Simona, Popșa Roxana</t>
  </si>
  <si>
    <t xml:space="preserve"> Regional tourism development in Romania – consistency with policies and strategies developed at EU Level, (Procedia Economics and Finance, 6, 2013)</t>
  </si>
  <si>
    <t xml:space="preserve">AGATA STEFANOWSKA, MARIA LIPKO-KOWALSKA, ANNA MAGDALENA DARMAS:Local Tourist Organisations and their influence on the development of tourism in a region, as based on self-evaluations of LTOs and their members, Przegląd Geograficzny, 88, 4, 2016
</t>
  </si>
  <si>
    <t>http://rcin.org.pl/Content/61608/WA51_80975_r2016-t88-z4_Przeg-Geogr-Stefanow.pdf</t>
  </si>
  <si>
    <t>Bertram O'Brian Jones: Community-Based Tourism: An Exploratory Study of Barbados, Walden Dissertations and Doctoral Studies, Iunie 2016</t>
  </si>
  <si>
    <t>http://scholarworks.waldenu.edu/cgi/viewcontent.cgi?article=3553&amp;context=dissertations</t>
  </si>
  <si>
    <t>Rural tourism and agritourism – forms of sustainable development in Marginimea Sibiului </t>
  </si>
  <si>
    <t>Феномен предпринимательства в современной Росс</t>
  </si>
  <si>
    <t>http://cyberleninka.ru/article/n/fenomen-predprinimatelstva-v-sovremennoy-rossii</t>
  </si>
  <si>
    <t xml:space="preserve">Antonie Iuliana, Simona Spânu, Adriana Iliu, </t>
  </si>
  <si>
    <t>Researches regarding the species Diabrotica virgifera virgifela Le Conte in Sibiu county. Bulletin of University of Agricultural Sciences and Veterinary Medicine Cluj-Napoca, Agriculture, 67 (1): 12-19, 2010</t>
  </si>
  <si>
    <t xml:space="preserve"> Scientific Papers Series Management, Economic Engineering in Agriculture and Rural Development ,  Antonie Iuliana, Preliminary Researches Regarding the Epigeal Fauna in the Gușterița Ecological Garden (Sibiu County), Vol. 16, Issue 1, 2016 P ISSN 2284-7995, E-ISSN 2285-3952 57 </t>
  </si>
  <si>
    <t>journals.usamvcluj.ro/</t>
  </si>
  <si>
    <t>Spânu Simona</t>
  </si>
  <si>
    <t>Gastronomia tradițională locală - valori reinterpretate prin tineri pentru noi toți</t>
  </si>
  <si>
    <t>saiapm.ro/proiecte</t>
  </si>
  <si>
    <t>sept.</t>
  </si>
  <si>
    <t>County Strategies for Sustainable Development – an Important Instrument for Rural Tourism</t>
  </si>
  <si>
    <t>Spânu Simona, Nicula Virgil, Nedelcu Adrian</t>
  </si>
  <si>
    <t>Proceedings of the International Conference “Information Society and Sustainable Development” ISSD 2016 III rd Edition</t>
  </si>
  <si>
    <t>apr.</t>
  </si>
  <si>
    <t>ISSN 2248-0889, ISSN-L 2248-0889</t>
  </si>
  <si>
    <t>The climate of resort Păltiniș Sibiu, a factor in management of sustainable development</t>
  </si>
  <si>
    <t>Proceeding „News, challenges and trends in management of knowledge-based organizations“</t>
  </si>
  <si>
    <t>oct.</t>
  </si>
  <si>
    <t>ISSN 2537-3463; ISSN-L 2537-3455; ISBN 978-973-31-2390-3,</t>
  </si>
  <si>
    <t>441-448</t>
  </si>
  <si>
    <t>Turismul rural, cultural și gastronomic - o reală oportunitate pentru promovarea Mărginimii Sibiului</t>
  </si>
  <si>
    <t>Proceeding Romanian Rural Tourism in the context of Sustainable Development. Present and Prospects</t>
  </si>
  <si>
    <t>ISBN 978-606-13-2517-7</t>
  </si>
  <si>
    <t>vol. vol. XXXIX, Editura TehnoPress</t>
  </si>
  <si>
    <t>Resursele naturale analizate prin prisma rolului lor în gastronomia tradițională locală</t>
  </si>
  <si>
    <t>Principii șI valori pentru viitorul gastronomiei culturale sibiene, Gastronomia tradițională locală - valori reinterpretate prin tineri pentru noi toți</t>
  </si>
  <si>
    <t>101-114</t>
  </si>
  <si>
    <t>Vulnerabilitatea bazinelor hidrografice mijlocii la riscul pluviometric.
Studiu de caz: bazinul hidrografic Cibin</t>
  </si>
  <si>
    <t>Dezbaterea națională: Fenomene climatice extreme (III)Creșterea rolului lucrărilor de îmbunătățiri funciare</t>
  </si>
  <si>
    <t>Strategies for Sustainable Development - an Important Instrument for Rural Tourism</t>
  </si>
  <si>
    <t>Spânu Simona, Cosmescu I.</t>
  </si>
  <si>
    <t xml:space="preserve">Rural, cultural and gastronomical tourism - real opportunities for promoting Mărginimea Sibiului </t>
  </si>
  <si>
    <t>STANCĂ-MOISE Cristina, Maria TĂNASE</t>
  </si>
  <si>
    <t>Analele Universitatii  din Oradea, fascicula Biologie</t>
  </si>
  <si>
    <t>print ISSN 1224-5119; e-ISSN 1844-7589</t>
  </si>
  <si>
    <t>apr</t>
  </si>
  <si>
    <t>ECOLOGICAL RESEARCH ON THE EVOLUTION OF ARTHROPODS FROM GRASSLANDS ON THE OUTSKIRTS OF "DUMBRAVA SIBIULUI" FOREST (SIBIU, ROMANIA) IN THE PERIOD 2012 - 2014</t>
  </si>
  <si>
    <t>ASPECTS REGARDING THE PHYTOSANITARY SITUATION OF AN UNTENDED APPLE ORCHARD</t>
  </si>
  <si>
    <t>Tănase Maria</t>
  </si>
  <si>
    <t>PRINT ISSN 2284-7995,e ISSN 2285-3952</t>
  </si>
  <si>
    <t>369-374</t>
  </si>
  <si>
    <t>Copernicus ICV 2013: 6.64; DOAJ, CABI, Ulrich's Periodicals Directory, Google Scholar, PBN , OCLC, SCIPIO, Citefactor, Research Bible</t>
  </si>
  <si>
    <t>ORGANIC FARMING IN SIBIU COUNTY, ROMANIA</t>
  </si>
  <si>
    <t>Maria Tănase, Mirela Cărătuș Stanciu</t>
  </si>
  <si>
    <t xml:space="preserve">http://managementjournal.usamv.ro/pdf/vol.16_4/Art52.pdf </t>
  </si>
  <si>
    <t>Organic agriculture in the context of sustainable development in Sibiu County</t>
  </si>
  <si>
    <t>110-115</t>
  </si>
  <si>
    <t>Indexare BDI,  INDEX COPERNICUS, CABI FULL TEXT </t>
  </si>
  <si>
    <t> Tanase Maria</t>
  </si>
  <si>
    <t>Agricultura durabila -  Agricultura ecologica in judetul Sibiu, ISBN 978-606-12-0639-1, 2013</t>
  </si>
  <si>
    <t> Blaj Robert, Nature-based tourism in forests as a tool for rural development – analysis in Sibiu County, Journal of Horticulture, Forestry and Biotechnology, vol 20 (4), ISSN 2066-1797, dec. 2016</t>
  </si>
  <si>
    <t> http://www.journal-hfb.usab-tm.ro</t>
  </si>
  <si>
    <t>15 </t>
  </si>
  <si>
    <t> Moise  Cristina; Sand Camelia; Antonie Iuliana; Tănase Maria; Gombos Emanuela</t>
  </si>
  <si>
    <t> Control population of poplar red beetle (Melasoma populi L., 1758) in black poplar plantation teaching (Populus nigra L.) from Copsa Mica, Sibiu.</t>
  </si>
  <si>
    <t>Stancă-Moise Cristina , THE STRUCTURE OF AN ENTOMOFAUNA CHARACTERISTIC FOR A SPONTANEOUS MEADOW IN SIBIEL VILLAGE (SIBIU, ROMANIA.,  Scientific Papers: Management, Economic Engineering in Agricultu; iulie 2016, Vol. 16 Issue 3</t>
  </si>
  <si>
    <t> http://managementjournal.usamv.ro/pdf/vol.16_3/Art42.pdf</t>
  </si>
  <si>
    <t>3 </t>
  </si>
  <si>
    <t> STANCĂ-MOISE, Cristina; TĂNASE, Maria</t>
  </si>
  <si>
    <t> Ecological research on the dynamics of arthropods from grasslands on the outskirts of "Dumbrava Sibiului" forest (Sibiu, Romania) in the period 2012 - 2014</t>
  </si>
  <si>
    <t xml:space="preserve"> Tănase Maria; </t>
  </si>
  <si>
    <t> Protectia plantelor, Ed ULBSibiu, 2015, ISBN 978-606-12-1187-6</t>
  </si>
  <si>
    <t>5 </t>
  </si>
  <si>
    <t> Tănase Maria, Cărătuș Stanciu Mirela</t>
  </si>
  <si>
    <t> Organic farming in Sibiu County, Romania</t>
  </si>
  <si>
    <t>Simtion Daniela, Sustainable farm management in agriculture, Journal of Horticulture, Forestry and Biotechnology, vol 20 (4), ISSN 2066-1797, dec. 2016</t>
  </si>
  <si>
    <t>Simtion Daniela, Sustainable farm management in agriculture, , Journal of Horticulture, Forestry and Biotechnology, vol 20 (4), ISSN 2066-1797, dec. 2016</t>
  </si>
  <si>
    <t>Tănase Maria; Antonie Iuliana; Moise  Cristina;</t>
  </si>
  <si>
    <t>Protectia plantelor, Ed ULBSibiu, 2015 , ISBN 978-606-12-1187-6</t>
  </si>
  <si>
    <t xml:space="preserve">Stanca Moise Cristina, Behaviour and dynamics of Mamestra brassicae species  (Lepidoptera: Noctuidae) in an Vol. 16, Issue 1, 2016 PRINT ISSN 2284-7995, E-ISSN 2285-3952 agricultural ecosystem  in the town Sibiel, Sibiu County in regim of the years  2014-2015, Scientific Papers Series Management, Economic Engineering in Agriculture and Rural Development </t>
  </si>
  <si>
    <t>Stanciu Mirela,</t>
  </si>
  <si>
    <t>Issues concerning the typology of rural touristic pensions form marginimea Sibiului, Sibiu County, Romania; Scientific Papers  Series  Management, Economic Engineering in Agriculture  and Rural Development; Vol. 14,   2014; Issue  4,  PRINT  ISSN  2284-7995,   E-ISSN 2285-3952; 2014.</t>
  </si>
  <si>
    <t xml:space="preserve">Stanca Moise Cristina, Behaviour and dynamics of Mamestra brassicae species  (Lepidoptera: Noctuidae) in an agricultural ecosystem  in the town Sibiel, Sibiu County in regim of the years  2014-2015, Scientific Papers Series Management, Economic Engineering in Agriculture and Rural Development </t>
  </si>
  <si>
    <t>Le cuscuta, contribution sur les connaissances recentes dans la region de Volumul Simpozionului ştiinţific ’’Prezent şi perspectivă în horticultură’’  Cluj – Napoca 24 nov. 2000, p. 343-346 (ISBN 973-8266-03-3)</t>
  </si>
  <si>
    <t>Antonie Iuliana, 2016, STUDY ON THE HARMFUL FAUNA FROM EDUCATIONAL RUSCIORI FARM (SIBIU COUNTY) AND ITS ECONOMIC IMPORTANCE,  Scientific Papers Series Management, Economic Engineering in Agriculture and Rural Development  Vol. 16, Issue 4, 2016 PRINT ISSN 2284-7995, E-ISSN 2285-3952</t>
  </si>
  <si>
    <t>Contribuţii la cunoaşterea răspândirii cuscutei în judeţul Sibiu  a 4-a Conferinţă Naţională pentru Protecţia Mediului prin metode şi mijloace biologice şi biotehnice şi prima Conferinţă Naţională de Ecosanogeneză, Braşov, 29-31 mai 1997 p. 302-305</t>
  </si>
  <si>
    <t>Plante gazdă noi ale cuscutei Volumul Lucrări ştiinţifice USAMV “Ion Ionescu de la Brad” Iaşi, seria horticultură, vol 43/2000, ISSN -1454-73-76, p. 288</t>
  </si>
  <si>
    <t>2003, Fitopatologie, Editura Universităţii “Lucian Blaga”  Sibiu ISBN 973-651-628-8</t>
  </si>
  <si>
    <t>Stanca Moise Cristina, Study on Carabidae fauna (Coleoptera:Carabidae) in a forest biota of oak in Sibiu (Romania),  ISSN 2284-7995, ISSN Online 2285-3952, vol 16(3), 2016, nov</t>
  </si>
  <si>
    <t>Ecological research on the dynamics of arthropods from grasslands on the outskirts of "Dumbrava Sibiului" forest; The Annals of Oradea University. Biology fascicle; ISSN 1224-5119; Tom. XXIII, Issue: 1, 2016, pp. 22-31</t>
  </si>
  <si>
    <t>Mirela STANCIU, Maria TĂNASE, Monica GĂUREANU</t>
  </si>
  <si>
    <t>ISSUES CONCERNING THE TYPOLOGY OF RURAL TOURISTIC PENSIONS FORM MARGINIMEA SIBIULUI, SIBIU COUNTY, ROMANIA, 2014, Scientific Papers. Series "Management, Economic Engineering in Agriculture and rural development", Vol. 14 ISSUE 4, PRINT ISSN 2284-7995, 273-278.</t>
  </si>
  <si>
    <t xml:space="preserve">Tănase Maria; </t>
  </si>
  <si>
    <t xml:space="preserve">Protectia plantelor, Ed ULBSibiu, 2015 , </t>
  </si>
  <si>
    <t>Stanca Moise Cristina;  Nocturnal Lepidoptera captured during  2013-2015 in the  specific area Sibiel-Sibiu (Romania); Scientific Papers Series Management, Economic Engineering in Agriculture and Rural Development; vol 16  (4);  ISSN 2284-7995, ISSN Online; 2285-3952; 2016, dec</t>
  </si>
  <si>
    <t xml:space="preserve">Cuscuta - studiu monografic, Editura Universităţii "Lucian Blaga" din Sibiu; 2014; ISBN 978-606-12-0853-1; </t>
  </si>
  <si>
    <t>Fitopatologie, Editura Universităţii "Lucian Blaga" din Sibiu; 2003, ISBN 973-651-628-8</t>
  </si>
  <si>
    <t>Observaţii privind unele aspecte ale fotosintezei la cuscută; BIOTASAS 2005 – A 7-a Conferinţă Naţională de Protecţia Mediului prin Biotehnologii şi A 4-a Conferinţă Naţională de Ecosanogeneză, Editura PELECANUS Braşov, ISBN 973-85051-8-6, 2005</t>
  </si>
  <si>
    <t>Aspecte privind importanţa economică a cuscutei; BIOTASAS 2005 – A 7-a Conferinţă Naţională de Protecţia Mediului prin Biotehnologii şi A 4-a Conferinţă Naţională de Ecosanogeneză, Editura PELECANUS Braşov, ISBN 973-85051-8-6, 2005</t>
  </si>
  <si>
    <t>Stancă Moise Cristina, Tănase Maria</t>
  </si>
  <si>
    <t>Method of analysis for population limitation of the Lepidoptera pest in fruiters (Lepidoptera, Insects) in Sibiel village, own orchard, conditions of year 2009, Acta Universitatis Cibiniensis, Seria Științe Agricole, vol (1):97-102, 2010, mai</t>
  </si>
  <si>
    <t>Stanca Moise Cristina; Defoliating insects impacts on forest ecosystems; Scientific Papers Series Management, Economic Engineering in Agriculture and Rural Development;  vol 16  (4);   ISSN 2284-7995, ISSN Online 2285-3952; 2016, dec.</t>
  </si>
  <si>
    <t>Stanca Moise Cristina, Tănase Maria</t>
  </si>
  <si>
    <t>Ecological research on the dynamics of arthropods from grasslands on the outskirts of "Dumbrava Sibiului" forest (Sibiu, Romania) in the period 2012–2014. The Annals of Oradea University. Biology fascicle 23(1): 22-31; ISSN 1224-5119;  2016 iun.</t>
  </si>
  <si>
    <t>Protectia plantelor, Ed ULBSibiu, 2015,  ISBN 978-606-12-1187-6</t>
  </si>
  <si>
    <t xml:space="preserve">Tănase Maria </t>
  </si>
  <si>
    <t>Limitarea răspândirii cuscutei prin mijloace biologice” - a 5-a Conferinţă Naţională pentru Protecţia Mediului prin metode şi mijloace biologice şi biotehnice şi a 2-a Conferinţă Naţională de Ecosanogeneză, Universitatea Transilvania Braşov, 26-27 mai 2000, p. 259-264 (ISBN: 937-9474-96-1)</t>
  </si>
  <si>
    <t>Le cuscuta, contribution sur les connaissances recentes dans la region de Sibiu, Volumul Simpozionului ştiinţific ’’Prezent şi perspectivă în horticultură’’  Cluj – Napoca 24 nov. 2000, p. 343-346 (ISBN 973-8266-03-3)</t>
  </si>
  <si>
    <t>Plante gazdă noi ale cuscutei” Volumul Lucrări ştiinţifice USAMV “Ion Ionescu de la Brad” Iaşi, seria horticultură, vol 43/2000, ISSN -1454-73-76, p. 288</t>
  </si>
  <si>
    <t>Antonie Iuliana, Pavel Petronela, Tănase Maria</t>
  </si>
  <si>
    <t>The indicators of the soils and their importance upon the entomologic fauna in the corn culture in Copşa Mică –Axente Sever (Sibiu county); Buletin of University of Agricultural Sciences and Veterinary Medicine Cluj-Napoca, Agriculture; Vol 69 (2); Nr. 2/2012; Print ISSN: 1843-5246, Electronic ISSN: 1843-5386</t>
  </si>
  <si>
    <t xml:space="preserve">Antonie Iuliana; Preliminary researches regarding the epigeal fauna in tge Gusterita ecological Garden (Sibiu county); Scientific Papers Series Management, Economic Engineering in Agriculture and Rural Development; Vol. 16, Issue 1, 2016 PRINT ISSN 2284-7995, E-ISSN 2285-3952 </t>
  </si>
  <si>
    <t>Iuliana Antonie, Mirela Cărătuș, Maria Tănase, Petronela Pavel, Monica Găureanu</t>
  </si>
  <si>
    <t>Study upon the invertebrates with economic importance for the vegetables cultures in the Guşteriţa ecological garden (Sibiu County; Balkan Region Conference on Engineering and Business Education; ETEC&amp; BRCEBE, Volume 1, Issue 1, Nov. 2015; ISSN (Online) 2391-8160</t>
  </si>
  <si>
    <t>Antonie Iuliana, STUDY ON THE HARMFUL FAUNA FROM EDUCATIONAL RUSCIORI FARM (SIBIU COUNTY) AND ITS ECONOMIC IMPORTANCE; Scientific Papers Series Management, Economic Engineering in Agriculture and Rural Development Vol. 16, Issue 4, 2016 PRINT ISSN 2284-7995, E-ISSN 2285-3952 43</t>
  </si>
  <si>
    <t xml:space="preserve">MOISE George, RESEARCH METHODS AND ANALYSIS USED TO DETERMINE FAKES </t>
  </si>
  <si>
    <t>Cuscuta - studiu monografic, Editura Universităţii "Lucian Blaga" din Sibiu; 2014; ISBN 978-606-12-0853-1</t>
  </si>
  <si>
    <t xml:space="preserve">MOISE George, RESEARCH ON VEGETATION INDEX OF CROP PLANTS IN AN EXPERIMENTAL GARDEN, </t>
  </si>
  <si>
    <t xml:space="preserve">Method of analysis for population limitation of the Lepidoptera pest in fruiters (Lepidoptera, Insects) in Sibiel village, own orchard, conditions of year 2009, Acta Universitatis Cibiniensis, Seria Științe Agricole, vol (1):97-102, 2010, mai </t>
  </si>
  <si>
    <t>STANCĂ-MOISE Cristina, MIGRATORY SPECIES OF BUTTERFLIES IN THE SURROUNDINGS OF SIBIU (ROMANIA); Scientific Papers. Series "Management, Economic Engineering in Agriculture and rural development", Vol. 16 ISSUE 1</t>
  </si>
  <si>
    <t>http://managementjournal.usamv.ro/index.php/scientific-papers/69-vol-16-issue-1/1129-migratory-species-of-butterflies-in-the-surroundings-of-sibiu-romania-1129</t>
  </si>
  <si>
    <t>Stancă Moise Cristina, Sand Camelia, Tănase Maria</t>
  </si>
  <si>
    <t>Enviromental changes and their effect on Lepidopterofauna activity in the forest Dumbrava Sibiului, Romania,  Revista economică, Suliment nr. 6/2012, ISSN: 1582-6260, pag. 28-32</t>
  </si>
  <si>
    <t>Rural tourism and its role in sustainable development, Cărătuș Stanciu Mirela, Volume 20(3), 102- 105, 2016,</t>
  </si>
  <si>
    <t xml:space="preserve"> Economia energiei în industria alimentară</t>
  </si>
  <si>
    <t>Vonica, I., Tulbure, A.</t>
  </si>
  <si>
    <t>Editura universităţii  "Lucian Blaga", 2016</t>
  </si>
  <si>
    <t>ISBN 978-606-12-1202-6</t>
  </si>
  <si>
    <t>ian</t>
  </si>
  <si>
    <t>TULBURE  Anca</t>
  </si>
  <si>
    <t>Mămăliga-sinteză gastronomică de istorie și cultură românească</t>
  </si>
  <si>
    <t>TULBURE Anca</t>
  </si>
  <si>
    <t>165-172</t>
  </si>
  <si>
    <t xml:space="preserve">Relația Mic producător-Statul român-Prodcător industrial în contextul agriculturii durabile-produs tradițional românesc atestat.
Poziția producătorului industrial cu capital românesc în contextul comerțului intracomunitar.
</t>
  </si>
  <si>
    <t>Chimie generală</t>
  </si>
  <si>
    <t xml:space="preserve">Editura Universităţii “Lucian Blaga” din Sibiu, </t>
  </si>
  <si>
    <t>ISBN 978-606-12-1280-4</t>
  </si>
  <si>
    <t>Evolution process maturation semi-hard cheese depending on the temperature</t>
  </si>
  <si>
    <t>Tiţa Mihaela-Adriana</t>
  </si>
  <si>
    <t>401-406</t>
  </si>
  <si>
    <t>Physico-chemical and rheological properties of yoghurt with dry matter content increased by adding different powders</t>
  </si>
  <si>
    <t>Mihaela Tiţa, O.Tita, R.Tufeanu</t>
  </si>
  <si>
    <t xml:space="preserve">Journal of EcoAgriTourism, </t>
  </si>
  <si>
    <t xml:space="preserve">60-63. </t>
  </si>
  <si>
    <t>JEAT is B qouted by CNCSIS cod 910 , JEAT is indexed in CAB Abstracts, JEAT is indexed in Global Health;</t>
  </si>
  <si>
    <t>http://www.rosita.ro/jeat/volume2cy.html</t>
  </si>
  <si>
    <t>The evolution of acetaldehyde and citric acid in yogurt during storage</t>
  </si>
  <si>
    <t>R.Tufeanu, MihaelaTiţa, O.Tiţa</t>
  </si>
  <si>
    <t xml:space="preserve">68-71. </t>
  </si>
  <si>
    <t>Variation of physic-chemical characteristics of moldy cheese during storage at different temperatures</t>
  </si>
  <si>
    <t>72-76</t>
  </si>
  <si>
    <t>Cecilia Georgescu, Adriana Birca, Monica Mironescu, Mihaela Adriana Tiţa, Mark Shamtsyan, Ion Dan Mironescu, Ovidiu Tiţa</t>
  </si>
  <si>
    <t>Vol. 16</t>
  </si>
  <si>
    <t>ISSN: 1857- 8489</t>
  </si>
  <si>
    <t>CAB Abstracts database,CABI Full text repository database,  Food Science and Technology database,Global Health database,German National Library of Science and Technology (TIB),University Library of Hanover, SCOPUS</t>
  </si>
  <si>
    <t>http://www.jhed.mk/categories/view/466/456</t>
  </si>
  <si>
    <t>Physico-chemical thermal analysis of curds made from goat milk</t>
  </si>
  <si>
    <t>Mihaela-Adriana Tiţa, Sava Adriana</t>
  </si>
  <si>
    <t>Lap Lambert Academic Publishing, /www.lap-publishing.com</t>
  </si>
  <si>
    <t>ISBN 978-3-330-01449-7</t>
  </si>
  <si>
    <t>Strategii didactice moderne în predarea capitolului: Determinarea calităţii produselor lactate-brânzeturi</t>
  </si>
  <si>
    <t>Mihaela Tiţa, Mihaela Coşmeleaţă</t>
  </si>
  <si>
    <t>Editura Performantica-acreditataă CNCSIS 1142/30.06.2003, Iaşi</t>
  </si>
  <si>
    <t xml:space="preserve">ISBN:978-606-685-463-4 </t>
  </si>
  <si>
    <t>Mihaela, T., K. Otto, T. Ovidiu and R. Muhammad</t>
  </si>
  <si>
    <t xml:space="preserve"> The influence of the degree of cheese maturation used as raw materials in the manufacture of processed traditional cheese on emulsifying salts consumption. 2013,Romanian Biotechnol. Lett., 18, nr.4, p.8521-8527, www.rombio.eu, ISSN 1224 - 5984</t>
  </si>
  <si>
    <t xml:space="preserve">Effect of emulsifying salt type on physic-chemical properties of processed cheese as well as genetic and biochemical change in Male Mice, A.G. Mohamed, Hayam M. Abbas, Jihan M. Kassem, Hala M.A. Bayoumi, Salwa M. Kassem, Thanaa M.T. Shoman and Mahrousa M. Hassanane, REVISTA: International Journal of Dairy Science, 2016, </t>
  </si>
  <si>
    <t>http://scialert.net/fulltext/?doi=ijds.2016.1.10</t>
  </si>
  <si>
    <t>G. L. Mihalca,O. Tiţa, Mihaela Tiţa, Ana Mihalca</t>
  </si>
  <si>
    <t>Polycyclic aromatic hydrocarbons (PAHs) in smoked fish from three smoke-houses in Braşov county, Journal of Agroalimentary Processes and Technologies, 17(4), p.: 392-397; ISSN:2069-0053, ISSN:1453-1399</t>
  </si>
  <si>
    <t>A novel method through solid phase extraction combined with gradient elution for concentration and separation of 66 (ultra) trace persistent toxic pollutants in Antarctic waters, Li Zhang, Guang-Shui Na, Chun-Xiang He, Rui-Jing Li, Hui Gao, Lin-Ke Ge, Yan-Jie Wang, Yao Yao, Chinese Chemical Letters, Volume 27, Issue 3, March 2016, Pages 405–411, ISSN: 1001-8417;</t>
  </si>
  <si>
    <t>http://www.sciencedirect.com/science/article/pii/S1001841715004593</t>
  </si>
  <si>
    <t>2011, Polycyclic aromatic hydrocarbons (PAHs) in smoked fish from three smoke-houses in Braşov county, Journal of Agroalimentary Processes and Technologies, 17(4), p.: 392-397; ISSN:2069-0053, ISSN:1453-1399</t>
  </si>
  <si>
    <t xml:space="preserve">Influence of Casing Types and Cold Storage on Polycyclic Aromatic Hydro Carbons (PAHs) in Smoked Beef Sausage, Youssef,M. K, E, S.H. Abou-EL-Hawa, S.M.Hussein,  A.R. Mahmoud, Assiut J. Agric. Sci., (47) No. (2) 2016 (1-12), ISSN: 1110-0486, </t>
  </si>
  <si>
    <t>http://www.aun.edu.eg/faculty_agriculture/arabic</t>
  </si>
  <si>
    <t>Ramzan Muhammad, Nuzhat Huma, Tiţa Mihaela, Tiţa Ovidiu</t>
  </si>
  <si>
    <t xml:space="preserve">Evaluation of volatile flavouring compounds in Cheddar cheese, manufactured by usng Lactobacillus rhamnosus as an adjunct culture, Journal of Agroalimentary, Volume 16, Issue 2; pages: 188-195; ISSN: 1453-1399, 2010, </t>
  </si>
  <si>
    <t xml:space="preserve">Can the development and autolysis of lactic acid bacteria influence the cheese volatile fraction? The case of Grana Padano, Camilla Lazzi, Milena Povolo,  Francesco Locci, Valentina Bernini,  Erasmo Neviani,   Monica Gatt, International Journal of Food Microbiology, Volume 233, 16 September 2016, Pages 20–28, ISSN: 0168-1605, </t>
  </si>
  <si>
    <t xml:space="preserve">http://www.sciencedirect.com/science/article/pii/S0168160516303026, </t>
  </si>
  <si>
    <t>Muhammad Ramzan, Huma Nuzhat, Mihaela Tiţa, Ovidiu Tiţa</t>
  </si>
  <si>
    <t xml:space="preserve">, Ovidiu Tiţa, Relative changes in pH and acidity during ripening of Cheddar cheese manufactured by using Lactobacillus rhamnousus as an adjunct culture, Acta Universitatis Cibiniesis, Serie: E-Food Technology, vol.XIV  nr.1, pag. 27-36, ISSN 1221-4973, 2010, </t>
  </si>
  <si>
    <t xml:space="preserve">Sensory quality of Camembert-type cheese: Relationship between starter cultures and ripening molds, Bruno Domingues Galli,   José Guilherme Prado Martin,  Paula Porrelli Moreira da Silva, Ernani Porto, Marta Helena Fillet Spoto, International Journal of Food Microbiology, Volume 234, 3 October 2016, Pages 71–75, ISSN: 0168-1605, </t>
  </si>
  <si>
    <t>http://www.sciencedirect.com/science/article/pii/S016816051630318X</t>
  </si>
  <si>
    <t>Tita O., Letitia Oprean, Ciprian Tusa, Axenia Radulescu, Eniko Gaspar, Ecaterina Lengyel, Mihaela Tita, Cristina Tita</t>
  </si>
  <si>
    <t>Influence of tehnological operations on enzymatic activity in white vinification, Proceedings of the WAC 2011 International Conference , Beaune France, 95-97</t>
  </si>
  <si>
    <t>Tiţa O.,Letitia Oprean, Mihaela Tiţa, Simona Oancea, Mariana Păcală, Ecaterina Lengyel, Eniko Gaspar</t>
  </si>
  <si>
    <t xml:space="preserve">Actiunea factorilor de mediu in 
conducerea fermentatiei alcoolice la vinurile rosii. Analele SNBC vol XI 2006 ,717-719;
</t>
  </si>
  <si>
    <t xml:space="preserve">Tiţa, O., Ecaterina Lengyel, Ramona Iancu, Mariana Pacala, Cecilia Georgescu, Dan Mutu, Cristina Batusaru , Mihaela Tita, </t>
  </si>
  <si>
    <t xml:space="preserve">The determination of the chromatic intensity of Cabernet Sauvignon, Merlot, and Pinot noir red wine, through rapid methods, Conference proceeding, International Multidisciplinary Scientific Geoconference, SGEM 2013, Albena Bulgaria, Advances in Biotechnology 311-316; </t>
  </si>
  <si>
    <t xml:space="preserve"> Tita ,O., Letitia Oprean, Ciprian Tusa, Axenia Radulescu, Eniko Gaspar, Ecaterina Lengyel, Mihaela Tita, Cristina Tita</t>
  </si>
  <si>
    <t>Ovidiu Tita, Axenia Radulescu,Producerea si autentificarea vinurilor rosii in podgoria Dragasani,2016,ISBN 978-606-685-469-6</t>
  </si>
  <si>
    <t xml:space="preserve">Producerea si autentificarea vinurilor rosii in podgoria Dragasani,2016,ISBN 978-606-685-469-6,Editura performantica, Iasi </t>
  </si>
  <si>
    <t xml:space="preserve"> Tita O., Letitia Oprean, Ciprian Tusa, Axenia Radulescu, Eniko Gaspar, Ecaterina Lengyel, Mihaela Tita, Cristina Tita</t>
  </si>
  <si>
    <t xml:space="preserve">). Influence of tehnological operations on enzymatic activity in white vinification, Proceedings of the WAC 2011 International Conference , Beaune France, 95-97; </t>
  </si>
  <si>
    <t>Tita Mihaela -Adriana</t>
  </si>
  <si>
    <t>renzor</t>
  </si>
  <si>
    <t>International Journal of Food Properties</t>
  </si>
  <si>
    <t>http://www.tandfonline.com</t>
  </si>
  <si>
    <t>African Educational Research Journal</t>
  </si>
  <si>
    <t>www.netjournals.org</t>
  </si>
  <si>
    <t xml:space="preserve">African Journal of Microbiology Research </t>
  </si>
  <si>
    <t>ianuarie</t>
  </si>
  <si>
    <t>www.academicjournals.org</t>
  </si>
  <si>
    <t>Tita Mihaela</t>
  </si>
  <si>
    <t>6th International conference  BIOATLAS International Conference on Food and Tourism,</t>
  </si>
  <si>
    <t>http://www.rosita.ro/bioatlas/congress_committees.html</t>
  </si>
  <si>
    <t>Ecotrophelia Romania 2016</t>
  </si>
  <si>
    <t>Dairy quality assurance aspect for products with bioactive compounds</t>
  </si>
  <si>
    <t>Mihaela Adriana Tita, Adriana Barca (Universitate Tehnica a Moldovei, Republica Moldova)</t>
  </si>
  <si>
    <t>1stBalacks Sea Association of Food Science and Technology  Congress,   Ohrid Macedonia, http://www.keyevent.org/</t>
  </si>
  <si>
    <t>ISBN 978-608-4565-09-3</t>
  </si>
  <si>
    <t>102-103</t>
  </si>
  <si>
    <t>http://horticultura.ucv.ro/horticultura/sites/default/files/horticultura/Reviste/Analele/2016/Journal_content_2016.pdf; http://ip-science.thomsonreuters.com/cgi-bin/jrnlst/jlresults.cgi</t>
  </si>
  <si>
    <t>The quantitative and qualitative analysis of several phenolic compounds and polyphenols from blueberries (Vaccinium myrtillus L.)</t>
  </si>
  <si>
    <t>Frum A., C. Gerogescu, F. Gligor, O. Tita, A. Birca</t>
  </si>
  <si>
    <t xml:space="preserve"> Research result, Business and Service Technologies</t>
  </si>
  <si>
    <t>ISSN 2408-9346</t>
  </si>
  <si>
    <t>DOI: 10.18413/2408-9346-2016-2-4-53-59</t>
  </si>
  <si>
    <t>pag. 53-59</t>
  </si>
  <si>
    <t>Red marc- phenolic profile and its health benefits,</t>
  </si>
  <si>
    <t>http://apps.webofknowledge.com/Search.do?product=WOS&amp;SID=Y1fOa2fpeviaoBX4Yku&amp;search_mode=GeneralSearch&amp;prID=982547c9-276d-4593-a0e5-c92355eeb68f</t>
  </si>
  <si>
    <t>https://doi.org/10.1515/msd-2017-0004,</t>
  </si>
  <si>
    <t>Google Scholar, Free medical journals , sa</t>
  </si>
  <si>
    <t xml:space="preserve">Possibilities to develop low-fat products: a review </t>
  </si>
  <si>
    <t>Roxana Tufeanu, Ovidiu Tiţa</t>
  </si>
  <si>
    <t>Acta Universitatis Cibiniensis. Series E: Food Technology.</t>
  </si>
  <si>
    <t>ISSN (Online) 2344-150X</t>
  </si>
  <si>
    <t>10.1515/aucft-2016-0001</t>
  </si>
  <si>
    <t>3-19</t>
  </si>
  <si>
    <t>CABI - CAB Abstracts, Celdes, Chemical Abstracts Service (CAS), Chemical Abstracts Service (CAS) – SciFinder, CNPIEC, DOAJ, EBSCO Discovery Service, Foodline Science, FSTA - Food Science &amp; Technology Abstracts, Google Scholar, J-Gate, JournalTOCs, Naviga (Softweco), Primo Central (ExLibris), ReadCube, Summon (Serials Solutions/ProQuest), TDOne (TDNet), Ulrich's Periodicals Directory/ulrichsweb, WorldCat (OCLC)</t>
  </si>
  <si>
    <t>https://www.degruyter.com/view/j/aucft.2016.20.issue-1/aucft-2016-0001/aucft-2016-0001.xml?format=INT</t>
  </si>
  <si>
    <t>Physico-chemical and rheological properties of yogurt with added pleurotus ostreatus biomass  treated with ethanol,</t>
  </si>
  <si>
    <t>S. Sorokin, R.Tufeanu, M.Shamtsyan, I.D. Mironescu, E. Antonceva,  O.Tiţa</t>
  </si>
  <si>
    <t>39-46</t>
  </si>
  <si>
    <t>Producerea și autentificarea vinurilor roșii în podgoria Drăgășani</t>
  </si>
  <si>
    <t>Ovidiu TIȚA, Axenia RĂDULESCU</t>
  </si>
  <si>
    <t>PERFORMANTICA, Iași</t>
  </si>
  <si>
    <t>978-606-685-469-6</t>
  </si>
  <si>
    <t>Isolation and molecular identifications of wine yeast strains from autochthonous aromatic and semiaromatic varieties, Annals of RSCB, Vol. XVII, ( 2) pp. 134-138</t>
  </si>
  <si>
    <t>Lengyel, E., Letiția Oprean, Diana Stegăruș, Ramona Iancu, Irina Geană, Dan Mutu, Ovidiu Tița</t>
  </si>
  <si>
    <t>The chromatographic detection of the rutin in the aromatic and semi aromatic autochthonous musts variety, Acta Universitatis Cibiniensis, Series E: Food Technology, vol. XVIII, (1), 77-86, 2014</t>
  </si>
  <si>
    <t>Lengyel,E., Letitia Oprean, Ketney Otto, Ramona Iancu, Bociu Diana, Ovidiu Tita</t>
  </si>
  <si>
    <t>Physical and chemical characterization of flavored and demy flavored wines from Recas vineyard, Progress of cryogenics and isotopes separation, vol.15, 1, 87-92, 2012</t>
  </si>
  <si>
    <t xml:space="preserve"> Lengyel,E., Letitia Oprean, Ramona Iancu, Otto Ketney, Ovidiu Tita, Diana Stegărus, Raluca Popescu</t>
  </si>
  <si>
    <t>The extraction and potentiating of the aroma compound in red grapes using commercial enzymatic mixtures, Conference proceeding, International Multidisciplinary Scientific Geoconference, SGEM 2013, Albena Bulgaria, Advances in Biotechnology, 317-324, 2013</t>
  </si>
  <si>
    <t>Tita O</t>
  </si>
  <si>
    <t>Tehnologia, utilajul şi controlul calităţii produselor în industria vinului, partea I, Editura Universităţii Lucian Blaga, Sibiu, 2006</t>
  </si>
  <si>
    <t xml:space="preserve">Tita O., </t>
  </si>
  <si>
    <t>Obţinerea vinurilor speciale şi a distilatelor din vin , Editura Universitatii Lucian Blaga, Sibiu; 2009</t>
  </si>
  <si>
    <t>Influence of tehnological operations on enzymatic activity in white vinification, Proceedings of the WAC 2011 International Conference , Beaune France, 95-97, 2011</t>
  </si>
  <si>
    <t xml:space="preserve">Tiţa O., </t>
  </si>
  <si>
    <t>Tehnologii de obţinere a vinurilor, Editura Universităţii Lucian Blaga din Sibiu; 2004</t>
  </si>
  <si>
    <t xml:space="preserve">Tiţa O.,Letitia Oprean, Mihaela Tiţa, Simona Oancea, Mariana Păcală, Ecaterina Lengyel, Eniko Gaspar </t>
  </si>
  <si>
    <t>Actiunea factorilor de mediu in conducerea fermentatiei alcoolice la vinurile rosii. Analele SNBC vol XI 2006 ,717-719; 2006</t>
  </si>
  <si>
    <t>Tiţa, O., Ecaterina Lengyel, Ramona Iancu, Mariana Pacala, Cecilia Georgescu, Dan Mutu, Cristina Batusaru , Mihaela Tita</t>
  </si>
  <si>
    <t>The determination of the chromatic intensity of Cabernet Sauvignon, Merlot, and Pinot noir red wine, through rapid methods, Conference proceeding, International Multidisciplinary Scientific Geoconference, SGEM 2013, Albena Bulgaria, Advances in Biotechnology 311-316, 2013</t>
  </si>
  <si>
    <t>TITA Ovidiu</t>
  </si>
  <si>
    <t>Acta Universitatis Cibiniensis, seria E, Food Technology</t>
  </si>
  <si>
    <t>http://saiapm.ulbsibiu.ro/ACTA_E/AUCFT.html</t>
  </si>
  <si>
    <t>13 din tară</t>
  </si>
  <si>
    <t>Editor sef</t>
  </si>
  <si>
    <t>TIȚA Ovidiu</t>
  </si>
  <si>
    <t>6th International Conference BIOATLAS on Food and Tourism</t>
  </si>
  <si>
    <t>http://bioatlas.rosita.ro/congress_committees.html</t>
  </si>
  <si>
    <t xml:space="preserve">Membru </t>
  </si>
  <si>
    <t>Neconventional technologies Review ISSN 2359-8646 ISSN-L 2359-8646 On line: ISSN 2359-8654 ISSN-L 2359-8646</t>
  </si>
  <si>
    <t>http://www.revtn.ro/editorial-board.htm</t>
  </si>
  <si>
    <t>Advisor Scientific Board</t>
  </si>
  <si>
    <t>Echipament and technology of food production - National University of Economics and Trade, Ukraine</t>
  </si>
  <si>
    <t>www.donduet.edu.ua</t>
  </si>
  <si>
    <t>The 22nd International Scientific Conference Knowledge - Based Organisation</t>
  </si>
  <si>
    <t>http://true1.armyacademy.ro/commitee1.html</t>
  </si>
  <si>
    <t>Membru în comitetul științific</t>
  </si>
  <si>
    <t>Food Quality and Safety, Health and Nutrition, Skopje, Macedonia</t>
  </si>
  <si>
    <t>CD</t>
  </si>
  <si>
    <t>Poonia, A., Jha, A., Sharma, R., Singh, H. B., Rai, A. K. and Sharma, N. Detection of adulteration in milk: A review. Int J Dairy Technol. (2016), doi:10.1111/1471-0307.12274</t>
  </si>
  <si>
    <t>http://onlinelibrary.wiley.com/wol1/doi/10.1111/1471-0307.12274/abstract</t>
  </si>
  <si>
    <t>OANCEA, S., FORMAGGIO, F.:</t>
  </si>
  <si>
    <t>Biological role of D-α-amino acids and their occurrence in foodstuffs – review. Acta Universitatis Cibiniensis Series E: FOOD TECHNOLOGY, 12, 2008, 3-18.</t>
  </si>
  <si>
    <t>Z. BYSTRICKÁ , J. LEHOTAY, IN VITRO INVESTIGATION OF D- AND LENANTIOMER SYNERGISTIC EFECTS OF SOME AMINO ACIDS, Nova Biotechnologica et Chimica 15-1 (2016)</t>
  </si>
  <si>
    <t xml:space="preserve">http://www.degruyter.com/downloadpdf/j/nbec.2016.15.issue-1/nbec-2016-0005/nbec-2016-0005.xml </t>
  </si>
  <si>
    <t>Milov A.D., Tsvetkov Yu.D., Formaggio F. , Oancea Simona, Toniolo C., Raap J.</t>
  </si>
  <si>
    <t>Solvent effect on the distance distribution between spin labels in aggregated spin labeled trichogin GA IV dimer peptides as studied by pulsed electron-electron double resonance, Phys. Chem. Chem. Phys. 6(13), 3596-3603, 2004.</t>
  </si>
  <si>
    <t>Anna G. Matveeva1, Yulia V. Yushkova, Sergei V. Morozov, Igor A. Grygorev, Sergei A. Dzuba, Multi-Gaussian Monte Carlo Analysis of PELDOR Data in the Frequency Domain, Zeitschrift für Physikalische Chemie, International journal of research in physical chemistry and chemical physics, 2016</t>
  </si>
  <si>
    <t>https://www.degruyter.com/view/j/zpch.ahead-of-print/zpch-2016-0830/zpch-2016-0830.xml</t>
  </si>
  <si>
    <t>Occupational risk assessment in a bakery unit from the District of Sibiu. Food Technol.2008;12(2):11-6.</t>
  </si>
  <si>
    <t xml:space="preserve">I.D. Afshari, H. Saednia, A. Saki, A. Bigdeli, L. Jodakinia, Determination of Work-Rest Schedules Based on Physical Workload Among Bakers in Ahwaz, Jundishapur J Health Sci. 2016 doi: 10.17795/jjhs-38046. </t>
  </si>
  <si>
    <t xml:space="preserve">http://jjhsci.com/?page=article&amp;article_id=38046 </t>
  </si>
  <si>
    <t xml:space="preserve">De Zotti M., Ballano G., Jost M., Salnikov E.S., Bechinger B., Oancea S., Crisma M., Formaggio F.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</si>
</sst>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ON&quot;#,##0_);\(&quot;RON&quot;#,##0\)"/>
    <numFmt numFmtId="173" formatCode="&quot;RON&quot;#,##0_);[Red]\(&quot;RON&quot;#,##0\)"/>
    <numFmt numFmtId="174" formatCode="&quot;RON&quot;#,##0.00_);\(&quot;RON&quot;#,##0.00\)"/>
    <numFmt numFmtId="175" formatCode="&quot;RON&quot;#,##0.00_);[Red]\(&quot;RON&quot;#,##0.00\)"/>
    <numFmt numFmtId="176" formatCode="_(&quot;RON&quot;* #,##0_);_(&quot;RON&quot;* \(#,##0\);_(&quot;RON&quot;* &quot;-&quot;_);_(@_)"/>
    <numFmt numFmtId="177" formatCode="_(&quot;RON&quot;* #,##0.00_);_(&quot;RON&quot;* \(#,##0.00\);_(&quot;RON&quot;* &quot;-&quot;??_);_(@_)"/>
    <numFmt numFmtId="178" formatCode="[$-F800]dddd\,\ mmmm\ dd\,\ yyyy"/>
    <numFmt numFmtId="179" formatCode="0;[Red]0"/>
    <numFmt numFmtId="180" formatCode="0.00;[Red]0.00"/>
    <numFmt numFmtId="181" formatCode="&quot;Yes&quot;;&quot;Yes&quot;;&quot;No&quot;"/>
    <numFmt numFmtId="182" formatCode="&quot;True&quot;;&quot;True&quot;;&quot;False&quot;"/>
    <numFmt numFmtId="183" formatCode="&quot;On&quot;;&quot;On&quot;;&quot;Off&quot;"/>
    <numFmt numFmtId="184" formatCode="[$€-2]\ #,##0.00_);[Red]\([$€-2]\ #,##0.00\)"/>
    <numFmt numFmtId="185" formatCode="0.0"/>
    <numFmt numFmtId="186" formatCode="[$-409]dddd\,\ mmmm\ d\,\ yyyy"/>
    <numFmt numFmtId="187" formatCode="[$-409]dddd\,\ mmmm\ dd\,\ yyyy"/>
    <numFmt numFmtId="188" formatCode="[$-409]h:mm:ss\ AM/PM"/>
    <numFmt numFmtId="189" formatCode="[$-809]dd\ mmmm\ yyyy"/>
  </numFmts>
  <fonts count="61">
    <font>
      <sz val="11"/>
      <color theme="1"/>
      <name val="Calibri"/>
      <family val="2"/>
    </font>
    <font>
      <sz val="11"/>
      <color indexed="8"/>
      <name val="Calibri"/>
      <family val="2"/>
    </font>
    <font>
      <sz val="10"/>
      <name val="Arial Narrow"/>
      <family val="2"/>
    </font>
    <font>
      <b/>
      <sz val="10"/>
      <name val="Arial Narrow"/>
      <family val="2"/>
    </font>
    <font>
      <u val="single"/>
      <sz val="10"/>
      <name val="Arial Narrow"/>
      <family val="2"/>
    </font>
    <font>
      <b/>
      <sz val="12"/>
      <name val="Arial Narrow"/>
      <family val="2"/>
    </font>
    <font>
      <b/>
      <sz val="10"/>
      <color indexed="8"/>
      <name val="Arial Narrow"/>
      <family val="2"/>
    </font>
    <font>
      <b/>
      <sz val="12"/>
      <color indexed="8"/>
      <name val="Arial Narrow"/>
      <family val="2"/>
    </font>
    <font>
      <b/>
      <sz val="12"/>
      <color indexed="10"/>
      <name val="Arial Narrow"/>
      <family val="2"/>
    </font>
    <font>
      <b/>
      <sz val="11"/>
      <color indexed="8"/>
      <name val="Calibri"/>
      <family val="2"/>
    </font>
    <font>
      <sz val="10"/>
      <color indexed="8"/>
      <name val="Arial Narrow"/>
      <family val="2"/>
    </font>
    <font>
      <b/>
      <sz val="10"/>
      <color indexed="8"/>
      <name val="Calibri"/>
      <family val="2"/>
    </font>
    <font>
      <b/>
      <sz val="9"/>
      <color indexed="8"/>
      <name val="Arial Narrow"/>
      <family val="2"/>
    </font>
    <font>
      <b/>
      <sz val="9"/>
      <color indexed="8"/>
      <name val="Calibri"/>
      <family val="2"/>
    </font>
    <font>
      <b/>
      <sz val="11"/>
      <name val="Calibri"/>
      <family val="2"/>
    </font>
    <font>
      <sz val="10"/>
      <color indexed="12"/>
      <name val="Arial Narrow"/>
      <family val="2"/>
    </font>
    <font>
      <sz val="8"/>
      <name val="Calibri"/>
      <family val="2"/>
    </font>
    <font>
      <sz val="11"/>
      <name val="Calibri"/>
      <family val="2"/>
    </font>
    <font>
      <sz val="10"/>
      <name val="Arial"/>
      <family val="2"/>
    </font>
    <font>
      <sz val="10"/>
      <color indexed="63"/>
      <name val="Arial"/>
      <family val="2"/>
    </font>
    <font>
      <b/>
      <sz val="9"/>
      <name val="Tahoma"/>
      <family val="0"/>
    </font>
    <font>
      <sz val="9"/>
      <name val="Tahoma"/>
      <family val="0"/>
    </font>
    <font>
      <sz val="11"/>
      <color indexed="10"/>
      <name val="Calibri"/>
      <family val="2"/>
    </font>
    <font>
      <sz val="11"/>
      <color indexed="30"/>
      <name val="Calibri"/>
      <family val="2"/>
    </font>
    <font>
      <u val="single"/>
      <sz val="10"/>
      <color indexed="39"/>
      <name val="Arial Narrow"/>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3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1"/>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46">
    <xf numFmtId="0" fontId="0" fillId="0" borderId="0" xfId="0" applyFont="1" applyAlignment="1">
      <alignment/>
    </xf>
    <xf numFmtId="0" fontId="10" fillId="0" borderId="0" xfId="0" applyFont="1" applyAlignment="1">
      <alignment/>
    </xf>
    <xf numFmtId="0" fontId="10" fillId="0" borderId="0" xfId="0" applyFont="1" applyAlignment="1">
      <alignment wrapText="1"/>
    </xf>
    <xf numFmtId="0" fontId="6" fillId="0" borderId="0" xfId="0" applyFont="1" applyAlignment="1">
      <alignment/>
    </xf>
    <xf numFmtId="0" fontId="9" fillId="0" borderId="0" xfId="0" applyFont="1" applyAlignment="1">
      <alignment/>
    </xf>
    <xf numFmtId="0" fontId="6" fillId="0" borderId="0" xfId="0" applyFont="1" applyAlignment="1">
      <alignment horizontal="left" wrapText="1"/>
    </xf>
    <xf numFmtId="0" fontId="6" fillId="0" borderId="0" xfId="0" applyFont="1" applyAlignment="1">
      <alignment vertical="top" wrapText="1"/>
    </xf>
    <xf numFmtId="0" fontId="10" fillId="0" borderId="0" xfId="0" applyFont="1" applyAlignment="1">
      <alignment vertical="top" wrapText="1"/>
    </xf>
    <xf numFmtId="0" fontId="0" fillId="0" borderId="0" xfId="0" applyAlignment="1">
      <alignment wrapText="1"/>
    </xf>
    <xf numFmtId="0" fontId="6" fillId="0" borderId="0" xfId="0" applyFont="1" applyAlignment="1">
      <alignment wrapText="1"/>
    </xf>
    <xf numFmtId="0" fontId="10" fillId="0" borderId="0" xfId="0" applyFont="1" applyAlignment="1">
      <alignment horizontal="left"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center" wrapText="1"/>
    </xf>
    <xf numFmtId="0" fontId="10" fillId="0" borderId="0" xfId="0" applyFont="1" applyAlignment="1">
      <alignment vertical="top" wrapText="1"/>
    </xf>
    <xf numFmtId="0" fontId="10" fillId="0" borderId="0" xfId="0" applyFont="1" applyAlignment="1">
      <alignment/>
    </xf>
    <xf numFmtId="0" fontId="10" fillId="0" borderId="0" xfId="0" applyFont="1" applyAlignment="1">
      <alignment wrapText="1"/>
    </xf>
    <xf numFmtId="0" fontId="2" fillId="0" borderId="0" xfId="0" applyFont="1" applyAlignment="1">
      <alignment wrapText="1"/>
    </xf>
    <xf numFmtId="0" fontId="3" fillId="0" borderId="0" xfId="0" applyFont="1" applyBorder="1" applyAlignment="1">
      <alignment horizontal="center" wrapText="1"/>
    </xf>
    <xf numFmtId="0" fontId="2" fillId="0" borderId="0" xfId="0" applyFont="1" applyAlignment="1">
      <alignment/>
    </xf>
    <xf numFmtId="0" fontId="3" fillId="0" borderId="0" xfId="0" applyFont="1" applyAlignment="1">
      <alignment/>
    </xf>
    <xf numFmtId="0" fontId="3" fillId="0" borderId="0" xfId="0" applyFont="1" applyAlignment="1">
      <alignment horizontal="left" wrapText="1"/>
    </xf>
    <xf numFmtId="0" fontId="3" fillId="0" borderId="0" xfId="0" applyFont="1" applyAlignment="1">
      <alignment vertical="top" wrapText="1"/>
    </xf>
    <xf numFmtId="0" fontId="2" fillId="0" borderId="0" xfId="0" applyFont="1" applyAlignment="1">
      <alignment vertical="top" wrapText="1"/>
    </xf>
    <xf numFmtId="0" fontId="6" fillId="0" borderId="0" xfId="0" applyFont="1" applyAlignment="1">
      <alignment horizontal="left" wrapText="1"/>
    </xf>
    <xf numFmtId="0" fontId="6" fillId="0" borderId="0" xfId="0" applyFont="1" applyAlignment="1">
      <alignment vertical="top" wrapText="1"/>
    </xf>
    <xf numFmtId="0" fontId="6" fillId="0" borderId="0" xfId="0" applyFont="1" applyAlignment="1">
      <alignment/>
    </xf>
    <xf numFmtId="0" fontId="6" fillId="0" borderId="0" xfId="0" applyFont="1" applyBorder="1" applyAlignment="1">
      <alignment horizontal="center" wrapText="1"/>
    </xf>
    <xf numFmtId="0" fontId="6" fillId="0" borderId="0" xfId="0" applyFont="1" applyAlignment="1">
      <alignment wrapText="1"/>
    </xf>
    <xf numFmtId="0" fontId="11" fillId="0" borderId="0" xfId="0" applyFont="1" applyAlignment="1">
      <alignment/>
    </xf>
    <xf numFmtId="0" fontId="10" fillId="0" borderId="0" xfId="0" applyFont="1" applyBorder="1" applyAlignment="1">
      <alignment vertical="top" wrapText="1"/>
    </xf>
    <xf numFmtId="0" fontId="10" fillId="0" borderId="0" xfId="0" applyFont="1" applyBorder="1" applyAlignment="1">
      <alignment horizontal="center" vertical="top" wrapText="1"/>
    </xf>
    <xf numFmtId="0" fontId="10" fillId="0" borderId="0" xfId="0" applyFont="1" applyFill="1" applyAlignment="1">
      <alignment horizontal="left" wrapText="1"/>
    </xf>
    <xf numFmtId="0" fontId="12" fillId="0" borderId="0" xfId="0" applyFont="1" applyAlignment="1">
      <alignment/>
    </xf>
    <xf numFmtId="0" fontId="13" fillId="0" borderId="0" xfId="0" applyFont="1" applyAlignment="1">
      <alignment/>
    </xf>
    <xf numFmtId="0" fontId="0" fillId="0" borderId="0" xfId="0" applyAlignment="1">
      <alignment vertical="center"/>
    </xf>
    <xf numFmtId="0" fontId="2" fillId="0" borderId="0" xfId="0" applyFont="1" applyAlignment="1">
      <alignment horizontal="left" wrapText="1"/>
    </xf>
    <xf numFmtId="0" fontId="9"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2" fillId="0" borderId="0" xfId="0" applyNumberFormat="1" applyFont="1" applyAlignment="1">
      <alignment/>
    </xf>
    <xf numFmtId="2" fontId="3" fillId="0" borderId="0" xfId="0" applyNumberFormat="1" applyFont="1" applyAlignment="1">
      <alignment/>
    </xf>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2" fillId="0" borderId="0" xfId="0" applyNumberFormat="1" applyFont="1" applyAlignment="1">
      <alignment vertical="top" wrapText="1"/>
    </xf>
    <xf numFmtId="49" fontId="2" fillId="0" borderId="0" xfId="0" applyNumberFormat="1" applyFont="1" applyAlignment="1">
      <alignment wrapText="1"/>
    </xf>
    <xf numFmtId="2" fontId="7" fillId="0" borderId="0" xfId="0" applyNumberFormat="1" applyFont="1" applyBorder="1" applyAlignment="1">
      <alignment horizontal="center" wrapText="1"/>
    </xf>
    <xf numFmtId="2" fontId="6" fillId="0" borderId="0" xfId="0" applyNumberFormat="1" applyFont="1" applyAlignment="1">
      <alignment horizontal="left" wrapText="1"/>
    </xf>
    <xf numFmtId="2" fontId="10" fillId="0" borderId="0" xfId="0" applyNumberFormat="1" applyFont="1" applyAlignment="1">
      <alignment wrapText="1"/>
    </xf>
    <xf numFmtId="2" fontId="2" fillId="0" borderId="0" xfId="0" applyNumberFormat="1" applyFont="1" applyAlignment="1">
      <alignment wrapText="1"/>
    </xf>
    <xf numFmtId="178" fontId="7" fillId="0" borderId="0" xfId="0" applyNumberFormat="1" applyFont="1" applyBorder="1" applyAlignment="1">
      <alignment horizontal="center" wrapText="1"/>
    </xf>
    <xf numFmtId="178" fontId="6" fillId="0" borderId="0" xfId="0" applyNumberFormat="1" applyFont="1" applyAlignment="1">
      <alignment vertical="top" wrapText="1"/>
    </xf>
    <xf numFmtId="178" fontId="10" fillId="0" borderId="0" xfId="0" applyNumberFormat="1" applyFont="1" applyAlignment="1">
      <alignment vertical="top" wrapText="1"/>
    </xf>
    <xf numFmtId="0" fontId="5" fillId="0" borderId="0" xfId="0" applyFont="1" applyBorder="1" applyAlignment="1">
      <alignment horizontal="center" wrapText="1"/>
    </xf>
    <xf numFmtId="0" fontId="14" fillId="0" borderId="0" xfId="0" applyFont="1" applyAlignment="1">
      <alignment/>
    </xf>
    <xf numFmtId="180" fontId="14" fillId="0" borderId="0" xfId="0" applyNumberFormat="1" applyFont="1" applyAlignment="1">
      <alignment/>
    </xf>
    <xf numFmtId="180" fontId="9" fillId="0" borderId="0" xfId="0" applyNumberFormat="1" applyFont="1" applyAlignment="1">
      <alignment/>
    </xf>
    <xf numFmtId="180" fontId="0" fillId="0" borderId="0" xfId="0" applyNumberFormat="1" applyAlignment="1">
      <alignment/>
    </xf>
    <xf numFmtId="179" fontId="9" fillId="0" borderId="0" xfId="0" applyNumberFormat="1" applyFont="1" applyAlignment="1">
      <alignment/>
    </xf>
    <xf numFmtId="179" fontId="6" fillId="0" borderId="0" xfId="0" applyNumberFormat="1" applyFont="1" applyAlignment="1">
      <alignment horizontal="left" wrapText="1"/>
    </xf>
    <xf numFmtId="179" fontId="10" fillId="0" borderId="0" xfId="0" applyNumberFormat="1" applyFont="1" applyAlignment="1">
      <alignment/>
    </xf>
    <xf numFmtId="179" fontId="6" fillId="0" borderId="0" xfId="0" applyNumberFormat="1" applyFont="1" applyAlignment="1">
      <alignment/>
    </xf>
    <xf numFmtId="179" fontId="10" fillId="0" borderId="0" xfId="0" applyNumberFormat="1" applyFont="1" applyFill="1" applyAlignment="1">
      <alignment horizontal="left" wrapText="1"/>
    </xf>
    <xf numFmtId="0" fontId="10" fillId="0" borderId="0" xfId="0" applyFont="1" applyAlignment="1">
      <alignment horizontal="center"/>
    </xf>
    <xf numFmtId="0" fontId="2" fillId="33" borderId="0" xfId="0" applyFont="1" applyFill="1" applyAlignment="1">
      <alignment/>
    </xf>
    <xf numFmtId="179" fontId="2" fillId="33" borderId="0" xfId="0" applyNumberFormat="1" applyFont="1" applyFill="1" applyAlignment="1">
      <alignment/>
    </xf>
    <xf numFmtId="0" fontId="2" fillId="33" borderId="0" xfId="0" applyFont="1" applyFill="1" applyAlignment="1">
      <alignment/>
    </xf>
    <xf numFmtId="0" fontId="10" fillId="33" borderId="0" xfId="0" applyFont="1" applyFill="1" applyAlignment="1">
      <alignment/>
    </xf>
    <xf numFmtId="0" fontId="6" fillId="33" borderId="0" xfId="0" applyFont="1" applyFill="1" applyAlignment="1">
      <alignment/>
    </xf>
    <xf numFmtId="0" fontId="10" fillId="33" borderId="0" xfId="0" applyFont="1" applyFill="1" applyAlignment="1">
      <alignment horizontal="left" wrapText="1"/>
    </xf>
    <xf numFmtId="0" fontId="9" fillId="33" borderId="0" xfId="0" applyFont="1" applyFill="1" applyAlignment="1">
      <alignment/>
    </xf>
    <xf numFmtId="0" fontId="10" fillId="0" borderId="0" xfId="0" applyFont="1" applyBorder="1" applyAlignment="1">
      <alignment/>
    </xf>
    <xf numFmtId="0" fontId="6" fillId="0" borderId="0" xfId="0" applyFont="1" applyBorder="1" applyAlignment="1">
      <alignment/>
    </xf>
    <xf numFmtId="0" fontId="10" fillId="0" borderId="0" xfId="0" applyFont="1" applyFill="1" applyAlignment="1">
      <alignment/>
    </xf>
    <xf numFmtId="0" fontId="10" fillId="0" borderId="0" xfId="0" applyFont="1" applyFill="1" applyAlignment="1">
      <alignment vertical="top" wrapText="1"/>
    </xf>
    <xf numFmtId="0" fontId="15" fillId="0" borderId="0" xfId="0" applyFont="1" applyAlignment="1">
      <alignment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180" fontId="6" fillId="34" borderId="11" xfId="0" applyNumberFormat="1" applyFont="1" applyFill="1" applyBorder="1" applyAlignment="1">
      <alignment horizontal="center" vertical="center" wrapText="1"/>
    </xf>
    <xf numFmtId="2" fontId="6" fillId="34" borderId="10" xfId="0" applyNumberFormat="1" applyFont="1" applyFill="1" applyBorder="1" applyAlignment="1">
      <alignment horizontal="center" vertical="center" wrapText="1"/>
    </xf>
    <xf numFmtId="178" fontId="6" fillId="34" borderId="10" xfId="0" applyNumberFormat="1"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3" xfId="0" applyFont="1" applyFill="1" applyBorder="1" applyAlignment="1">
      <alignment horizontal="center" vertical="center" wrapText="1"/>
    </xf>
    <xf numFmtId="49" fontId="3" fillId="34" borderId="11" xfId="0" applyNumberFormat="1" applyFont="1" applyFill="1" applyBorder="1" applyAlignment="1">
      <alignment horizontal="center" vertical="center" wrapText="1"/>
    </xf>
    <xf numFmtId="0" fontId="3" fillId="34" borderId="12" xfId="0" applyFont="1" applyFill="1" applyBorder="1" applyAlignment="1">
      <alignment horizontal="center" vertical="center" wrapText="1"/>
    </xf>
    <xf numFmtId="2" fontId="6" fillId="34" borderId="12" xfId="0" applyNumberFormat="1" applyFont="1" applyFill="1" applyBorder="1" applyAlignment="1">
      <alignment horizontal="center" vertical="center" wrapText="1"/>
    </xf>
    <xf numFmtId="2" fontId="3" fillId="34" borderId="12" xfId="0" applyNumberFormat="1" applyFont="1" applyFill="1" applyBorder="1" applyAlignment="1">
      <alignment horizontal="center" vertical="center" wrapText="1"/>
    </xf>
    <xf numFmtId="179" fontId="6" fillId="34" borderId="12" xfId="0" applyNumberFormat="1" applyFont="1" applyFill="1" applyBorder="1" applyAlignment="1">
      <alignment horizontal="center" vertical="center" wrapText="1"/>
    </xf>
    <xf numFmtId="0" fontId="17" fillId="0" borderId="10" xfId="0" applyFont="1" applyBorder="1" applyAlignment="1">
      <alignment horizontal="center" vertical="center" wrapText="1"/>
    </xf>
    <xf numFmtId="4" fontId="6" fillId="0" borderId="0" xfId="0" applyNumberFormat="1" applyFont="1" applyAlignment="1">
      <alignment horizontal="center"/>
    </xf>
    <xf numFmtId="4" fontId="6" fillId="0" borderId="0" xfId="0" applyNumberFormat="1" applyFont="1" applyBorder="1" applyAlignment="1">
      <alignment horizontal="center"/>
    </xf>
    <xf numFmtId="2" fontId="6" fillId="0" borderId="0" xfId="0" applyNumberFormat="1" applyFont="1" applyAlignment="1">
      <alignment horizontal="center"/>
    </xf>
    <xf numFmtId="2" fontId="6" fillId="0" borderId="0" xfId="0" applyNumberFormat="1" applyFont="1" applyAlignment="1">
      <alignment horizontal="center"/>
    </xf>
    <xf numFmtId="2" fontId="6" fillId="0" borderId="0" xfId="0" applyNumberFormat="1" applyFont="1" applyBorder="1" applyAlignment="1">
      <alignment horizontal="center"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applyAlignment="1">
      <alignment/>
    </xf>
    <xf numFmtId="4" fontId="6" fillId="0" borderId="0" xfId="0" applyNumberFormat="1" applyFont="1" applyAlignment="1">
      <alignment horizontal="center" wrapText="1"/>
    </xf>
    <xf numFmtId="4" fontId="6" fillId="0" borderId="0" xfId="0" applyNumberFormat="1" applyFont="1" applyAlignment="1">
      <alignment horizontal="center"/>
    </xf>
    <xf numFmtId="0" fontId="6" fillId="0" borderId="0" xfId="0" applyFont="1" applyAlignment="1">
      <alignment horizontal="center"/>
    </xf>
    <xf numFmtId="0" fontId="6" fillId="0" borderId="0" xfId="0" applyFont="1" applyBorder="1" applyAlignment="1">
      <alignment vertical="top" wrapText="1"/>
    </xf>
    <xf numFmtId="0" fontId="10" fillId="0" borderId="0" xfId="0" applyFont="1" applyAlignment="1">
      <alignment horizontal="center" wrapText="1"/>
    </xf>
    <xf numFmtId="0" fontId="12" fillId="0" borderId="0" xfId="0" applyFont="1" applyFill="1" applyAlignment="1">
      <alignment/>
    </xf>
    <xf numFmtId="0" fontId="13" fillId="0" borderId="0" xfId="0" applyFont="1" applyFill="1" applyAlignment="1">
      <alignment/>
    </xf>
    <xf numFmtId="0" fontId="0" fillId="0" borderId="0" xfId="0" applyFill="1" applyAlignment="1">
      <alignment/>
    </xf>
    <xf numFmtId="49" fontId="3" fillId="0" borderId="0" xfId="0" applyNumberFormat="1" applyFont="1" applyFill="1" applyAlignment="1">
      <alignment wrapText="1"/>
    </xf>
    <xf numFmtId="49" fontId="2" fillId="0" borderId="0" xfId="0" applyNumberFormat="1" applyFont="1" applyFill="1" applyAlignment="1">
      <alignment vertical="top" wrapText="1"/>
    </xf>
    <xf numFmtId="0" fontId="2" fillId="0" borderId="0" xfId="0" applyFont="1" applyFill="1" applyAlignment="1">
      <alignment vertical="top" wrapText="1"/>
    </xf>
    <xf numFmtId="2" fontId="2" fillId="0" borderId="0" xfId="0" applyNumberFormat="1" applyFont="1" applyFill="1" applyAlignment="1">
      <alignment vertical="top" wrapText="1"/>
    </xf>
    <xf numFmtId="0" fontId="2" fillId="0" borderId="0" xfId="0" applyFont="1" applyFill="1" applyAlignment="1">
      <alignment/>
    </xf>
    <xf numFmtId="2" fontId="2" fillId="0" borderId="0" xfId="0" applyNumberFormat="1" applyFont="1" applyFill="1" applyAlignment="1">
      <alignment/>
    </xf>
    <xf numFmtId="0" fontId="3" fillId="0" borderId="0" xfId="0" applyFont="1" applyFill="1" applyAlignment="1">
      <alignment/>
    </xf>
    <xf numFmtId="4" fontId="3" fillId="0" borderId="0" xfId="0" applyNumberFormat="1" applyFont="1" applyFill="1" applyAlignment="1">
      <alignment horizontal="center"/>
    </xf>
    <xf numFmtId="1" fontId="10" fillId="35" borderId="10" xfId="0" applyNumberFormat="1" applyFont="1" applyFill="1" applyBorder="1" applyAlignment="1">
      <alignment horizontal="center" vertical="center"/>
    </xf>
    <xf numFmtId="0" fontId="9" fillId="36" borderId="10" xfId="0" applyFont="1" applyFill="1" applyBorder="1" applyAlignment="1">
      <alignment horizontal="center" vertical="center" wrapText="1"/>
    </xf>
    <xf numFmtId="0" fontId="9" fillId="36" borderId="11"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10" fillId="35" borderId="10" xfId="0" applyFont="1" applyFill="1" applyBorder="1" applyAlignment="1">
      <alignment horizontal="center" vertical="center"/>
    </xf>
    <xf numFmtId="0" fontId="17" fillId="37" borderId="10" xfId="0" applyFont="1" applyFill="1" applyBorder="1" applyAlignment="1" applyProtection="1">
      <alignment horizontal="left" vertical="center" wrapText="1"/>
      <protection locked="0"/>
    </xf>
    <xf numFmtId="0" fontId="17" fillId="37" borderId="10" xfId="0" applyFont="1" applyFill="1" applyBorder="1" applyAlignment="1" applyProtection="1">
      <alignment horizontal="center" vertical="center" wrapText="1"/>
      <protection locked="0"/>
    </xf>
    <xf numFmtId="4" fontId="17" fillId="0" borderId="10" xfId="0" applyNumberFormat="1" applyFont="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179" fontId="6" fillId="0" borderId="12" xfId="0" applyNumberFormat="1" applyFont="1" applyFill="1" applyBorder="1" applyAlignment="1" applyProtection="1">
      <alignment horizontal="center" vertical="center" wrapText="1"/>
      <protection locked="0"/>
    </xf>
    <xf numFmtId="0" fontId="2" fillId="37" borderId="10" xfId="0" applyFont="1" applyFill="1" applyBorder="1" applyAlignment="1" applyProtection="1">
      <alignment vertical="top" wrapText="1"/>
      <protection locked="0"/>
    </xf>
    <xf numFmtId="0" fontId="2" fillId="37" borderId="10" xfId="0" applyFont="1" applyFill="1" applyBorder="1" applyAlignment="1" applyProtection="1">
      <alignment horizontal="center" vertical="top" wrapText="1"/>
      <protection locked="0"/>
    </xf>
    <xf numFmtId="0" fontId="2" fillId="37" borderId="12" xfId="0" applyFont="1" applyFill="1"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 fillId="0" borderId="12" xfId="0" applyFont="1" applyBorder="1" applyAlignment="1" applyProtection="1">
      <alignment vertical="top" wrapText="1"/>
      <protection locked="0"/>
    </xf>
    <xf numFmtId="49" fontId="2" fillId="0" borderId="12" xfId="0" applyNumberFormat="1" applyFont="1" applyBorder="1" applyAlignment="1" applyProtection="1">
      <alignment horizontal="center" vertical="top" wrapText="1"/>
      <protection locked="0"/>
    </xf>
    <xf numFmtId="0" fontId="2" fillId="0" borderId="10" xfId="0" applyFont="1" applyBorder="1" applyAlignment="1" applyProtection="1">
      <alignment horizontal="center" vertical="top"/>
      <protection locked="0"/>
    </xf>
    <xf numFmtId="179" fontId="2" fillId="0" borderId="10" xfId="0" applyNumberFormat="1" applyFont="1" applyBorder="1" applyAlignment="1" applyProtection="1">
      <alignment horizontal="center" vertical="top"/>
      <protection locked="0"/>
    </xf>
    <xf numFmtId="1" fontId="3" fillId="0" borderId="10" xfId="0" applyNumberFormat="1" applyFont="1" applyFill="1" applyBorder="1" applyAlignment="1" applyProtection="1">
      <alignment horizontal="center" vertical="top" wrapText="1"/>
      <protection locked="0"/>
    </xf>
    <xf numFmtId="4" fontId="3" fillId="0" borderId="10" xfId="0" applyNumberFormat="1" applyFont="1" applyBorder="1" applyAlignment="1" applyProtection="1">
      <alignment horizontal="center" vertical="top" wrapText="1"/>
      <protection locked="0"/>
    </xf>
    <xf numFmtId="49" fontId="2" fillId="37" borderId="10" xfId="0" applyNumberFormat="1" applyFont="1" applyFill="1" applyBorder="1" applyAlignment="1" applyProtection="1">
      <alignment horizontal="center" vertical="top" wrapText="1"/>
      <protection locked="0"/>
    </xf>
    <xf numFmtId="1" fontId="2"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vertical="top" wrapText="1"/>
      <protection locked="0"/>
    </xf>
    <xf numFmtId="0" fontId="2" fillId="0" borderId="10" xfId="0" applyFont="1" applyBorder="1" applyAlignment="1" applyProtection="1">
      <alignment horizontal="center" vertical="top" wrapText="1"/>
      <protection locked="0"/>
    </xf>
    <xf numFmtId="49" fontId="2" fillId="0" borderId="10" xfId="0" applyNumberFormat="1" applyFont="1" applyBorder="1" applyAlignment="1" applyProtection="1">
      <alignment horizontal="center" vertical="top" wrapText="1"/>
      <protection locked="0"/>
    </xf>
    <xf numFmtId="179" fontId="2"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horizontal="center" vertical="top" wrapText="1"/>
      <protection locked="0"/>
    </xf>
    <xf numFmtId="0" fontId="2" fillId="0" borderId="10" xfId="0" applyFont="1" applyFill="1" applyBorder="1" applyAlignment="1" applyProtection="1">
      <alignment vertical="top" wrapText="1"/>
      <protection locked="0"/>
    </xf>
    <xf numFmtId="0" fontId="2" fillId="0" borderId="10" xfId="0" applyFont="1" applyFill="1" applyBorder="1" applyAlignment="1" applyProtection="1">
      <alignment horizontal="center" vertical="top" wrapText="1"/>
      <protection locked="0"/>
    </xf>
    <xf numFmtId="0" fontId="2" fillId="0" borderId="12" xfId="0" applyFont="1" applyFill="1" applyBorder="1" applyAlignment="1" applyProtection="1">
      <alignment horizontal="center" vertical="top" wrapText="1"/>
      <protection locked="0"/>
    </xf>
    <xf numFmtId="0" fontId="2" fillId="0" borderId="12" xfId="0" applyFont="1" applyFill="1" applyBorder="1" applyAlignment="1" applyProtection="1">
      <alignment vertical="top" wrapText="1"/>
      <protection locked="0"/>
    </xf>
    <xf numFmtId="49" fontId="2" fillId="0" borderId="12" xfId="0" applyNumberFormat="1" applyFont="1" applyFill="1" applyBorder="1" applyAlignment="1" applyProtection="1">
      <alignment horizontal="center" vertical="top" wrapText="1"/>
      <protection locked="0"/>
    </xf>
    <xf numFmtId="0" fontId="2" fillId="0" borderId="10" xfId="0" applyFont="1" applyFill="1" applyBorder="1" applyAlignment="1" applyProtection="1">
      <alignment horizontal="center" vertical="top"/>
      <protection locked="0"/>
    </xf>
    <xf numFmtId="179" fontId="2" fillId="0" borderId="10" xfId="0" applyNumberFormat="1" applyFont="1" applyFill="1" applyBorder="1" applyAlignment="1" applyProtection="1">
      <alignment horizontal="center" vertical="top"/>
      <protection locked="0"/>
    </xf>
    <xf numFmtId="3" fontId="3" fillId="0" borderId="10" xfId="0" applyNumberFormat="1" applyFont="1" applyFill="1" applyBorder="1" applyAlignment="1" applyProtection="1">
      <alignment horizontal="center" vertical="top" wrapText="1"/>
      <protection locked="0"/>
    </xf>
    <xf numFmtId="4" fontId="3" fillId="0" borderId="10" xfId="0" applyNumberFormat="1" applyFont="1" applyFill="1" applyBorder="1" applyAlignment="1" applyProtection="1">
      <alignment horizontal="center" vertical="top" wrapText="1"/>
      <protection locked="0"/>
    </xf>
    <xf numFmtId="49" fontId="2" fillId="0" borderId="10" xfId="0" applyNumberFormat="1" applyFont="1" applyFill="1" applyBorder="1" applyAlignment="1" applyProtection="1">
      <alignment horizontal="center" vertical="top" wrapText="1"/>
      <protection locked="0"/>
    </xf>
    <xf numFmtId="3" fontId="3" fillId="0" borderId="10" xfId="0" applyNumberFormat="1" applyFont="1" applyFill="1" applyBorder="1" applyAlignment="1" applyProtection="1">
      <alignment vertical="top" wrapText="1"/>
      <protection locked="0"/>
    </xf>
    <xf numFmtId="179" fontId="2" fillId="0" borderId="10" xfId="0" applyNumberFormat="1" applyFont="1" applyFill="1" applyBorder="1" applyAlignment="1" applyProtection="1">
      <alignment horizontal="center" vertical="top" wrapText="1"/>
      <protection locked="0"/>
    </xf>
    <xf numFmtId="0" fontId="10" fillId="0" borderId="11" xfId="0" applyFont="1" applyBorder="1" applyAlignment="1" applyProtection="1">
      <alignment vertical="top" wrapText="1"/>
      <protection locked="0"/>
    </xf>
    <xf numFmtId="0" fontId="10" fillId="0" borderId="12" xfId="0" applyFont="1" applyBorder="1" applyAlignment="1" applyProtection="1">
      <alignment horizontal="center" vertical="top" wrapText="1"/>
      <protection locked="0"/>
    </xf>
    <xf numFmtId="0" fontId="10" fillId="0" borderId="11" xfId="0" applyFont="1" applyBorder="1" applyAlignment="1" applyProtection="1">
      <alignment horizontal="center" vertical="top" wrapText="1"/>
      <protection locked="0"/>
    </xf>
    <xf numFmtId="0" fontId="10" fillId="0" borderId="12" xfId="0" applyFont="1" applyBorder="1" applyAlignment="1" applyProtection="1">
      <alignment vertical="top" wrapText="1"/>
      <protection locked="0"/>
    </xf>
    <xf numFmtId="49" fontId="10" fillId="0" borderId="12"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horizontal="center" vertical="top" wrapText="1"/>
      <protection locked="0"/>
    </xf>
    <xf numFmtId="4" fontId="6" fillId="0" borderId="11" xfId="0" applyNumberFormat="1" applyFont="1" applyBorder="1" applyAlignment="1" applyProtection="1">
      <alignment horizontal="center" vertical="top" wrapText="1"/>
      <protection locked="0"/>
    </xf>
    <xf numFmtId="3" fontId="6" fillId="0" borderId="11" xfId="0" applyNumberFormat="1" applyFont="1" applyBorder="1" applyAlignment="1" applyProtection="1">
      <alignment vertical="top" wrapText="1"/>
      <protection locked="0"/>
    </xf>
    <xf numFmtId="3" fontId="2" fillId="0" borderId="10" xfId="0" applyNumberFormat="1" applyFont="1" applyFill="1" applyBorder="1" applyAlignment="1" applyProtection="1">
      <alignment vertical="top" wrapText="1"/>
      <protection locked="0"/>
    </xf>
    <xf numFmtId="4" fontId="2" fillId="0" borderId="10" xfId="0" applyNumberFormat="1" applyFont="1" applyBorder="1" applyAlignment="1" applyProtection="1">
      <alignment horizontal="center" vertical="top" wrapText="1"/>
      <protection locked="0"/>
    </xf>
    <xf numFmtId="0" fontId="2" fillId="0" borderId="10" xfId="0" applyFont="1" applyBorder="1" applyAlignment="1" applyProtection="1">
      <alignment horizontal="left" vertical="top" wrapText="1"/>
      <protection locked="0"/>
    </xf>
    <xf numFmtId="0" fontId="4" fillId="0" borderId="10" xfId="53" applyFont="1" applyBorder="1" applyAlignment="1" applyProtection="1">
      <alignment vertical="top" wrapText="1"/>
      <protection locked="0"/>
    </xf>
    <xf numFmtId="0" fontId="2" fillId="0" borderId="10" xfId="0" applyFont="1" applyBorder="1" applyAlignment="1" applyProtection="1">
      <alignment vertical="top"/>
      <protection locked="0"/>
    </xf>
    <xf numFmtId="0" fontId="3" fillId="0" borderId="10" xfId="0" applyFont="1" applyBorder="1" applyAlignment="1" applyProtection="1">
      <alignment vertical="top"/>
      <protection locked="0"/>
    </xf>
    <xf numFmtId="0" fontId="2" fillId="37" borderId="11" xfId="0" applyFont="1" applyFill="1" applyBorder="1" applyAlignment="1" applyProtection="1">
      <alignment vertical="top" wrapText="1"/>
      <protection locked="0"/>
    </xf>
    <xf numFmtId="0" fontId="4" fillId="0" borderId="12" xfId="53" applyFont="1" applyBorder="1" applyAlignment="1" applyProtection="1">
      <alignment vertical="top" wrapText="1"/>
      <protection locked="0"/>
    </xf>
    <xf numFmtId="0" fontId="2" fillId="37" borderId="12" xfId="0" applyFont="1" applyFill="1" applyBorder="1" applyAlignment="1" applyProtection="1">
      <alignment vertical="top" wrapText="1"/>
      <protection locked="0"/>
    </xf>
    <xf numFmtId="0" fontId="2" fillId="0" borderId="12" xfId="0" applyFont="1" applyBorder="1" applyAlignment="1" applyProtection="1">
      <alignment vertical="top"/>
      <protection locked="0"/>
    </xf>
    <xf numFmtId="0" fontId="2" fillId="0" borderId="11" xfId="0" applyFont="1" applyBorder="1" applyAlignment="1" applyProtection="1">
      <alignment vertical="top" wrapText="1"/>
      <protection locked="0"/>
    </xf>
    <xf numFmtId="3" fontId="3" fillId="0" borderId="10" xfId="0" applyNumberFormat="1" applyFont="1" applyBorder="1" applyAlignment="1" applyProtection="1">
      <alignment horizontal="center" vertical="top"/>
      <protection locked="0"/>
    </xf>
    <xf numFmtId="0" fontId="4" fillId="0" borderId="10" xfId="53" applyFont="1" applyBorder="1" applyAlignment="1" applyProtection="1">
      <alignment horizontal="center" vertical="top" wrapText="1"/>
      <protection locked="0"/>
    </xf>
    <xf numFmtId="3" fontId="3" fillId="0" borderId="10" xfId="0" applyNumberFormat="1" applyFont="1" applyBorder="1" applyAlignment="1" applyProtection="1">
      <alignment horizontal="center" vertical="top" wrapText="1"/>
      <protection locked="0"/>
    </xf>
    <xf numFmtId="49" fontId="3" fillId="0" borderId="11" xfId="0" applyNumberFormat="1"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2" fontId="6" fillId="0" borderId="12" xfId="0" applyNumberFormat="1" applyFont="1" applyFill="1" applyBorder="1" applyAlignment="1" applyProtection="1">
      <alignment horizontal="center" vertical="center" wrapText="1"/>
      <protection locked="0"/>
    </xf>
    <xf numFmtId="2" fontId="3" fillId="0" borderId="12" xfId="0" applyNumberFormat="1"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vertical="top" wrapText="1"/>
      <protection locked="0"/>
    </xf>
    <xf numFmtId="0" fontId="10" fillId="0" borderId="12" xfId="0" applyFont="1" applyFill="1" applyBorder="1" applyAlignment="1" applyProtection="1">
      <alignment horizontal="center" vertical="top" wrapText="1"/>
      <protection locked="0"/>
    </xf>
    <xf numFmtId="0" fontId="10" fillId="0" borderId="12" xfId="0" applyNumberFormat="1" applyFont="1" applyFill="1" applyBorder="1" applyAlignment="1" applyProtection="1">
      <alignment horizontal="center" vertical="top" wrapText="1"/>
      <protection locked="0"/>
    </xf>
    <xf numFmtId="2" fontId="2" fillId="0" borderId="12" xfId="0" applyNumberFormat="1" applyFont="1" applyFill="1" applyBorder="1" applyAlignment="1" applyProtection="1">
      <alignment horizontal="center" vertical="top" wrapText="1"/>
      <protection locked="0"/>
    </xf>
    <xf numFmtId="49" fontId="10" fillId="0" borderId="12" xfId="0" applyNumberFormat="1" applyFont="1" applyFill="1" applyBorder="1" applyAlignment="1" applyProtection="1">
      <alignment horizontal="center" vertical="top" wrapText="1"/>
      <protection locked="0"/>
    </xf>
    <xf numFmtId="4" fontId="3" fillId="0" borderId="11" xfId="0" applyNumberFormat="1" applyFont="1" applyFill="1" applyBorder="1" applyAlignment="1" applyProtection="1">
      <alignment horizontal="center" vertical="top" wrapText="1"/>
      <protection locked="0"/>
    </xf>
    <xf numFmtId="1" fontId="3" fillId="0" borderId="11" xfId="0" applyNumberFormat="1" applyFont="1" applyFill="1" applyBorder="1" applyAlignment="1" applyProtection="1">
      <alignment vertical="top" wrapText="1"/>
      <protection locked="0"/>
    </xf>
    <xf numFmtId="1" fontId="3" fillId="0" borderId="10" xfId="0" applyNumberFormat="1" applyFont="1" applyFill="1" applyBorder="1" applyAlignment="1" applyProtection="1">
      <alignment vertical="top" wrapText="1"/>
      <protection locked="0"/>
    </xf>
    <xf numFmtId="49" fontId="2" fillId="0" borderId="10" xfId="0" applyNumberFormat="1" applyFont="1" applyFill="1" applyBorder="1" applyAlignment="1" applyProtection="1">
      <alignment vertical="top" wrapText="1"/>
      <protection locked="0"/>
    </xf>
    <xf numFmtId="0" fontId="2" fillId="0" borderId="10" xfId="0" applyNumberFormat="1" applyFont="1" applyFill="1" applyBorder="1" applyAlignment="1" applyProtection="1">
      <alignment horizontal="center" vertical="top" wrapText="1"/>
      <protection locked="0"/>
    </xf>
    <xf numFmtId="1" fontId="2" fillId="0" borderId="10" xfId="0" applyNumberFormat="1" applyFont="1" applyFill="1" applyBorder="1" applyAlignment="1" applyProtection="1">
      <alignment/>
      <protection locked="0"/>
    </xf>
    <xf numFmtId="4" fontId="2" fillId="0" borderId="10" xfId="0" applyNumberFormat="1" applyFont="1" applyFill="1" applyBorder="1" applyAlignment="1" applyProtection="1">
      <alignment horizontal="center" vertical="top" wrapText="1"/>
      <protection locked="0"/>
    </xf>
    <xf numFmtId="1" fontId="2" fillId="0" borderId="10" xfId="0" applyNumberFormat="1" applyFont="1" applyFill="1" applyBorder="1" applyAlignment="1" applyProtection="1">
      <alignment vertical="top" wrapText="1"/>
      <protection locked="0"/>
    </xf>
    <xf numFmtId="0" fontId="3" fillId="0" borderId="10" xfId="0" applyFont="1" applyBorder="1" applyAlignment="1" applyProtection="1">
      <alignment horizontal="center" vertical="top" wrapText="1"/>
      <protection locked="0"/>
    </xf>
    <xf numFmtId="3" fontId="3" fillId="0" borderId="10" xfId="0" applyNumberFormat="1" applyFont="1" applyBorder="1" applyAlignment="1" applyProtection="1">
      <alignment vertical="top" wrapText="1"/>
      <protection locked="0"/>
    </xf>
    <xf numFmtId="2" fontId="3" fillId="0" borderId="10" xfId="0" applyNumberFormat="1" applyFont="1" applyBorder="1" applyAlignment="1" applyProtection="1">
      <alignment horizontal="center" vertical="top" wrapText="1"/>
      <protection locked="0"/>
    </xf>
    <xf numFmtId="1" fontId="3" fillId="0" borderId="10" xfId="0" applyNumberFormat="1" applyFont="1" applyBorder="1" applyAlignment="1" applyProtection="1">
      <alignment vertical="top" wrapText="1"/>
      <protection locked="0"/>
    </xf>
    <xf numFmtId="0" fontId="10" fillId="0" borderId="10" xfId="0" applyFont="1" applyBorder="1" applyAlignment="1" applyProtection="1">
      <alignment vertical="top" wrapText="1"/>
      <protection locked="0"/>
    </xf>
    <xf numFmtId="0" fontId="10" fillId="0" borderId="10" xfId="0" applyFont="1" applyBorder="1" applyAlignment="1" applyProtection="1">
      <alignment vertical="top" wrapText="1"/>
      <protection locked="0"/>
    </xf>
    <xf numFmtId="2" fontId="2" fillId="0" borderId="10" xfId="0" applyNumberFormat="1" applyFont="1" applyBorder="1" applyAlignment="1" applyProtection="1">
      <alignment horizontal="center" vertical="top" wrapText="1"/>
      <protection locked="0"/>
    </xf>
    <xf numFmtId="3" fontId="2" fillId="0" borderId="10" xfId="0" applyNumberFormat="1" applyFont="1" applyBorder="1" applyAlignment="1" applyProtection="1">
      <alignment horizontal="center" vertical="top" wrapText="1"/>
      <protection locked="0"/>
    </xf>
    <xf numFmtId="2" fontId="2" fillId="0" borderId="10" xfId="0" applyNumberFormat="1" applyFont="1" applyBorder="1" applyAlignment="1" applyProtection="1">
      <alignment vertical="top" wrapText="1"/>
      <protection locked="0"/>
    </xf>
    <xf numFmtId="178" fontId="2" fillId="0" borderId="10" xfId="0" applyNumberFormat="1" applyFont="1" applyBorder="1" applyAlignment="1" applyProtection="1">
      <alignment horizontal="center" vertical="top" wrapText="1"/>
      <protection locked="0"/>
    </xf>
    <xf numFmtId="0" fontId="10" fillId="0" borderId="11" xfId="0" applyFont="1" applyBorder="1" applyAlignment="1" applyProtection="1">
      <alignment vertical="top" wrapText="1"/>
      <protection locked="0"/>
    </xf>
    <xf numFmtId="2" fontId="6" fillId="0" borderId="10" xfId="0" applyNumberFormat="1" applyFont="1" applyBorder="1" applyAlignment="1" applyProtection="1">
      <alignment vertical="top" wrapText="1"/>
      <protection locked="0"/>
    </xf>
    <xf numFmtId="178" fontId="6" fillId="0" borderId="10" xfId="0" applyNumberFormat="1" applyFont="1" applyBorder="1" applyAlignment="1" applyProtection="1">
      <alignment vertical="top" wrapText="1"/>
      <protection locked="0"/>
    </xf>
    <xf numFmtId="0" fontId="52" fillId="0" borderId="10" xfId="53" applyBorder="1" applyAlignment="1" applyProtection="1">
      <alignment horizontal="center" vertical="top" wrapText="1"/>
      <protection locked="0"/>
    </xf>
    <xf numFmtId="0" fontId="6"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top"/>
      <protection locked="0"/>
    </xf>
    <xf numFmtId="0" fontId="2" fillId="0" borderId="10" xfId="0" applyFont="1" applyFill="1" applyBorder="1" applyAlignment="1" applyProtection="1">
      <alignment horizontal="left" vertical="top" wrapText="1"/>
      <protection locked="0"/>
    </xf>
    <xf numFmtId="0" fontId="4" fillId="0" borderId="10" xfId="53" applyFont="1" applyFill="1" applyBorder="1" applyAlignment="1" applyProtection="1">
      <alignment horizontal="center" vertical="top" wrapText="1"/>
      <protection locked="0"/>
    </xf>
    <xf numFmtId="2" fontId="3" fillId="0" borderId="10" xfId="0" applyNumberFormat="1" applyFont="1" applyFill="1" applyBorder="1" applyAlignment="1" applyProtection="1">
      <alignment horizontal="center" vertical="top" wrapText="1"/>
      <protection locked="0"/>
    </xf>
    <xf numFmtId="0" fontId="10" fillId="0" borderId="14" xfId="0" applyFont="1" applyBorder="1" applyAlignment="1" applyProtection="1">
      <alignment vertical="center" wrapText="1"/>
      <protection locked="0"/>
    </xf>
    <xf numFmtId="0" fontId="10" fillId="37" borderId="14" xfId="0" applyFont="1" applyFill="1" applyBorder="1" applyAlignment="1" applyProtection="1">
      <alignment vertical="center" wrapText="1"/>
      <protection locked="0"/>
    </xf>
    <xf numFmtId="0" fontId="10" fillId="0" borderId="14" xfId="0" applyFont="1" applyBorder="1" applyAlignment="1" applyProtection="1">
      <alignment horizontal="right" vertical="center" wrapText="1"/>
      <protection locked="0"/>
    </xf>
    <xf numFmtId="0" fontId="10" fillId="0" borderId="14" xfId="0" applyFont="1" applyBorder="1" applyAlignment="1" applyProtection="1">
      <alignment horizontal="center" vertical="center" wrapText="1"/>
      <protection locked="0"/>
    </xf>
    <xf numFmtId="49" fontId="2" fillId="37" borderId="10" xfId="0" applyNumberFormat="1" applyFont="1" applyFill="1" applyBorder="1" applyAlignment="1" applyProtection="1">
      <alignment vertical="top" wrapText="1"/>
      <protection locked="0"/>
    </xf>
    <xf numFmtId="179" fontId="2" fillId="37" borderId="10" xfId="0" applyNumberFormat="1" applyFont="1" applyFill="1" applyBorder="1" applyAlignment="1" applyProtection="1">
      <alignment horizontal="center" vertical="top" wrapText="1"/>
      <protection locked="0"/>
    </xf>
    <xf numFmtId="49" fontId="2" fillId="0" borderId="10" xfId="0" applyNumberFormat="1" applyFont="1" applyBorder="1" applyAlignment="1" applyProtection="1">
      <alignment vertical="top" wrapText="1"/>
      <protection locked="0"/>
    </xf>
    <xf numFmtId="4" fontId="0" fillId="0" borderId="10" xfId="0" applyNumberFormat="1" applyBorder="1" applyAlignment="1" applyProtection="1">
      <alignment horizontal="center" vertical="center"/>
      <protection locked="0"/>
    </xf>
    <xf numFmtId="4" fontId="10" fillId="35" borderId="10" xfId="0" applyNumberFormat="1" applyFont="1" applyFill="1" applyBorder="1" applyAlignment="1">
      <alignment horizontal="center" vertical="center"/>
    </xf>
    <xf numFmtId="49" fontId="2" fillId="0" borderId="11" xfId="0" applyNumberFormat="1" applyFont="1" applyBorder="1" applyAlignment="1" applyProtection="1">
      <alignment vertical="top" wrapText="1"/>
      <protection locked="0"/>
    </xf>
    <xf numFmtId="0" fontId="10" fillId="0" borderId="12" xfId="0" applyNumberFormat="1" applyFont="1" applyBorder="1" applyAlignment="1" applyProtection="1">
      <alignment horizontal="center" vertical="top" wrapText="1"/>
      <protection locked="0"/>
    </xf>
    <xf numFmtId="2" fontId="2" fillId="0" borderId="12" xfId="0" applyNumberFormat="1" applyFont="1" applyBorder="1" applyAlignment="1" applyProtection="1">
      <alignment horizontal="center" vertical="top" wrapText="1"/>
      <protection locked="0"/>
    </xf>
    <xf numFmtId="0" fontId="17" fillId="0" borderId="10" xfId="0" applyFont="1" applyFill="1" applyBorder="1" applyAlignment="1">
      <alignment horizontal="center" vertical="center" wrapText="1"/>
    </xf>
    <xf numFmtId="0" fontId="17" fillId="0"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center" vertical="center" wrapText="1"/>
      <protection locked="0"/>
    </xf>
    <xf numFmtId="4" fontId="17" fillId="0" borderId="10" xfId="0" applyNumberFormat="1" applyFont="1" applyFill="1" applyBorder="1" applyAlignment="1" applyProtection="1">
      <alignment horizontal="center" vertical="center" wrapText="1"/>
      <protection locked="0"/>
    </xf>
    <xf numFmtId="4" fontId="0" fillId="0" borderId="10" xfId="0" applyNumberFormat="1" applyFill="1" applyBorder="1" applyAlignment="1" applyProtection="1">
      <alignment horizontal="center" vertical="center"/>
      <protection locked="0"/>
    </xf>
    <xf numFmtId="4" fontId="22" fillId="0" borderId="10" xfId="0" applyNumberFormat="1" applyFont="1" applyBorder="1" applyAlignment="1" applyProtection="1">
      <alignment horizontal="center" vertical="center"/>
      <protection locked="0"/>
    </xf>
    <xf numFmtId="4" fontId="6" fillId="0" borderId="11" xfId="0" applyNumberFormat="1" applyFont="1" applyFill="1" applyBorder="1" applyAlignment="1" applyProtection="1">
      <alignment horizontal="center" vertical="center" wrapText="1"/>
      <protection locked="0"/>
    </xf>
    <xf numFmtId="4" fontId="3" fillId="0" borderId="11" xfId="0" applyNumberFormat="1" applyFont="1" applyFill="1" applyBorder="1" applyAlignment="1" applyProtection="1">
      <alignment horizontal="center" vertical="center" wrapText="1"/>
      <protection locked="0"/>
    </xf>
    <xf numFmtId="2" fontId="10" fillId="0" borderId="0" xfId="0" applyNumberFormat="1" applyFont="1" applyAlignment="1">
      <alignment/>
    </xf>
    <xf numFmtId="2" fontId="10" fillId="0" borderId="0" xfId="0" applyNumberFormat="1" applyFont="1" applyAlignment="1">
      <alignment/>
    </xf>
    <xf numFmtId="4" fontId="23" fillId="0" borderId="10" xfId="0" applyNumberFormat="1" applyFont="1" applyBorder="1" applyAlignment="1" applyProtection="1">
      <alignment horizontal="center" vertical="center"/>
      <protection locked="0"/>
    </xf>
    <xf numFmtId="4" fontId="17" fillId="0" borderId="10" xfId="0" applyNumberFormat="1" applyFont="1" applyBorder="1" applyAlignment="1" applyProtection="1">
      <alignment horizontal="center" vertical="center"/>
      <protection locked="0"/>
    </xf>
    <xf numFmtId="0" fontId="10" fillId="0" borderId="10" xfId="0" applyFont="1" applyBorder="1" applyAlignment="1" applyProtection="1">
      <alignment horizontal="center" wrapText="1"/>
      <protection locked="0"/>
    </xf>
    <xf numFmtId="0" fontId="2" fillId="37" borderId="10" xfId="0" applyFont="1" applyFill="1" applyBorder="1" applyAlignment="1" applyProtection="1">
      <alignment horizontal="center" wrapText="1"/>
      <protection locked="0"/>
    </xf>
    <xf numFmtId="2" fontId="3" fillId="37" borderId="10" xfId="0" applyNumberFormat="1" applyFont="1" applyFill="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2" fontId="3" fillId="0" borderId="10" xfId="0" applyNumberFormat="1" applyFont="1" applyBorder="1" applyAlignment="1" applyProtection="1">
      <alignment horizontal="center" wrapText="1"/>
      <protection locked="0"/>
    </xf>
    <xf numFmtId="0" fontId="2" fillId="0" borderId="10" xfId="0" applyNumberFormat="1" applyFont="1" applyBorder="1" applyAlignment="1" applyProtection="1">
      <alignment horizontal="center" wrapText="1"/>
      <protection locked="0"/>
    </xf>
    <xf numFmtId="0" fontId="10" fillId="0" borderId="10" xfId="0" applyNumberFormat="1" applyFont="1" applyBorder="1" applyAlignment="1" applyProtection="1">
      <alignment horizontal="center" wrapText="1"/>
      <protection locked="0"/>
    </xf>
    <xf numFmtId="2" fontId="6" fillId="0" borderId="10" xfId="0" applyNumberFormat="1" applyFont="1" applyBorder="1" applyAlignment="1" applyProtection="1">
      <alignment horizontal="center" wrapText="1"/>
      <protection locked="0"/>
    </xf>
    <xf numFmtId="14" fontId="2" fillId="0" borderId="10" xfId="0" applyNumberFormat="1" applyFont="1" applyBorder="1" applyAlignment="1" applyProtection="1">
      <alignment vertical="top" wrapText="1"/>
      <protection locked="0"/>
    </xf>
    <xf numFmtId="0" fontId="2" fillId="0" borderId="10" xfId="0" applyFont="1" applyBorder="1" applyAlignment="1">
      <alignment vertical="top" wrapText="1"/>
    </xf>
    <xf numFmtId="0" fontId="2" fillId="0" borderId="10" xfId="0" applyFont="1" applyBorder="1" applyAlignment="1">
      <alignment horizontal="center" vertical="top" wrapText="1"/>
    </xf>
    <xf numFmtId="49" fontId="2" fillId="0" borderId="10"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0" fontId="10" fillId="0" borderId="11" xfId="0" applyFont="1" applyFill="1" applyBorder="1" applyAlignment="1" applyProtection="1">
      <alignment horizontal="center" vertical="center" wrapText="1"/>
      <protection locked="0"/>
    </xf>
    <xf numFmtId="0" fontId="10" fillId="0" borderId="12" xfId="0" applyFont="1" applyFill="1" applyBorder="1" applyAlignment="1" applyProtection="1">
      <alignment horizontal="center" vertical="center" wrapText="1"/>
      <protection locked="0"/>
    </xf>
    <xf numFmtId="179" fontId="10" fillId="0" borderId="12" xfId="0" applyNumberFormat="1" applyFont="1" applyFill="1" applyBorder="1" applyAlignment="1" applyProtection="1">
      <alignment horizontal="center" vertical="center" wrapText="1"/>
      <protection locked="0"/>
    </xf>
    <xf numFmtId="0" fontId="10" fillId="0" borderId="0" xfId="0" applyFont="1" applyAlignment="1" applyProtection="1">
      <alignment horizontal="center" vertical="center"/>
      <protection locked="0"/>
    </xf>
    <xf numFmtId="0" fontId="3" fillId="0" borderId="10" xfId="0" applyFont="1" applyBorder="1" applyAlignment="1" applyProtection="1">
      <alignment horizontal="center" vertical="top"/>
      <protection locked="0"/>
    </xf>
    <xf numFmtId="0" fontId="10" fillId="0" borderId="10" xfId="0" applyFont="1" applyBorder="1" applyAlignment="1">
      <alignment vertical="top" wrapText="1"/>
    </xf>
    <xf numFmtId="0" fontId="2" fillId="0" borderId="10" xfId="0" applyFont="1" applyFill="1" applyBorder="1" applyAlignment="1" applyProtection="1">
      <alignment horizontal="center" vertical="center" wrapText="1"/>
      <protection locked="0"/>
    </xf>
    <xf numFmtId="0" fontId="10" fillId="0" borderId="10" xfId="0" applyFont="1" applyBorder="1" applyAlignment="1" applyProtection="1">
      <alignment horizontal="center" vertical="top" wrapText="1"/>
      <protection locked="0"/>
    </xf>
    <xf numFmtId="49" fontId="10" fillId="0" borderId="10" xfId="0" applyNumberFormat="1" applyFont="1" applyBorder="1" applyAlignment="1" applyProtection="1">
      <alignment horizontal="center" vertical="top" wrapText="1"/>
      <protection locked="0"/>
    </xf>
    <xf numFmtId="0" fontId="10" fillId="0" borderId="10" xfId="0" applyNumberFormat="1" applyFont="1" applyBorder="1" applyAlignment="1" applyProtection="1">
      <alignment horizontal="center" vertical="top" wrapText="1"/>
      <protection locked="0"/>
    </xf>
    <xf numFmtId="49" fontId="2" fillId="0" borderId="10" xfId="0" applyNumberFormat="1"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2" fontId="10" fillId="0" borderId="10" xfId="0" applyNumberFormat="1" applyFont="1" applyFill="1" applyBorder="1" applyAlignment="1" applyProtection="1">
      <alignment horizontal="center" vertical="center" wrapText="1"/>
      <protection locked="0"/>
    </xf>
    <xf numFmtId="2" fontId="2" fillId="0" borderId="10" xfId="0" applyNumberFormat="1" applyFont="1" applyFill="1" applyBorder="1" applyAlignment="1" applyProtection="1">
      <alignment horizontal="center" vertical="center" wrapText="1"/>
      <protection locked="0"/>
    </xf>
    <xf numFmtId="49" fontId="2" fillId="0" borderId="10" xfId="0" applyNumberFormat="1" applyFont="1" applyBorder="1" applyAlignment="1">
      <alignment vertical="top" wrapText="1"/>
    </xf>
    <xf numFmtId="49" fontId="3"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2" fontId="6" fillId="0" borderId="10" xfId="0" applyNumberFormat="1" applyFont="1" applyFill="1" applyBorder="1" applyAlignment="1" applyProtection="1">
      <alignment horizontal="center" vertical="center" wrapText="1"/>
      <protection locked="0"/>
    </xf>
    <xf numFmtId="2" fontId="3" fillId="0" borderId="10" xfId="0" applyNumberFormat="1" applyFont="1" applyFill="1" applyBorder="1" applyAlignment="1" applyProtection="1">
      <alignment horizontal="center" vertical="center" wrapText="1"/>
      <protection locked="0"/>
    </xf>
    <xf numFmtId="0" fontId="10" fillId="0" borderId="10" xfId="0" applyFont="1" applyBorder="1" applyAlignment="1">
      <alignment horizontal="center" wrapText="1"/>
    </xf>
    <xf numFmtId="0" fontId="6" fillId="0" borderId="10" xfId="0" applyFont="1" applyBorder="1" applyAlignment="1">
      <alignment horizontal="center" wrapText="1"/>
    </xf>
    <xf numFmtId="2" fontId="6" fillId="0" borderId="10" xfId="0" applyNumberFormat="1" applyFont="1" applyBorder="1" applyAlignment="1">
      <alignment horizontal="center"/>
    </xf>
    <xf numFmtId="0" fontId="3" fillId="0" borderId="10" xfId="0" applyFont="1" applyBorder="1" applyAlignment="1" applyProtection="1">
      <alignment horizontal="center" wrapText="1"/>
      <protection locked="0"/>
    </xf>
    <xf numFmtId="0" fontId="6" fillId="0" borderId="10" xfId="0" applyFont="1" applyBorder="1" applyAlignment="1">
      <alignment horizontal="center"/>
    </xf>
    <xf numFmtId="0" fontId="10" fillId="0" borderId="0" xfId="0" applyFont="1" applyAlignment="1">
      <alignment horizontal="center" vertical="top" wrapText="1"/>
    </xf>
    <xf numFmtId="2" fontId="10" fillId="0" borderId="0" xfId="0" applyNumberFormat="1" applyFont="1" applyAlignment="1">
      <alignment horizontal="center"/>
    </xf>
    <xf numFmtId="0" fontId="2" fillId="0" borderId="13" xfId="0" applyFont="1" applyBorder="1" applyAlignment="1" applyProtection="1">
      <alignment vertical="top" wrapText="1"/>
      <protection locked="0"/>
    </xf>
    <xf numFmtId="0" fontId="10" fillId="0" borderId="10" xfId="0" applyFont="1" applyBorder="1" applyAlignment="1">
      <alignment wrapText="1"/>
    </xf>
    <xf numFmtId="0" fontId="6" fillId="0" borderId="10" xfId="0" applyFont="1" applyBorder="1" applyAlignment="1">
      <alignment/>
    </xf>
    <xf numFmtId="0" fontId="10" fillId="0" borderId="10" xfId="0" applyFont="1" applyBorder="1" applyAlignment="1">
      <alignment/>
    </xf>
    <xf numFmtId="0" fontId="6" fillId="0" borderId="10" xfId="0" applyFont="1" applyBorder="1" applyAlignment="1">
      <alignment wrapText="1"/>
    </xf>
    <xf numFmtId="0" fontId="24" fillId="0" borderId="10" xfId="53" applyFont="1" applyBorder="1" applyAlignment="1" applyProtection="1">
      <alignment horizontal="center" vertical="top" wrapText="1"/>
      <protection locked="0"/>
    </xf>
    <xf numFmtId="0" fontId="10" fillId="0" borderId="10" xfId="0" applyFont="1" applyBorder="1" applyAlignment="1">
      <alignment horizontal="center" vertical="top" wrapText="1"/>
    </xf>
    <xf numFmtId="0" fontId="6" fillId="0" borderId="10" xfId="0" applyFont="1" applyBorder="1" applyAlignment="1">
      <alignment horizontal="center" vertical="center"/>
    </xf>
    <xf numFmtId="2" fontId="3" fillId="0" borderId="10" xfId="0" applyNumberFormat="1" applyFont="1" applyBorder="1" applyAlignment="1" applyProtection="1">
      <alignment horizontal="center" vertical="center" wrapText="1"/>
      <protection locked="0"/>
    </xf>
    <xf numFmtId="180" fontId="3" fillId="0" borderId="10" xfId="0" applyNumberFormat="1" applyFont="1" applyBorder="1" applyAlignment="1" applyProtection="1">
      <alignment horizontal="center" vertical="center" wrapText="1"/>
      <protection locked="0"/>
    </xf>
    <xf numFmtId="2" fontId="6" fillId="0" borderId="10" xfId="0" applyNumberFormat="1" applyFont="1" applyBorder="1" applyAlignment="1">
      <alignment horizontal="center" vertical="center"/>
    </xf>
    <xf numFmtId="0" fontId="10" fillId="0" borderId="10" xfId="0" applyFont="1" applyBorder="1" applyAlignment="1" applyProtection="1">
      <alignment vertical="center" wrapText="1"/>
      <protection locked="0"/>
    </xf>
    <xf numFmtId="0" fontId="10" fillId="37" borderId="10" xfId="0" applyFont="1" applyFill="1" applyBorder="1" applyAlignment="1" applyProtection="1">
      <alignment vertical="center" wrapText="1"/>
      <protection locked="0"/>
    </xf>
    <xf numFmtId="0" fontId="10" fillId="0" borderId="10" xfId="0" applyFont="1" applyBorder="1" applyAlignment="1" applyProtection="1">
      <alignment horizontal="right" vertical="center" wrapText="1"/>
      <protection locked="0"/>
    </xf>
    <xf numFmtId="0" fontId="24" fillId="0" borderId="10" xfId="53" applyFont="1" applyBorder="1" applyAlignment="1" applyProtection="1">
      <alignment horizontal="center" vertical="top" wrapText="1"/>
      <protection locked="0"/>
    </xf>
    <xf numFmtId="0" fontId="24" fillId="0" borderId="10" xfId="53" applyFont="1" applyBorder="1" applyAlignment="1" applyProtection="1">
      <alignment vertical="top" wrapText="1"/>
      <protection locked="0"/>
    </xf>
    <xf numFmtId="0" fontId="6" fillId="0" borderId="10" xfId="0" applyFont="1" applyBorder="1" applyAlignment="1" applyProtection="1">
      <alignment horizontal="center" vertical="center" wrapText="1"/>
      <protection locked="0"/>
    </xf>
    <xf numFmtId="0" fontId="9" fillId="4" borderId="10" xfId="0" applyFont="1" applyFill="1" applyBorder="1" applyAlignment="1">
      <alignment horizontal="center" vertical="center" wrapText="1"/>
    </xf>
    <xf numFmtId="4" fontId="0" fillId="4" borderId="10" xfId="0" applyNumberFormat="1" applyFill="1" applyBorder="1" applyAlignment="1">
      <alignment horizontal="center" vertical="center"/>
    </xf>
    <xf numFmtId="0" fontId="13" fillId="36" borderId="11" xfId="0" applyFont="1" applyFill="1" applyBorder="1" applyAlignment="1">
      <alignment horizontal="center" vertical="center" wrapText="1"/>
    </xf>
    <xf numFmtId="0" fontId="7" fillId="33" borderId="15" xfId="0" applyFont="1" applyFill="1" applyBorder="1" applyAlignment="1">
      <alignment horizontal="center" wrapText="1"/>
    </xf>
    <xf numFmtId="0" fontId="7" fillId="33" borderId="16" xfId="0" applyFont="1" applyFill="1" applyBorder="1" applyAlignment="1">
      <alignment horizontal="center" wrapText="1"/>
    </xf>
    <xf numFmtId="0" fontId="7" fillId="33" borderId="13" xfId="0" applyFont="1" applyFill="1" applyBorder="1" applyAlignment="1">
      <alignment horizontal="center" wrapText="1"/>
    </xf>
    <xf numFmtId="0" fontId="2" fillId="33" borderId="0" xfId="0" applyFont="1" applyFill="1" applyAlignment="1">
      <alignment horizontal="left" wrapText="1"/>
    </xf>
    <xf numFmtId="0" fontId="7" fillId="33" borderId="10" xfId="0" applyFont="1" applyFill="1" applyBorder="1" applyAlignment="1">
      <alignment horizontal="center" wrapText="1"/>
    </xf>
    <xf numFmtId="0" fontId="2" fillId="33" borderId="0" xfId="0" applyFont="1" applyFill="1" applyAlignment="1">
      <alignment horizontal="left"/>
    </xf>
    <xf numFmtId="0" fontId="2" fillId="33" borderId="0" xfId="0" applyFont="1" applyFill="1" applyAlignment="1">
      <alignment horizontal="left" wrapText="1"/>
    </xf>
    <xf numFmtId="0" fontId="10" fillId="33" borderId="0" xfId="0" applyFont="1" applyFill="1" applyAlignment="1">
      <alignment horizontal="left" wrapText="1"/>
    </xf>
    <xf numFmtId="0" fontId="7" fillId="33" borderId="10" xfId="0" applyFont="1" applyFill="1" applyBorder="1" applyAlignment="1">
      <alignment horizontal="center" wrapText="1"/>
    </xf>
    <xf numFmtId="0" fontId="0" fillId="0" borderId="0" xfId="0" applyAlignment="1">
      <alignment/>
    </xf>
    <xf numFmtId="0" fontId="2" fillId="33" borderId="0" xfId="0" applyFont="1" applyFill="1" applyBorder="1" applyAlignment="1">
      <alignment horizontal="left" wrapText="1"/>
    </xf>
    <xf numFmtId="0" fontId="2" fillId="33" borderId="0" xfId="0" applyFont="1" applyFill="1" applyBorder="1" applyAlignment="1">
      <alignment horizontal="left" wrapText="1"/>
    </xf>
    <xf numFmtId="0" fontId="17" fillId="0" borderId="0" xfId="0" applyFont="1" applyAlignment="1">
      <alignment wrapText="1"/>
    </xf>
    <xf numFmtId="0" fontId="5" fillId="33" borderId="15"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0" fillId="0" borderId="0" xfId="0" applyAlignment="1">
      <alignment wrapText="1"/>
    </xf>
    <xf numFmtId="0" fontId="8" fillId="33" borderId="15" xfId="0" applyFont="1" applyFill="1" applyBorder="1" applyAlignment="1">
      <alignment horizontal="center" wrapText="1"/>
    </xf>
    <xf numFmtId="0" fontId="0" fillId="0" borderId="16" xfId="0" applyBorder="1" applyAlignment="1">
      <alignment horizontal="center" wrapText="1"/>
    </xf>
    <xf numFmtId="0" fontId="0" fillId="0" borderId="13" xfId="0" applyBorder="1" applyAlignment="1">
      <alignment horizontal="center" wrapText="1"/>
    </xf>
    <xf numFmtId="0" fontId="17" fillId="0" borderId="0" xfId="0" applyFont="1" applyAlignment="1">
      <alignment wrapText="1"/>
    </xf>
    <xf numFmtId="0" fontId="2" fillId="33" borderId="0" xfId="0" applyFont="1" applyFill="1" applyAlignment="1">
      <alignment/>
    </xf>
    <xf numFmtId="0" fontId="7" fillId="33" borderId="15" xfId="0" applyFont="1" applyFill="1" applyBorder="1" applyAlignment="1">
      <alignment horizontal="center" wrapText="1"/>
    </xf>
    <xf numFmtId="0" fontId="2" fillId="33" borderId="0" xfId="0" applyFont="1" applyFill="1" applyAlignment="1">
      <alignment horizontal="left" vertical="top" wrapText="1"/>
    </xf>
    <xf numFmtId="0" fontId="17" fillId="0" borderId="0" xfId="0" applyFont="1" applyAlignment="1">
      <alignment/>
    </xf>
    <xf numFmtId="0" fontId="2" fillId="33" borderId="0" xfId="0" applyFont="1" applyFill="1" applyAlignment="1">
      <alignment wrapText="1"/>
    </xf>
    <xf numFmtId="0" fontId="2" fillId="33" borderId="0" xfId="0" applyFont="1" applyFill="1" applyAlignment="1">
      <alignment horizontal="left" vertical="top" wrapText="1"/>
    </xf>
    <xf numFmtId="0" fontId="10" fillId="33" borderId="0" xfId="0" applyFont="1" applyFill="1" applyAlignment="1">
      <alignment wrapText="1"/>
    </xf>
    <xf numFmtId="0" fontId="7" fillId="33" borderId="15" xfId="0" applyFont="1" applyFill="1" applyBorder="1" applyAlignment="1">
      <alignment horizontal="center" wrapText="1"/>
    </xf>
    <xf numFmtId="0" fontId="7" fillId="33" borderId="16" xfId="0" applyFont="1" applyFill="1" applyBorder="1" applyAlignment="1">
      <alignment horizontal="center" wrapText="1"/>
    </xf>
    <xf numFmtId="0" fontId="7" fillId="33" borderId="13" xfId="0" applyFont="1" applyFill="1" applyBorder="1" applyAlignment="1">
      <alignment horizontal="center" wrapText="1"/>
    </xf>
    <xf numFmtId="0" fontId="6" fillId="0" borderId="0" xfId="0" applyFont="1" applyAlignment="1">
      <alignment horizontal="left" wrapText="1"/>
    </xf>
    <xf numFmtId="0" fontId="10" fillId="0" borderId="0" xfId="0" applyFont="1" applyAlignment="1">
      <alignment horizontal="left" wrapText="1"/>
    </xf>
    <xf numFmtId="0" fontId="5" fillId="33" borderId="10" xfId="0" applyFont="1" applyFill="1" applyBorder="1" applyAlignment="1">
      <alignment horizontal="center" wrapText="1"/>
    </xf>
    <xf numFmtId="0" fontId="5" fillId="33" borderId="15" xfId="0" applyFont="1" applyFill="1" applyBorder="1" applyAlignment="1">
      <alignment horizontal="center" wrapText="1"/>
    </xf>
    <xf numFmtId="0" fontId="5" fillId="33" borderId="16" xfId="0" applyFont="1" applyFill="1" applyBorder="1" applyAlignment="1">
      <alignment horizontal="center" wrapText="1"/>
    </xf>
    <xf numFmtId="0" fontId="5" fillId="33" borderId="13" xfId="0" applyFont="1" applyFill="1" applyBorder="1" applyAlignment="1">
      <alignment horizontal="center" wrapText="1"/>
    </xf>
    <xf numFmtId="0" fontId="10" fillId="33" borderId="0" xfId="0" applyFont="1" applyFill="1" applyBorder="1" applyAlignment="1">
      <alignment horizontal="left" wrapText="1"/>
    </xf>
    <xf numFmtId="0" fontId="6" fillId="33" borderId="10" xfId="0" applyFont="1" applyFill="1" applyBorder="1" applyAlignment="1">
      <alignment horizontal="center" wrapText="1"/>
    </xf>
    <xf numFmtId="0" fontId="6" fillId="33" borderId="1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hyperlink" Target="http://saiapm.ulbsibiu.ro/rom/cercetare/conferinte.html" TargetMode="Externa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hyperlink" Target="http://old.uefiscdi.ro/userfiles/file/PNCDI%20III/P2_Cresterea%20competitivitatii%20economiei%20romanesti/Pachet%20de%20informatii%20PED/Rezultate%20finale/D1_Bioeconomie_final.pdf" TargetMode="External" /><Relationship Id="rId2" Type="http://schemas.openxmlformats.org/officeDocument/2006/relationships/hyperlink" Target="http://www.cnfis.ro/wp-content/uploads/2016/05/FDI2016-rezultate-D4.1-Gradini-botaniceD4.2-Statiuni-didactice.pdf" TargetMode="External" /><Relationship Id="rId3" Type="http://schemas.openxmlformats.org/officeDocument/2006/relationships/hyperlink" Target="http://www.cnfis.ro/wp-content/uploads/2016/05/FDI2016-rezultate-D4.1-Gradini-botaniceD4.2-Statiuni-didactice.pdf" TargetMode="External" /><Relationship Id="rId4" Type="http://schemas.openxmlformats.org/officeDocument/2006/relationships/hyperlink" Target="http://www.cnfis.ro/wp-content/uploads/2016/05/FDI2016-rezultate-D4.1-Gradini-botaniceD4.2-Statiuni-didactice.pdf" TargetMode="External" /><Relationship Id="rId5" Type="http://schemas.openxmlformats.org/officeDocument/2006/relationships/hyperlink" Target="http://www.cnfis.ro/wp-content/uploads/2016/05/FDI2016-rezultate-D4.1-Gradini-botaniceD4.2-Statiuni-didactice.pdf" TargetMode="External" /><Relationship Id="rId6" Type="http://schemas.openxmlformats.org/officeDocument/2006/relationships/hyperlink" Target="http://www.cnfis.ro/wp-content/uploads/2016/05/FDI2016-rezultate-D4.1-Gradini-botaniceD4.2-Statiuni-didactice.pdf" TargetMode="External" /><Relationship Id="rId7"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AF50"/>
  <sheetViews>
    <sheetView tabSelected="1" view="pageBreakPreview" zoomScale="55" zoomScaleNormal="68" zoomScaleSheetLayoutView="55" zoomScalePageLayoutView="0" workbookViewId="0" topLeftCell="B1">
      <selection activeCell="D55" sqref="D55"/>
    </sheetView>
  </sheetViews>
  <sheetFormatPr defaultColWidth="8.8515625" defaultRowHeight="15"/>
  <cols>
    <col min="1" max="1" width="9.8515625" style="1" customWidth="1"/>
    <col min="2" max="2" width="42.140625" style="1" customWidth="1"/>
    <col min="3" max="3" width="17.7109375" style="1" bestFit="1" customWidth="1"/>
    <col min="4" max="4" width="9.57421875" style="1" customWidth="1"/>
    <col min="5" max="5" width="13.57421875" style="1" customWidth="1"/>
    <col min="6" max="6" width="9.7109375" style="64" customWidth="1"/>
    <col min="7" max="7" width="7.8515625" style="1" customWidth="1"/>
    <col min="8" max="8" width="9.00390625" style="0" customWidth="1"/>
    <col min="9" max="9" width="7.8515625" style="0" customWidth="1"/>
    <col min="10" max="10" width="10.421875" style="0" customWidth="1"/>
    <col min="11" max="11" width="7.8515625" style="0" customWidth="1"/>
    <col min="12" max="12" width="9.57421875" style="0" customWidth="1"/>
    <col min="13" max="13" width="8.28125" style="0" customWidth="1"/>
    <col min="14" max="14" width="9.28125" style="0" customWidth="1"/>
    <col min="15" max="16" width="7.8515625" style="0" customWidth="1"/>
    <col min="17" max="17" width="9.57421875" style="0" customWidth="1"/>
    <col min="18" max="24" width="7.8515625" style="0" customWidth="1"/>
    <col min="25" max="25" width="9.28125" style="0" customWidth="1"/>
    <col min="26" max="26" width="7.8515625" style="0" customWidth="1"/>
    <col min="27" max="27" width="9.28125" style="0" customWidth="1"/>
    <col min="28" max="31" width="7.8515625" style="0" customWidth="1"/>
    <col min="32" max="32" width="12.140625" style="0" customWidth="1"/>
  </cols>
  <sheetData>
    <row r="2" spans="1:32" s="4" customFormat="1" ht="115.5" customHeight="1">
      <c r="A2" s="124" t="s">
        <v>147</v>
      </c>
      <c r="B2" s="125" t="s">
        <v>37</v>
      </c>
      <c r="C2" s="125" t="s">
        <v>372</v>
      </c>
      <c r="D2" s="305" t="s">
        <v>175</v>
      </c>
      <c r="E2" s="305" t="s">
        <v>176</v>
      </c>
      <c r="F2" s="125" t="s">
        <v>148</v>
      </c>
      <c r="G2" s="125" t="s">
        <v>149</v>
      </c>
      <c r="H2" s="125" t="s">
        <v>150</v>
      </c>
      <c r="I2" s="125" t="s">
        <v>151</v>
      </c>
      <c r="J2" s="125" t="s">
        <v>152</v>
      </c>
      <c r="K2" s="125" t="s">
        <v>153</v>
      </c>
      <c r="L2" s="125" t="s">
        <v>154</v>
      </c>
      <c r="M2" s="125" t="s">
        <v>155</v>
      </c>
      <c r="N2" s="125" t="s">
        <v>156</v>
      </c>
      <c r="O2" s="125" t="s">
        <v>157</v>
      </c>
      <c r="P2" s="125" t="s">
        <v>158</v>
      </c>
      <c r="Q2" s="125" t="s">
        <v>159</v>
      </c>
      <c r="R2" s="125" t="s">
        <v>160</v>
      </c>
      <c r="S2" s="125" t="s">
        <v>161</v>
      </c>
      <c r="T2" s="125" t="s">
        <v>162</v>
      </c>
      <c r="U2" s="125" t="s">
        <v>163</v>
      </c>
      <c r="V2" s="125" t="s">
        <v>164</v>
      </c>
      <c r="W2" s="125" t="s">
        <v>165</v>
      </c>
      <c r="X2" s="125" t="s">
        <v>166</v>
      </c>
      <c r="Y2" s="125" t="s">
        <v>167</v>
      </c>
      <c r="Z2" s="125" t="s">
        <v>168</v>
      </c>
      <c r="AA2" s="125" t="s">
        <v>169</v>
      </c>
      <c r="AB2" s="125" t="s">
        <v>170</v>
      </c>
      <c r="AC2" s="125" t="s">
        <v>171</v>
      </c>
      <c r="AD2" s="125" t="s">
        <v>172</v>
      </c>
      <c r="AE2" s="125" t="s">
        <v>173</v>
      </c>
      <c r="AF2" s="303" t="s">
        <v>174</v>
      </c>
    </row>
    <row r="3" spans="1:32" ht="15">
      <c r="A3" s="97">
        <v>1</v>
      </c>
      <c r="B3" s="128" t="s">
        <v>177</v>
      </c>
      <c r="C3" s="129" t="s">
        <v>181</v>
      </c>
      <c r="D3" s="129" t="s">
        <v>178</v>
      </c>
      <c r="E3" s="129">
        <v>300</v>
      </c>
      <c r="F3" s="130">
        <v>250</v>
      </c>
      <c r="G3" s="130"/>
      <c r="H3" s="130">
        <v>525</v>
      </c>
      <c r="I3" s="130"/>
      <c r="J3" s="130">
        <v>60</v>
      </c>
      <c r="K3" s="130"/>
      <c r="L3" s="130">
        <v>615</v>
      </c>
      <c r="M3" s="130"/>
      <c r="N3" s="130">
        <v>37.285714285714285</v>
      </c>
      <c r="O3" s="130"/>
      <c r="P3" s="130">
        <v>50</v>
      </c>
      <c r="Q3" s="130">
        <v>103.625</v>
      </c>
      <c r="R3" s="130"/>
      <c r="S3" s="130"/>
      <c r="T3" s="130"/>
      <c r="U3" s="130"/>
      <c r="V3" s="130"/>
      <c r="W3" s="130">
        <v>80</v>
      </c>
      <c r="X3" s="130"/>
      <c r="Y3" s="130">
        <v>53.333333333333336</v>
      </c>
      <c r="Z3" s="130">
        <v>50</v>
      </c>
      <c r="AA3" s="130">
        <v>50</v>
      </c>
      <c r="AB3" s="130"/>
      <c r="AC3" s="130"/>
      <c r="AD3" s="130">
        <v>140</v>
      </c>
      <c r="AE3" s="130">
        <v>100</v>
      </c>
      <c r="AF3" s="304">
        <f>SUM(F3:AE3)</f>
        <v>2114.2440476190477</v>
      </c>
    </row>
    <row r="4" spans="1:32" ht="15">
      <c r="A4" s="97">
        <v>2</v>
      </c>
      <c r="B4" s="128" t="s">
        <v>343</v>
      </c>
      <c r="C4" s="129" t="s">
        <v>181</v>
      </c>
      <c r="D4" s="129" t="s">
        <v>379</v>
      </c>
      <c r="E4" s="129">
        <v>250</v>
      </c>
      <c r="F4" s="130"/>
      <c r="G4" s="130"/>
      <c r="H4" s="230">
        <v>150</v>
      </c>
      <c r="I4" s="230"/>
      <c r="J4" s="230">
        <v>120</v>
      </c>
      <c r="K4" s="230"/>
      <c r="L4" s="230"/>
      <c r="M4" s="230"/>
      <c r="N4" s="230"/>
      <c r="O4" s="230"/>
      <c r="P4" s="230"/>
      <c r="Q4" s="230">
        <v>425.78</v>
      </c>
      <c r="R4" s="230"/>
      <c r="S4" s="230"/>
      <c r="T4" s="230"/>
      <c r="U4" s="230"/>
      <c r="V4" s="230"/>
      <c r="W4" s="230"/>
      <c r="X4" s="230"/>
      <c r="Y4" s="230">
        <v>40</v>
      </c>
      <c r="Z4" s="230"/>
      <c r="AA4" s="230">
        <v>100</v>
      </c>
      <c r="AB4" s="230"/>
      <c r="AC4" s="230"/>
      <c r="AD4" s="230">
        <v>40</v>
      </c>
      <c r="AE4" s="230"/>
      <c r="AF4" s="304">
        <f aca="true" t="shared" si="0" ref="AF4:AF49">SUM(F4:AE4)</f>
        <v>875.78</v>
      </c>
    </row>
    <row r="5" spans="1:32" ht="15">
      <c r="A5" s="97">
        <v>3</v>
      </c>
      <c r="B5" s="128" t="s">
        <v>538</v>
      </c>
      <c r="C5" s="129" t="s">
        <v>181</v>
      </c>
      <c r="D5" s="129" t="s">
        <v>539</v>
      </c>
      <c r="E5" s="129">
        <v>350</v>
      </c>
      <c r="F5" s="130">
        <v>250</v>
      </c>
      <c r="G5" s="130"/>
      <c r="H5" s="230"/>
      <c r="I5" s="230"/>
      <c r="J5" s="230"/>
      <c r="K5" s="230"/>
      <c r="L5" s="230"/>
      <c r="M5" s="230"/>
      <c r="N5" s="230"/>
      <c r="O5" s="230"/>
      <c r="P5" s="230"/>
      <c r="Q5" s="230">
        <v>103.75</v>
      </c>
      <c r="R5" s="230"/>
      <c r="S5" s="230"/>
      <c r="T5" s="230"/>
      <c r="U5" s="230"/>
      <c r="V5" s="230"/>
      <c r="W5" s="230"/>
      <c r="X5" s="230"/>
      <c r="Y5" s="230">
        <v>40</v>
      </c>
      <c r="Z5" s="230"/>
      <c r="AA5" s="230"/>
      <c r="AB5" s="230"/>
      <c r="AC5" s="230"/>
      <c r="AD5" s="230">
        <v>66.66</v>
      </c>
      <c r="AE5" s="230"/>
      <c r="AF5" s="304">
        <f t="shared" si="0"/>
        <v>460.40999999999997</v>
      </c>
    </row>
    <row r="6" spans="1:32" ht="15">
      <c r="A6" s="97">
        <v>4</v>
      </c>
      <c r="B6" s="128" t="s">
        <v>540</v>
      </c>
      <c r="C6" s="129" t="s">
        <v>181</v>
      </c>
      <c r="D6" s="129" t="s">
        <v>379</v>
      </c>
      <c r="E6" s="129">
        <v>250</v>
      </c>
      <c r="F6" s="130">
        <v>250</v>
      </c>
      <c r="G6" s="130"/>
      <c r="H6" s="230"/>
      <c r="I6" s="230"/>
      <c r="J6" s="230"/>
      <c r="K6" s="230"/>
      <c r="L6" s="230"/>
      <c r="M6" s="230"/>
      <c r="N6" s="230"/>
      <c r="O6" s="230"/>
      <c r="P6" s="230"/>
      <c r="Q6" s="230"/>
      <c r="R6" s="230"/>
      <c r="S6" s="230"/>
      <c r="T6" s="230"/>
      <c r="U6" s="230"/>
      <c r="V6" s="230"/>
      <c r="W6" s="230"/>
      <c r="X6" s="230"/>
      <c r="Y6" s="230">
        <v>40</v>
      </c>
      <c r="Z6" s="245"/>
      <c r="AA6" s="230">
        <v>15</v>
      </c>
      <c r="AB6" s="230"/>
      <c r="AC6" s="230"/>
      <c r="AD6" s="230"/>
      <c r="AE6" s="230"/>
      <c r="AF6" s="304">
        <f t="shared" si="0"/>
        <v>305</v>
      </c>
    </row>
    <row r="7" spans="1:32" ht="15">
      <c r="A7" s="97">
        <v>5</v>
      </c>
      <c r="B7" s="128" t="s">
        <v>557</v>
      </c>
      <c r="C7" s="129" t="s">
        <v>181</v>
      </c>
      <c r="D7" s="129" t="s">
        <v>178</v>
      </c>
      <c r="E7" s="129">
        <v>300</v>
      </c>
      <c r="F7" s="130">
        <v>250</v>
      </c>
      <c r="G7" s="130"/>
      <c r="H7" s="230"/>
      <c r="I7" s="230"/>
      <c r="J7" s="230">
        <v>180</v>
      </c>
      <c r="K7" s="230"/>
      <c r="L7" s="230"/>
      <c r="M7" s="230"/>
      <c r="N7" s="230"/>
      <c r="O7" s="230"/>
      <c r="P7" s="230"/>
      <c r="Q7" s="230">
        <v>55.53</v>
      </c>
      <c r="R7" s="230"/>
      <c r="S7" s="230"/>
      <c r="T7" s="230"/>
      <c r="U7" s="230"/>
      <c r="V7" s="230"/>
      <c r="W7" s="230"/>
      <c r="X7" s="230"/>
      <c r="Y7" s="230">
        <v>20</v>
      </c>
      <c r="Z7" s="230"/>
      <c r="AA7" s="230"/>
      <c r="AB7" s="230"/>
      <c r="AC7" s="230"/>
      <c r="AD7" s="230">
        <v>40</v>
      </c>
      <c r="AE7" s="230"/>
      <c r="AF7" s="304">
        <f t="shared" si="0"/>
        <v>545.53</v>
      </c>
    </row>
    <row r="8" spans="1:32" ht="15">
      <c r="A8" s="97">
        <v>6</v>
      </c>
      <c r="B8" s="128" t="s">
        <v>608</v>
      </c>
      <c r="C8" s="129" t="s">
        <v>181</v>
      </c>
      <c r="D8" s="129" t="s">
        <v>178</v>
      </c>
      <c r="E8" s="129">
        <v>300</v>
      </c>
      <c r="F8" s="130"/>
      <c r="G8" s="130"/>
      <c r="H8" s="230"/>
      <c r="I8" s="230"/>
      <c r="J8" s="230">
        <v>150</v>
      </c>
      <c r="K8" s="230"/>
      <c r="L8" s="230"/>
      <c r="M8" s="230"/>
      <c r="N8" s="230"/>
      <c r="O8" s="230"/>
      <c r="P8" s="230"/>
      <c r="Q8" s="230">
        <v>55</v>
      </c>
      <c r="R8" s="230"/>
      <c r="S8" s="230"/>
      <c r="T8" s="230"/>
      <c r="U8" s="230"/>
      <c r="V8" s="230"/>
      <c r="W8" s="230"/>
      <c r="X8" s="230"/>
      <c r="Y8" s="230">
        <v>20</v>
      </c>
      <c r="Z8" s="230"/>
      <c r="AA8" s="230"/>
      <c r="AB8" s="230"/>
      <c r="AC8" s="230"/>
      <c r="AD8" s="230"/>
      <c r="AE8" s="230">
        <v>200</v>
      </c>
      <c r="AF8" s="304">
        <f t="shared" si="0"/>
        <v>425</v>
      </c>
    </row>
    <row r="9" spans="1:32" s="35" customFormat="1" ht="15">
      <c r="A9" s="97">
        <v>7</v>
      </c>
      <c r="B9" s="128" t="s">
        <v>697</v>
      </c>
      <c r="C9" s="129" t="s">
        <v>181</v>
      </c>
      <c r="D9" s="129" t="s">
        <v>379</v>
      </c>
      <c r="E9" s="129">
        <v>250</v>
      </c>
      <c r="F9" s="130"/>
      <c r="G9" s="130"/>
      <c r="H9" s="230"/>
      <c r="I9" s="230">
        <v>70</v>
      </c>
      <c r="J9" s="230"/>
      <c r="K9" s="230"/>
      <c r="L9" s="230"/>
      <c r="M9" s="230"/>
      <c r="N9" s="230"/>
      <c r="O9" s="230"/>
      <c r="P9" s="230"/>
      <c r="Q9" s="230"/>
      <c r="R9" s="230"/>
      <c r="S9" s="230"/>
      <c r="T9" s="230"/>
      <c r="U9" s="230"/>
      <c r="V9" s="230"/>
      <c r="W9" s="230"/>
      <c r="X9" s="230"/>
      <c r="Y9" s="230"/>
      <c r="Z9" s="230"/>
      <c r="AA9" s="230"/>
      <c r="AB9" s="230"/>
      <c r="AC9" s="230"/>
      <c r="AD9" s="230"/>
      <c r="AE9" s="230"/>
      <c r="AF9" s="304">
        <f t="shared" si="0"/>
        <v>70</v>
      </c>
    </row>
    <row r="10" spans="1:32" s="35" customFormat="1" ht="15">
      <c r="A10" s="97">
        <v>8</v>
      </c>
      <c r="B10" s="128" t="s">
        <v>778</v>
      </c>
      <c r="C10" s="129" t="s">
        <v>181</v>
      </c>
      <c r="D10" s="129" t="s">
        <v>379</v>
      </c>
      <c r="E10" s="129">
        <v>250</v>
      </c>
      <c r="F10" s="130"/>
      <c r="G10" s="130"/>
      <c r="H10" s="230"/>
      <c r="I10" s="230"/>
      <c r="J10" s="230"/>
      <c r="K10" s="230"/>
      <c r="L10" s="230"/>
      <c r="M10" s="230"/>
      <c r="N10" s="230">
        <v>300</v>
      </c>
      <c r="O10" s="230"/>
      <c r="P10" s="230"/>
      <c r="Q10" s="230"/>
      <c r="R10" s="230"/>
      <c r="S10" s="230"/>
      <c r="T10" s="230"/>
      <c r="U10" s="230"/>
      <c r="V10" s="230"/>
      <c r="W10" s="230"/>
      <c r="X10" s="230"/>
      <c r="Y10" s="230"/>
      <c r="Z10" s="230"/>
      <c r="AA10" s="230"/>
      <c r="AB10" s="230"/>
      <c r="AC10" s="230"/>
      <c r="AD10" s="230"/>
      <c r="AE10" s="230"/>
      <c r="AF10" s="304">
        <f t="shared" si="0"/>
        <v>300</v>
      </c>
    </row>
    <row r="11" spans="1:32" ht="15">
      <c r="A11" s="97">
        <v>9</v>
      </c>
      <c r="B11" s="128" t="s">
        <v>777</v>
      </c>
      <c r="C11" s="129" t="s">
        <v>181</v>
      </c>
      <c r="D11" s="129" t="s">
        <v>178</v>
      </c>
      <c r="E11" s="129">
        <v>300</v>
      </c>
      <c r="F11" s="130"/>
      <c r="G11" s="130"/>
      <c r="H11" s="230"/>
      <c r="I11" s="230"/>
      <c r="J11" s="230">
        <v>210</v>
      </c>
      <c r="K11" s="230"/>
      <c r="L11" s="230"/>
      <c r="M11" s="230"/>
      <c r="N11" s="230">
        <v>300</v>
      </c>
      <c r="O11" s="230"/>
      <c r="P11" s="230"/>
      <c r="Q11" s="230">
        <v>137.71</v>
      </c>
      <c r="R11" s="230"/>
      <c r="S11" s="230"/>
      <c r="T11" s="230"/>
      <c r="U11" s="230"/>
      <c r="V11" s="230"/>
      <c r="W11" s="230"/>
      <c r="X11" s="230"/>
      <c r="Y11" s="230">
        <v>40</v>
      </c>
      <c r="Z11" s="230"/>
      <c r="AA11" s="230">
        <v>100</v>
      </c>
      <c r="AB11" s="230"/>
      <c r="AC11" s="230"/>
      <c r="AD11" s="230">
        <v>40</v>
      </c>
      <c r="AE11" s="230"/>
      <c r="AF11" s="304">
        <f t="shared" si="0"/>
        <v>827.71</v>
      </c>
    </row>
    <row r="12" spans="1:32" ht="15">
      <c r="A12" s="97">
        <v>10</v>
      </c>
      <c r="B12" s="128" t="s">
        <v>799</v>
      </c>
      <c r="C12" s="129" t="s">
        <v>181</v>
      </c>
      <c r="D12" s="129" t="s">
        <v>178</v>
      </c>
      <c r="E12" s="129">
        <v>300</v>
      </c>
      <c r="F12" s="130"/>
      <c r="G12" s="130"/>
      <c r="H12" s="230"/>
      <c r="I12" s="230"/>
      <c r="J12" s="230"/>
      <c r="K12" s="230"/>
      <c r="L12" s="230"/>
      <c r="M12" s="230"/>
      <c r="N12" s="230">
        <v>300</v>
      </c>
      <c r="O12" s="230"/>
      <c r="P12" s="230"/>
      <c r="Q12" s="230">
        <v>12.5</v>
      </c>
      <c r="R12" s="230"/>
      <c r="S12" s="230"/>
      <c r="T12" s="230"/>
      <c r="U12" s="230"/>
      <c r="V12" s="230"/>
      <c r="W12" s="230"/>
      <c r="X12" s="230"/>
      <c r="Y12" s="230">
        <v>60</v>
      </c>
      <c r="Z12" s="230"/>
      <c r="AA12" s="230"/>
      <c r="AB12" s="230"/>
      <c r="AC12" s="230"/>
      <c r="AD12" s="230">
        <v>20</v>
      </c>
      <c r="AE12" s="230"/>
      <c r="AF12" s="304">
        <f t="shared" si="0"/>
        <v>392.5</v>
      </c>
    </row>
    <row r="13" spans="1:32" s="114" customFormat="1" ht="15">
      <c r="A13" s="235">
        <v>11</v>
      </c>
      <c r="B13" s="236" t="s">
        <v>1766</v>
      </c>
      <c r="C13" s="129" t="s">
        <v>181</v>
      </c>
      <c r="D13" s="129" t="s">
        <v>379</v>
      </c>
      <c r="E13" s="237">
        <v>250</v>
      </c>
      <c r="F13" s="238"/>
      <c r="G13" s="238"/>
      <c r="H13" s="239"/>
      <c r="I13" s="239">
        <v>14</v>
      </c>
      <c r="J13" s="239"/>
      <c r="K13" s="239"/>
      <c r="L13" s="239"/>
      <c r="M13" s="239"/>
      <c r="N13" s="239">
        <v>300</v>
      </c>
      <c r="O13" s="239"/>
      <c r="P13" s="239"/>
      <c r="Q13" s="239">
        <v>19.92</v>
      </c>
      <c r="R13" s="239"/>
      <c r="S13" s="239"/>
      <c r="T13" s="239"/>
      <c r="U13" s="239"/>
      <c r="V13" s="239"/>
      <c r="W13" s="239"/>
      <c r="X13" s="239"/>
      <c r="Y13" s="239"/>
      <c r="Z13" s="239"/>
      <c r="AA13" s="239"/>
      <c r="AB13" s="239"/>
      <c r="AC13" s="239"/>
      <c r="AD13" s="239"/>
      <c r="AE13" s="239"/>
      <c r="AF13" s="304">
        <f t="shared" si="0"/>
        <v>333.92</v>
      </c>
    </row>
    <row r="14" spans="1:32" ht="15">
      <c r="A14" s="97">
        <v>12</v>
      </c>
      <c r="B14" s="128" t="s">
        <v>851</v>
      </c>
      <c r="C14" s="129" t="s">
        <v>181</v>
      </c>
      <c r="D14" s="129" t="s">
        <v>379</v>
      </c>
      <c r="E14" s="129">
        <v>250</v>
      </c>
      <c r="F14" s="130"/>
      <c r="G14" s="130"/>
      <c r="H14" s="230"/>
      <c r="I14" s="230"/>
      <c r="J14" s="230"/>
      <c r="K14" s="230"/>
      <c r="L14" s="230"/>
      <c r="M14" s="230"/>
      <c r="N14" s="230"/>
      <c r="O14" s="230"/>
      <c r="P14" s="230"/>
      <c r="Q14" s="230"/>
      <c r="R14" s="230"/>
      <c r="S14" s="230"/>
      <c r="T14" s="230"/>
      <c r="U14" s="230"/>
      <c r="V14" s="230"/>
      <c r="W14" s="230">
        <v>20</v>
      </c>
      <c r="X14" s="230"/>
      <c r="Y14" s="230">
        <v>60</v>
      </c>
      <c r="Z14" s="230"/>
      <c r="AA14" s="230">
        <v>100</v>
      </c>
      <c r="AB14" s="230"/>
      <c r="AC14" s="230"/>
      <c r="AD14" s="230">
        <v>20</v>
      </c>
      <c r="AE14" s="230"/>
      <c r="AF14" s="304">
        <f t="shared" si="0"/>
        <v>200</v>
      </c>
    </row>
    <row r="15" spans="1:32" s="35" customFormat="1" ht="15">
      <c r="A15" s="97">
        <v>13</v>
      </c>
      <c r="B15" s="128" t="s">
        <v>856</v>
      </c>
      <c r="C15" s="129" t="s">
        <v>181</v>
      </c>
      <c r="D15" s="129" t="s">
        <v>539</v>
      </c>
      <c r="E15" s="129">
        <v>350</v>
      </c>
      <c r="F15" s="130"/>
      <c r="G15" s="130"/>
      <c r="H15" s="230"/>
      <c r="I15" s="230"/>
      <c r="J15" s="230">
        <v>30</v>
      </c>
      <c r="K15" s="230"/>
      <c r="L15" s="230"/>
      <c r="M15" s="230"/>
      <c r="N15" s="230">
        <v>300</v>
      </c>
      <c r="O15" s="230"/>
      <c r="P15" s="230"/>
      <c r="Q15" s="230">
        <v>30</v>
      </c>
      <c r="R15" s="230"/>
      <c r="S15" s="230"/>
      <c r="T15" s="230"/>
      <c r="U15" s="230"/>
      <c r="V15" s="230"/>
      <c r="W15" s="230"/>
      <c r="X15" s="230"/>
      <c r="Y15" s="230">
        <v>40</v>
      </c>
      <c r="Z15" s="230"/>
      <c r="AA15" s="230"/>
      <c r="AB15" s="230"/>
      <c r="AC15" s="230"/>
      <c r="AD15" s="230"/>
      <c r="AE15" s="230"/>
      <c r="AF15" s="304">
        <f t="shared" si="0"/>
        <v>400</v>
      </c>
    </row>
    <row r="16" spans="1:32" ht="15">
      <c r="A16" s="97">
        <v>14</v>
      </c>
      <c r="B16" s="128" t="s">
        <v>896</v>
      </c>
      <c r="C16" s="129" t="s">
        <v>181</v>
      </c>
      <c r="D16" s="129" t="s">
        <v>379</v>
      </c>
      <c r="E16" s="129">
        <v>250</v>
      </c>
      <c r="F16" s="130">
        <v>666.667</v>
      </c>
      <c r="G16" s="130"/>
      <c r="H16" s="230"/>
      <c r="I16" s="230"/>
      <c r="J16" s="230"/>
      <c r="K16" s="230"/>
      <c r="L16" s="230"/>
      <c r="M16" s="230"/>
      <c r="N16" s="230"/>
      <c r="O16" s="246"/>
      <c r="P16" s="230"/>
      <c r="Q16" s="230">
        <v>31.25</v>
      </c>
      <c r="R16" s="230"/>
      <c r="S16" s="230"/>
      <c r="T16" s="230"/>
      <c r="U16" s="230"/>
      <c r="V16" s="230"/>
      <c r="W16" s="230"/>
      <c r="X16" s="230"/>
      <c r="Y16" s="230">
        <v>60</v>
      </c>
      <c r="Z16" s="230"/>
      <c r="AA16" s="230"/>
      <c r="AB16" s="230"/>
      <c r="AC16" s="230"/>
      <c r="AD16" s="230">
        <v>10</v>
      </c>
      <c r="AE16" s="230"/>
      <c r="AF16" s="304">
        <f t="shared" si="0"/>
        <v>767.917</v>
      </c>
    </row>
    <row r="17" spans="1:32" s="35" customFormat="1" ht="15">
      <c r="A17" s="97">
        <v>15</v>
      </c>
      <c r="B17" s="128" t="s">
        <v>920</v>
      </c>
      <c r="C17" s="129" t="s">
        <v>181</v>
      </c>
      <c r="D17" s="129" t="s">
        <v>178</v>
      </c>
      <c r="E17" s="129">
        <v>300</v>
      </c>
      <c r="F17" s="130"/>
      <c r="G17" s="130"/>
      <c r="H17" s="230"/>
      <c r="I17" s="230"/>
      <c r="J17" s="230">
        <v>60</v>
      </c>
      <c r="K17" s="230"/>
      <c r="L17" s="230"/>
      <c r="M17" s="230"/>
      <c r="N17" s="230">
        <v>300</v>
      </c>
      <c r="O17" s="230"/>
      <c r="P17" s="230"/>
      <c r="Q17" s="230"/>
      <c r="R17" s="230"/>
      <c r="S17" s="230"/>
      <c r="T17" s="230"/>
      <c r="U17" s="230"/>
      <c r="V17" s="230"/>
      <c r="W17" s="230"/>
      <c r="X17" s="230"/>
      <c r="Y17" s="230"/>
      <c r="Z17" s="230"/>
      <c r="AA17" s="230"/>
      <c r="AB17" s="230"/>
      <c r="AC17" s="230"/>
      <c r="AD17" s="230"/>
      <c r="AE17" s="230"/>
      <c r="AF17" s="304">
        <f t="shared" si="0"/>
        <v>360</v>
      </c>
    </row>
    <row r="18" spans="1:32" s="35" customFormat="1" ht="15">
      <c r="A18" s="97">
        <v>16</v>
      </c>
      <c r="B18" s="128" t="s">
        <v>932</v>
      </c>
      <c r="C18" s="129" t="s">
        <v>181</v>
      </c>
      <c r="D18" s="129" t="s">
        <v>379</v>
      </c>
      <c r="E18" s="129">
        <v>250</v>
      </c>
      <c r="F18" s="130"/>
      <c r="G18" s="130"/>
      <c r="H18" s="230"/>
      <c r="I18" s="230"/>
      <c r="J18" s="230"/>
      <c r="K18" s="230"/>
      <c r="L18" s="230"/>
      <c r="M18" s="230"/>
      <c r="N18" s="230"/>
      <c r="O18" s="230"/>
      <c r="P18" s="230"/>
      <c r="Q18" s="230"/>
      <c r="R18" s="230"/>
      <c r="S18" s="230"/>
      <c r="T18" s="230"/>
      <c r="U18" s="230"/>
      <c r="V18" s="230"/>
      <c r="W18" s="230"/>
      <c r="X18" s="230"/>
      <c r="Y18" s="230">
        <v>40</v>
      </c>
      <c r="Z18" s="230"/>
      <c r="AA18" s="230"/>
      <c r="AB18" s="230"/>
      <c r="AC18" s="230"/>
      <c r="AD18" s="230"/>
      <c r="AE18" s="230"/>
      <c r="AF18" s="304">
        <f t="shared" si="0"/>
        <v>40</v>
      </c>
    </row>
    <row r="19" spans="1:32" ht="15">
      <c r="A19" s="97">
        <v>17</v>
      </c>
      <c r="B19" s="128" t="s">
        <v>933</v>
      </c>
      <c r="C19" s="129" t="s">
        <v>181</v>
      </c>
      <c r="D19" s="129" t="s">
        <v>178</v>
      </c>
      <c r="E19" s="129">
        <v>300</v>
      </c>
      <c r="F19" s="130"/>
      <c r="G19" s="130"/>
      <c r="H19" s="230">
        <v>25</v>
      </c>
      <c r="I19" s="230"/>
      <c r="J19" s="230">
        <v>149</v>
      </c>
      <c r="K19" s="230"/>
      <c r="L19" s="230"/>
      <c r="M19" s="230"/>
      <c r="N19" s="230"/>
      <c r="O19" s="230"/>
      <c r="P19" s="230"/>
      <c r="Q19" s="230">
        <v>97.5</v>
      </c>
      <c r="R19" s="230">
        <v>76.92</v>
      </c>
      <c r="S19" s="230"/>
      <c r="T19" s="230"/>
      <c r="U19" s="230"/>
      <c r="V19" s="230">
        <v>400</v>
      </c>
      <c r="W19" s="230">
        <v>10</v>
      </c>
      <c r="X19" s="230"/>
      <c r="Y19" s="230">
        <v>60</v>
      </c>
      <c r="Z19" s="230"/>
      <c r="AA19" s="230">
        <v>250</v>
      </c>
      <c r="AB19" s="230"/>
      <c r="AC19" s="230"/>
      <c r="AD19" s="230">
        <v>45</v>
      </c>
      <c r="AE19" s="230"/>
      <c r="AF19" s="304">
        <f t="shared" si="0"/>
        <v>1113.42</v>
      </c>
    </row>
    <row r="20" spans="1:32" ht="15">
      <c r="A20" s="97">
        <v>18</v>
      </c>
      <c r="B20" s="128" t="s">
        <v>934</v>
      </c>
      <c r="C20" s="129" t="s">
        <v>181</v>
      </c>
      <c r="D20" s="129" t="s">
        <v>379</v>
      </c>
      <c r="E20" s="129">
        <v>250</v>
      </c>
      <c r="F20" s="130"/>
      <c r="G20" s="130">
        <v>100</v>
      </c>
      <c r="H20" s="230"/>
      <c r="I20" s="230"/>
      <c r="J20" s="230">
        <v>35</v>
      </c>
      <c r="K20" s="230"/>
      <c r="L20" s="230"/>
      <c r="M20" s="230"/>
      <c r="N20" s="230"/>
      <c r="O20" s="230"/>
      <c r="P20" s="230"/>
      <c r="Q20" s="230"/>
      <c r="R20" s="230"/>
      <c r="S20" s="230"/>
      <c r="T20" s="230"/>
      <c r="U20" s="230"/>
      <c r="V20" s="230"/>
      <c r="W20" s="230"/>
      <c r="X20" s="230"/>
      <c r="Y20" s="230">
        <v>40</v>
      </c>
      <c r="Z20" s="245"/>
      <c r="AA20" s="230">
        <v>15</v>
      </c>
      <c r="AB20" s="230"/>
      <c r="AC20" s="230"/>
      <c r="AD20" s="230">
        <v>20</v>
      </c>
      <c r="AE20" s="230"/>
      <c r="AF20" s="304">
        <f>SUM(F20:AE20)</f>
        <v>210</v>
      </c>
    </row>
    <row r="21" spans="1:32" ht="15">
      <c r="A21" s="97">
        <v>19</v>
      </c>
      <c r="B21" s="128" t="s">
        <v>935</v>
      </c>
      <c r="C21" s="129" t="s">
        <v>181</v>
      </c>
      <c r="D21" s="129" t="s">
        <v>539</v>
      </c>
      <c r="E21" s="129">
        <v>350</v>
      </c>
      <c r="F21" s="130"/>
      <c r="G21" s="130">
        <v>100</v>
      </c>
      <c r="H21" s="230"/>
      <c r="I21" s="230"/>
      <c r="J21" s="230">
        <v>35</v>
      </c>
      <c r="K21" s="230"/>
      <c r="L21" s="230"/>
      <c r="M21" s="230"/>
      <c r="N21" s="240"/>
      <c r="O21" s="230"/>
      <c r="P21" s="230"/>
      <c r="Q21" s="230"/>
      <c r="R21" s="230"/>
      <c r="S21" s="230"/>
      <c r="T21" s="230"/>
      <c r="U21" s="230"/>
      <c r="V21" s="230"/>
      <c r="W21" s="230">
        <v>10</v>
      </c>
      <c r="X21" s="230"/>
      <c r="Y21" s="230">
        <v>40</v>
      </c>
      <c r="Z21" s="245"/>
      <c r="AA21" s="230">
        <v>40</v>
      </c>
      <c r="AB21" s="230"/>
      <c r="AC21" s="230"/>
      <c r="AD21" s="230">
        <v>20</v>
      </c>
      <c r="AE21" s="230"/>
      <c r="AF21" s="304">
        <f t="shared" si="0"/>
        <v>245</v>
      </c>
    </row>
    <row r="22" spans="1:32" ht="15">
      <c r="A22" s="97">
        <v>20</v>
      </c>
      <c r="B22" s="128" t="s">
        <v>936</v>
      </c>
      <c r="C22" s="129" t="s">
        <v>181</v>
      </c>
      <c r="D22" s="129" t="s">
        <v>379</v>
      </c>
      <c r="E22" s="129">
        <v>250</v>
      </c>
      <c r="F22" s="130"/>
      <c r="G22" s="130"/>
      <c r="H22" s="230"/>
      <c r="I22" s="230"/>
      <c r="J22" s="230"/>
      <c r="K22" s="230"/>
      <c r="L22" s="230"/>
      <c r="M22" s="230"/>
      <c r="N22" s="230">
        <v>300</v>
      </c>
      <c r="O22" s="230"/>
      <c r="P22" s="230"/>
      <c r="Q22" s="230"/>
      <c r="R22" s="230"/>
      <c r="S22" s="230"/>
      <c r="T22" s="230"/>
      <c r="U22" s="230"/>
      <c r="V22" s="230"/>
      <c r="W22" s="230"/>
      <c r="X22" s="230"/>
      <c r="Y22" s="230">
        <v>60</v>
      </c>
      <c r="Z22" s="230"/>
      <c r="AA22" s="230"/>
      <c r="AB22" s="230"/>
      <c r="AC22" s="230"/>
      <c r="AD22" s="230">
        <v>40</v>
      </c>
      <c r="AE22" s="230"/>
      <c r="AF22" s="304">
        <f t="shared" si="0"/>
        <v>400</v>
      </c>
    </row>
    <row r="23" spans="1:32" ht="15">
      <c r="A23" s="97">
        <v>21</v>
      </c>
      <c r="B23" s="128" t="s">
        <v>937</v>
      </c>
      <c r="C23" s="129" t="s">
        <v>181</v>
      </c>
      <c r="D23" s="129" t="s">
        <v>379</v>
      </c>
      <c r="E23" s="129">
        <v>250</v>
      </c>
      <c r="F23" s="130">
        <v>333.333</v>
      </c>
      <c r="G23" s="130"/>
      <c r="H23" s="230"/>
      <c r="I23" s="230"/>
      <c r="J23" s="230"/>
      <c r="K23" s="230"/>
      <c r="L23" s="230"/>
      <c r="M23" s="230"/>
      <c r="N23" s="230">
        <v>300</v>
      </c>
      <c r="O23" s="230"/>
      <c r="P23" s="230"/>
      <c r="Q23" s="230">
        <v>14.64</v>
      </c>
      <c r="R23" s="230"/>
      <c r="S23" s="230"/>
      <c r="T23" s="230"/>
      <c r="U23" s="230"/>
      <c r="V23" s="230"/>
      <c r="W23" s="230">
        <v>160</v>
      </c>
      <c r="X23" s="230"/>
      <c r="Y23" s="230">
        <v>40</v>
      </c>
      <c r="Z23" s="230"/>
      <c r="AA23" s="230"/>
      <c r="AB23" s="230"/>
      <c r="AC23" s="230"/>
      <c r="AD23" s="230">
        <v>60</v>
      </c>
      <c r="AE23" s="230"/>
      <c r="AF23" s="304">
        <f t="shared" si="0"/>
        <v>907.9730000000001</v>
      </c>
    </row>
    <row r="24" spans="1:32" ht="15">
      <c r="A24" s="97">
        <v>22</v>
      </c>
      <c r="B24" s="128" t="s">
        <v>938</v>
      </c>
      <c r="C24" s="129" t="s">
        <v>181</v>
      </c>
      <c r="D24" s="129" t="s">
        <v>379</v>
      </c>
      <c r="E24" s="129">
        <v>250</v>
      </c>
      <c r="F24" s="130"/>
      <c r="G24" s="130"/>
      <c r="H24" s="230">
        <v>105</v>
      </c>
      <c r="I24" s="230">
        <v>31.5</v>
      </c>
      <c r="J24" s="230">
        <v>42</v>
      </c>
      <c r="K24" s="230"/>
      <c r="L24" s="230"/>
      <c r="M24" s="230"/>
      <c r="N24" s="230">
        <v>300</v>
      </c>
      <c r="O24" s="230"/>
      <c r="P24" s="230"/>
      <c r="Q24" s="230">
        <v>91.3</v>
      </c>
      <c r="R24" s="230"/>
      <c r="S24" s="230"/>
      <c r="T24" s="230"/>
      <c r="U24" s="230"/>
      <c r="V24" s="230"/>
      <c r="W24" s="230"/>
      <c r="X24" s="230"/>
      <c r="Y24" s="230">
        <v>40</v>
      </c>
      <c r="Z24" s="230"/>
      <c r="AA24" s="230"/>
      <c r="AB24" s="230"/>
      <c r="AC24" s="230"/>
      <c r="AD24" s="230"/>
      <c r="AE24" s="230"/>
      <c r="AF24" s="304">
        <f t="shared" si="0"/>
        <v>609.8</v>
      </c>
    </row>
    <row r="25" spans="1:32" ht="15">
      <c r="A25" s="97">
        <v>23</v>
      </c>
      <c r="B25" s="128" t="s">
        <v>939</v>
      </c>
      <c r="C25" s="129" t="s">
        <v>181</v>
      </c>
      <c r="D25" s="129" t="s">
        <v>379</v>
      </c>
      <c r="E25" s="129">
        <v>250</v>
      </c>
      <c r="F25" s="130"/>
      <c r="G25" s="130"/>
      <c r="H25" s="230"/>
      <c r="I25" s="230"/>
      <c r="J25" s="230"/>
      <c r="K25" s="230"/>
      <c r="L25" s="230"/>
      <c r="M25" s="230"/>
      <c r="N25" s="230">
        <v>300</v>
      </c>
      <c r="O25" s="230"/>
      <c r="P25" s="230"/>
      <c r="Q25" s="230"/>
      <c r="R25" s="230"/>
      <c r="S25" s="230"/>
      <c r="T25" s="230"/>
      <c r="U25" s="230"/>
      <c r="V25" s="230"/>
      <c r="W25" s="230"/>
      <c r="X25" s="230"/>
      <c r="Y25" s="230"/>
      <c r="Z25" s="230"/>
      <c r="AA25" s="230"/>
      <c r="AB25" s="230"/>
      <c r="AC25" s="230"/>
      <c r="AD25" s="230"/>
      <c r="AE25" s="230"/>
      <c r="AF25" s="304">
        <f t="shared" si="0"/>
        <v>300</v>
      </c>
    </row>
    <row r="26" spans="1:32" ht="15">
      <c r="A26" s="97">
        <v>24</v>
      </c>
      <c r="B26" s="128" t="s">
        <v>940</v>
      </c>
      <c r="C26" s="129" t="s">
        <v>181</v>
      </c>
      <c r="D26" s="129" t="s">
        <v>178</v>
      </c>
      <c r="E26" s="129">
        <v>300</v>
      </c>
      <c r="F26" s="130"/>
      <c r="G26" s="130"/>
      <c r="H26" s="230"/>
      <c r="I26" s="230"/>
      <c r="J26" s="230">
        <v>62</v>
      </c>
      <c r="K26" s="230"/>
      <c r="L26" s="230"/>
      <c r="M26" s="230"/>
      <c r="N26" s="230">
        <v>280.5</v>
      </c>
      <c r="O26" s="230"/>
      <c r="P26" s="230"/>
      <c r="Q26" s="230">
        <v>68.75</v>
      </c>
      <c r="R26" s="230">
        <v>76.92</v>
      </c>
      <c r="S26" s="230"/>
      <c r="T26" s="230"/>
      <c r="U26" s="230"/>
      <c r="V26" s="230">
        <v>15.38</v>
      </c>
      <c r="W26" s="230">
        <v>60</v>
      </c>
      <c r="X26" s="230"/>
      <c r="Y26" s="230">
        <v>80</v>
      </c>
      <c r="Z26" s="230"/>
      <c r="AA26" s="230"/>
      <c r="AB26" s="230"/>
      <c r="AC26" s="230"/>
      <c r="AD26" s="230">
        <v>20</v>
      </c>
      <c r="AE26" s="230"/>
      <c r="AF26" s="304">
        <f t="shared" si="0"/>
        <v>663.55</v>
      </c>
    </row>
    <row r="27" spans="1:32" ht="15">
      <c r="A27" s="97">
        <v>25</v>
      </c>
      <c r="B27" s="128" t="s">
        <v>941</v>
      </c>
      <c r="C27" s="129" t="s">
        <v>181</v>
      </c>
      <c r="D27" s="129" t="s">
        <v>178</v>
      </c>
      <c r="E27" s="129">
        <v>300</v>
      </c>
      <c r="F27" s="130"/>
      <c r="G27" s="130"/>
      <c r="H27" s="230"/>
      <c r="I27" s="230"/>
      <c r="J27" s="230">
        <v>62</v>
      </c>
      <c r="K27" s="230"/>
      <c r="L27" s="230"/>
      <c r="M27" s="230"/>
      <c r="N27" s="230"/>
      <c r="O27" s="230"/>
      <c r="P27" s="230"/>
      <c r="Q27" s="230">
        <v>16.25</v>
      </c>
      <c r="R27" s="230"/>
      <c r="S27" s="230"/>
      <c r="T27" s="230"/>
      <c r="U27" s="230"/>
      <c r="V27" s="230">
        <v>15.38</v>
      </c>
      <c r="W27" s="230">
        <v>10</v>
      </c>
      <c r="X27" s="230"/>
      <c r="Y27" s="230">
        <v>80</v>
      </c>
      <c r="Z27" s="230"/>
      <c r="AA27" s="230">
        <v>500</v>
      </c>
      <c r="AB27" s="230"/>
      <c r="AC27" s="230"/>
      <c r="AD27" s="230">
        <v>20</v>
      </c>
      <c r="AE27" s="230"/>
      <c r="AF27" s="304">
        <f t="shared" si="0"/>
        <v>703.63</v>
      </c>
    </row>
    <row r="28" spans="1:32" ht="15">
      <c r="A28" s="97">
        <v>26</v>
      </c>
      <c r="B28" s="128" t="s">
        <v>942</v>
      </c>
      <c r="C28" s="129" t="s">
        <v>181</v>
      </c>
      <c r="D28" s="129" t="s">
        <v>379</v>
      </c>
      <c r="E28" s="129">
        <v>250</v>
      </c>
      <c r="F28" s="130"/>
      <c r="G28" s="130"/>
      <c r="H28" s="230">
        <v>675</v>
      </c>
      <c r="I28" s="230"/>
      <c r="J28" s="230">
        <v>360</v>
      </c>
      <c r="K28" s="230"/>
      <c r="L28" s="230"/>
      <c r="M28" s="230"/>
      <c r="N28" s="230"/>
      <c r="O28" s="230"/>
      <c r="P28" s="230"/>
      <c r="Q28" s="230">
        <v>667.5</v>
      </c>
      <c r="R28" s="230"/>
      <c r="S28" s="230"/>
      <c r="T28" s="230"/>
      <c r="U28" s="230"/>
      <c r="V28" s="230"/>
      <c r="W28" s="230"/>
      <c r="X28" s="230"/>
      <c r="Y28" s="230">
        <v>40</v>
      </c>
      <c r="Z28" s="230"/>
      <c r="AA28" s="230"/>
      <c r="AB28" s="230"/>
      <c r="AC28" s="230"/>
      <c r="AD28" s="230">
        <v>20</v>
      </c>
      <c r="AE28" s="230"/>
      <c r="AF28" s="304">
        <f t="shared" si="0"/>
        <v>1762.5</v>
      </c>
    </row>
    <row r="29" spans="1:32" ht="15">
      <c r="A29" s="97">
        <v>27</v>
      </c>
      <c r="B29" s="128" t="s">
        <v>943</v>
      </c>
      <c r="C29" s="129" t="s">
        <v>181</v>
      </c>
      <c r="D29" s="129" t="s">
        <v>379</v>
      </c>
      <c r="E29" s="129">
        <v>250</v>
      </c>
      <c r="F29" s="130"/>
      <c r="G29" s="130"/>
      <c r="H29" s="230"/>
      <c r="I29" s="230"/>
      <c r="J29" s="230">
        <v>180</v>
      </c>
      <c r="K29" s="230"/>
      <c r="L29" s="230"/>
      <c r="M29" s="230"/>
      <c r="N29" s="230"/>
      <c r="O29" s="230"/>
      <c r="P29" s="230"/>
      <c r="Q29" s="230">
        <v>420</v>
      </c>
      <c r="R29" s="230"/>
      <c r="S29" s="230"/>
      <c r="T29" s="230"/>
      <c r="U29" s="230"/>
      <c r="V29" s="230"/>
      <c r="W29" s="230"/>
      <c r="X29" s="230"/>
      <c r="Y29" s="230">
        <v>40</v>
      </c>
      <c r="Z29" s="230"/>
      <c r="AA29" s="230"/>
      <c r="AB29" s="230"/>
      <c r="AC29" s="230"/>
      <c r="AD29" s="230"/>
      <c r="AE29" s="230"/>
      <c r="AF29" s="304">
        <f t="shared" si="0"/>
        <v>640</v>
      </c>
    </row>
    <row r="30" spans="1:32" ht="15">
      <c r="A30" s="97">
        <v>28</v>
      </c>
      <c r="B30" s="128" t="s">
        <v>944</v>
      </c>
      <c r="C30" s="129" t="s">
        <v>181</v>
      </c>
      <c r="D30" s="129" t="s">
        <v>539</v>
      </c>
      <c r="E30" s="129">
        <v>350</v>
      </c>
      <c r="F30" s="130"/>
      <c r="G30" s="130"/>
      <c r="H30" s="230"/>
      <c r="I30" s="230"/>
      <c r="J30" s="230"/>
      <c r="K30" s="230"/>
      <c r="L30" s="230"/>
      <c r="M30" s="230"/>
      <c r="N30" s="230">
        <v>300</v>
      </c>
      <c r="O30" s="230"/>
      <c r="P30" s="230"/>
      <c r="Q30" s="230">
        <v>20</v>
      </c>
      <c r="R30" s="230"/>
      <c r="S30" s="230"/>
      <c r="T30" s="230"/>
      <c r="U30" s="230"/>
      <c r="V30" s="230"/>
      <c r="W30" s="230"/>
      <c r="X30" s="230"/>
      <c r="Y30" s="230"/>
      <c r="Z30" s="230"/>
      <c r="AA30" s="230"/>
      <c r="AB30" s="230"/>
      <c r="AC30" s="230"/>
      <c r="AD30" s="230"/>
      <c r="AE30" s="230"/>
      <c r="AF30" s="304">
        <f t="shared" si="0"/>
        <v>320</v>
      </c>
    </row>
    <row r="31" spans="1:32" ht="15">
      <c r="A31" s="97">
        <v>29</v>
      </c>
      <c r="B31" s="128" t="s">
        <v>945</v>
      </c>
      <c r="C31" s="129" t="s">
        <v>181</v>
      </c>
      <c r="D31" s="129" t="s">
        <v>2153</v>
      </c>
      <c r="E31" s="129">
        <v>500</v>
      </c>
      <c r="F31" s="130">
        <v>1666.666</v>
      </c>
      <c r="G31" s="130"/>
      <c r="H31" s="230"/>
      <c r="I31" s="230">
        <v>17.5</v>
      </c>
      <c r="J31" s="230">
        <v>20</v>
      </c>
      <c r="K31" s="230"/>
      <c r="L31" s="230"/>
      <c r="M31" s="230"/>
      <c r="N31" s="230"/>
      <c r="O31" s="230">
        <v>60</v>
      </c>
      <c r="P31" s="230"/>
      <c r="Q31" s="230">
        <v>320</v>
      </c>
      <c r="R31" s="230"/>
      <c r="S31" s="230"/>
      <c r="T31" s="230"/>
      <c r="U31" s="230"/>
      <c r="V31" s="230">
        <v>15.38</v>
      </c>
      <c r="W31" s="230"/>
      <c r="X31" s="230"/>
      <c r="Y31" s="230">
        <v>60</v>
      </c>
      <c r="Z31" s="230"/>
      <c r="AA31" s="230"/>
      <c r="AB31" s="230"/>
      <c r="AC31" s="230"/>
      <c r="AD31" s="230">
        <v>103.33</v>
      </c>
      <c r="AE31" s="230"/>
      <c r="AF31" s="304">
        <f t="shared" si="0"/>
        <v>2262.876</v>
      </c>
    </row>
    <row r="32" spans="1:32" ht="15">
      <c r="A32" s="97">
        <v>30</v>
      </c>
      <c r="B32" s="128" t="s">
        <v>946</v>
      </c>
      <c r="C32" s="129" t="s">
        <v>181</v>
      </c>
      <c r="D32" s="129" t="s">
        <v>379</v>
      </c>
      <c r="E32" s="129">
        <v>250</v>
      </c>
      <c r="F32" s="130"/>
      <c r="G32" s="130"/>
      <c r="H32" s="230"/>
      <c r="I32" s="230"/>
      <c r="J32" s="230"/>
      <c r="K32" s="230"/>
      <c r="L32" s="230"/>
      <c r="M32" s="230"/>
      <c r="N32" s="230"/>
      <c r="O32" s="230"/>
      <c r="P32" s="230"/>
      <c r="Q32" s="230">
        <v>35</v>
      </c>
      <c r="R32" s="230"/>
      <c r="S32" s="230"/>
      <c r="T32" s="230"/>
      <c r="U32" s="230"/>
      <c r="V32" s="230"/>
      <c r="W32" s="230"/>
      <c r="X32" s="230"/>
      <c r="Y32" s="230">
        <v>80</v>
      </c>
      <c r="Z32" s="230"/>
      <c r="AA32" s="230">
        <v>30</v>
      </c>
      <c r="AB32" s="230"/>
      <c r="AC32" s="230"/>
      <c r="AD32" s="230">
        <v>30</v>
      </c>
      <c r="AE32" s="230">
        <v>100</v>
      </c>
      <c r="AF32" s="304">
        <f t="shared" si="0"/>
        <v>275</v>
      </c>
    </row>
    <row r="33" spans="1:32" ht="15">
      <c r="A33" s="97">
        <v>31</v>
      </c>
      <c r="B33" s="128" t="s">
        <v>947</v>
      </c>
      <c r="C33" s="129" t="s">
        <v>181</v>
      </c>
      <c r="D33" s="129" t="s">
        <v>379</v>
      </c>
      <c r="E33" s="129">
        <v>250</v>
      </c>
      <c r="F33" s="130"/>
      <c r="G33" s="130"/>
      <c r="H33" s="230"/>
      <c r="I33" s="230"/>
      <c r="J33" s="230"/>
      <c r="K33" s="230"/>
      <c r="L33" s="230"/>
      <c r="M33" s="230"/>
      <c r="N33" s="230"/>
      <c r="O33" s="230"/>
      <c r="P33" s="230"/>
      <c r="Q33" s="230">
        <v>40</v>
      </c>
      <c r="R33" s="230"/>
      <c r="S33" s="230"/>
      <c r="T33" s="230"/>
      <c r="U33" s="230"/>
      <c r="V33" s="230"/>
      <c r="W33" s="230">
        <v>100</v>
      </c>
      <c r="X33" s="230"/>
      <c r="Y33" s="230">
        <v>80</v>
      </c>
      <c r="Z33" s="230"/>
      <c r="AA33" s="230">
        <v>70</v>
      </c>
      <c r="AB33" s="230"/>
      <c r="AC33" s="230"/>
      <c r="AD33" s="230">
        <v>10</v>
      </c>
      <c r="AE33" s="230"/>
      <c r="AF33" s="304">
        <f t="shared" si="0"/>
        <v>300</v>
      </c>
    </row>
    <row r="34" spans="1:32" ht="15">
      <c r="A34" s="97">
        <v>32</v>
      </c>
      <c r="B34" s="128" t="s">
        <v>948</v>
      </c>
      <c r="C34" s="129" t="s">
        <v>181</v>
      </c>
      <c r="D34" s="129" t="s">
        <v>379</v>
      </c>
      <c r="E34" s="129">
        <v>250</v>
      </c>
      <c r="F34" s="130"/>
      <c r="G34" s="130">
        <v>75</v>
      </c>
      <c r="H34" s="230"/>
      <c r="I34" s="230"/>
      <c r="J34" s="230"/>
      <c r="K34" s="230"/>
      <c r="L34" s="230"/>
      <c r="M34" s="230"/>
      <c r="N34" s="230"/>
      <c r="O34" s="230"/>
      <c r="P34" s="230"/>
      <c r="Q34" s="230">
        <v>21.16</v>
      </c>
      <c r="R34" s="230"/>
      <c r="S34" s="230"/>
      <c r="T34" s="230"/>
      <c r="U34" s="230"/>
      <c r="V34" s="230"/>
      <c r="W34" s="230"/>
      <c r="X34" s="230"/>
      <c r="Y34" s="230">
        <v>110</v>
      </c>
      <c r="Z34" s="230"/>
      <c r="AA34" s="230"/>
      <c r="AB34" s="230"/>
      <c r="AC34" s="230"/>
      <c r="AD34" s="230">
        <v>50</v>
      </c>
      <c r="AE34" s="230"/>
      <c r="AF34" s="304">
        <f t="shared" si="0"/>
        <v>256.15999999999997</v>
      </c>
    </row>
    <row r="35" spans="1:32" ht="15">
      <c r="A35" s="97">
        <v>33</v>
      </c>
      <c r="B35" s="128" t="s">
        <v>949</v>
      </c>
      <c r="C35" s="129" t="s">
        <v>181</v>
      </c>
      <c r="D35" s="129" t="s">
        <v>379</v>
      </c>
      <c r="E35" s="129">
        <v>250</v>
      </c>
      <c r="F35" s="130"/>
      <c r="G35" s="130"/>
      <c r="H35" s="230"/>
      <c r="I35" s="230"/>
      <c r="J35" s="230"/>
      <c r="K35" s="230"/>
      <c r="L35" s="230"/>
      <c r="M35" s="230"/>
      <c r="N35" s="230"/>
      <c r="O35" s="230"/>
      <c r="P35" s="230"/>
      <c r="Q35" s="230"/>
      <c r="R35" s="230"/>
      <c r="S35" s="230"/>
      <c r="T35" s="230"/>
      <c r="U35" s="230"/>
      <c r="V35" s="230"/>
      <c r="W35" s="230"/>
      <c r="X35" s="230"/>
      <c r="Y35" s="230">
        <v>60</v>
      </c>
      <c r="Z35" s="230"/>
      <c r="AA35" s="230">
        <v>10</v>
      </c>
      <c r="AB35" s="230"/>
      <c r="AC35" s="230"/>
      <c r="AD35" s="230"/>
      <c r="AE35" s="230"/>
      <c r="AF35" s="304">
        <f t="shared" si="0"/>
        <v>70</v>
      </c>
    </row>
    <row r="36" spans="1:32" ht="16.5" customHeight="1">
      <c r="A36" s="97">
        <v>34</v>
      </c>
      <c r="B36" s="128" t="s">
        <v>950</v>
      </c>
      <c r="C36" s="129" t="s">
        <v>181</v>
      </c>
      <c r="D36" s="129" t="s">
        <v>379</v>
      </c>
      <c r="E36" s="129">
        <v>250</v>
      </c>
      <c r="F36" s="130"/>
      <c r="G36" s="130"/>
      <c r="H36" s="230"/>
      <c r="I36" s="230"/>
      <c r="J36" s="230">
        <v>60</v>
      </c>
      <c r="K36" s="230"/>
      <c r="L36" s="230"/>
      <c r="M36" s="230"/>
      <c r="N36" s="230"/>
      <c r="O36" s="230"/>
      <c r="P36" s="230"/>
      <c r="Q36" s="230">
        <v>181.13</v>
      </c>
      <c r="R36" s="230"/>
      <c r="S36" s="230"/>
      <c r="T36" s="230"/>
      <c r="U36" s="230"/>
      <c r="V36" s="230"/>
      <c r="W36" s="230"/>
      <c r="X36" s="230"/>
      <c r="Y36" s="230">
        <v>40</v>
      </c>
      <c r="Z36" s="230"/>
      <c r="AA36" s="230"/>
      <c r="AB36" s="230"/>
      <c r="AC36" s="230"/>
      <c r="AD36" s="230">
        <v>6.66</v>
      </c>
      <c r="AE36" s="230"/>
      <c r="AF36" s="304">
        <f t="shared" si="0"/>
        <v>287.79</v>
      </c>
    </row>
    <row r="37" spans="1:32" ht="15">
      <c r="A37" s="97">
        <v>35</v>
      </c>
      <c r="B37" s="128" t="s">
        <v>951</v>
      </c>
      <c r="C37" s="129" t="s">
        <v>181</v>
      </c>
      <c r="D37" s="129" t="s">
        <v>379</v>
      </c>
      <c r="E37" s="129">
        <v>250</v>
      </c>
      <c r="F37" s="130"/>
      <c r="G37" s="1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304">
        <f t="shared" si="0"/>
        <v>0</v>
      </c>
    </row>
    <row r="38" spans="1:32" ht="15">
      <c r="A38" s="97">
        <v>36</v>
      </c>
      <c r="B38" s="128" t="s">
        <v>952</v>
      </c>
      <c r="C38" s="129" t="s">
        <v>181</v>
      </c>
      <c r="D38" s="129" t="s">
        <v>539</v>
      </c>
      <c r="E38" s="129">
        <v>350</v>
      </c>
      <c r="F38" s="130">
        <v>250</v>
      </c>
      <c r="G38" s="130"/>
      <c r="H38" s="230">
        <v>225</v>
      </c>
      <c r="I38" s="230"/>
      <c r="J38" s="230">
        <v>60</v>
      </c>
      <c r="K38" s="230"/>
      <c r="L38" s="230">
        <v>25.88</v>
      </c>
      <c r="M38" s="230"/>
      <c r="N38" s="230">
        <v>220.29</v>
      </c>
      <c r="O38" s="230">
        <v>20</v>
      </c>
      <c r="P38" s="230">
        <v>50</v>
      </c>
      <c r="Q38" s="230">
        <v>129.88</v>
      </c>
      <c r="R38" s="230"/>
      <c r="S38" s="230"/>
      <c r="T38" s="230"/>
      <c r="U38" s="230"/>
      <c r="V38" s="230"/>
      <c r="W38" s="230">
        <v>10</v>
      </c>
      <c r="X38" s="230"/>
      <c r="Y38" s="230">
        <v>83.33</v>
      </c>
      <c r="Z38" s="230">
        <v>50</v>
      </c>
      <c r="AA38" s="230">
        <v>70</v>
      </c>
      <c r="AB38" s="230"/>
      <c r="AC38" s="230"/>
      <c r="AD38" s="230">
        <v>40</v>
      </c>
      <c r="AE38" s="230"/>
      <c r="AF38" s="304">
        <f t="shared" si="0"/>
        <v>1234.3799999999999</v>
      </c>
    </row>
    <row r="39" spans="1:32" s="114" customFormat="1" ht="15">
      <c r="A39" s="235">
        <v>37</v>
      </c>
      <c r="B39" s="236" t="s">
        <v>1767</v>
      </c>
      <c r="C39" s="129" t="s">
        <v>181</v>
      </c>
      <c r="D39" s="129" t="s">
        <v>379</v>
      </c>
      <c r="E39" s="237">
        <v>250</v>
      </c>
      <c r="F39" s="238"/>
      <c r="G39" s="238"/>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304">
        <f t="shared" si="0"/>
        <v>0</v>
      </c>
    </row>
    <row r="40" spans="1:32" ht="15">
      <c r="A40" s="97">
        <v>38</v>
      </c>
      <c r="B40" s="128" t="s">
        <v>1768</v>
      </c>
      <c r="C40" s="129" t="s">
        <v>181</v>
      </c>
      <c r="D40" s="129" t="s">
        <v>379</v>
      </c>
      <c r="E40" s="129">
        <v>250</v>
      </c>
      <c r="F40" s="130"/>
      <c r="G40" s="130"/>
      <c r="H40" s="230"/>
      <c r="I40" s="230"/>
      <c r="J40" s="230">
        <v>180</v>
      </c>
      <c r="K40" s="230"/>
      <c r="L40" s="230"/>
      <c r="M40" s="230"/>
      <c r="N40" s="230"/>
      <c r="O40" s="230"/>
      <c r="P40" s="230"/>
      <c r="Q40" s="230">
        <v>165</v>
      </c>
      <c r="R40" s="230"/>
      <c r="S40" s="230"/>
      <c r="T40" s="230"/>
      <c r="U40" s="230"/>
      <c r="V40" s="230"/>
      <c r="W40" s="230"/>
      <c r="X40" s="230"/>
      <c r="Y40" s="230">
        <v>20</v>
      </c>
      <c r="Z40" s="230"/>
      <c r="AA40" s="230"/>
      <c r="AB40" s="230"/>
      <c r="AC40" s="230"/>
      <c r="AD40" s="230">
        <v>20</v>
      </c>
      <c r="AE40" s="230"/>
      <c r="AF40" s="304">
        <f t="shared" si="0"/>
        <v>385</v>
      </c>
    </row>
    <row r="41" spans="1:32" ht="15">
      <c r="A41" s="97">
        <v>39</v>
      </c>
      <c r="B41" s="128" t="s">
        <v>1769</v>
      </c>
      <c r="C41" s="129" t="s">
        <v>181</v>
      </c>
      <c r="D41" s="129" t="s">
        <v>379</v>
      </c>
      <c r="E41" s="129">
        <v>250</v>
      </c>
      <c r="F41" s="130"/>
      <c r="G41" s="130"/>
      <c r="H41" s="230"/>
      <c r="I41" s="230"/>
      <c r="J41" s="230">
        <v>80</v>
      </c>
      <c r="K41" s="230"/>
      <c r="L41" s="230">
        <v>60.94</v>
      </c>
      <c r="M41" s="230">
        <v>150</v>
      </c>
      <c r="N41" s="230"/>
      <c r="O41" s="230">
        <v>110</v>
      </c>
      <c r="P41" s="230"/>
      <c r="Q41" s="230">
        <v>37.5</v>
      </c>
      <c r="R41" s="230"/>
      <c r="S41" s="230"/>
      <c r="T41" s="230"/>
      <c r="U41" s="230"/>
      <c r="V41" s="230"/>
      <c r="W41" s="230"/>
      <c r="X41" s="230"/>
      <c r="Y41" s="230">
        <v>40</v>
      </c>
      <c r="Z41" s="230"/>
      <c r="AA41" s="230"/>
      <c r="AB41" s="230"/>
      <c r="AC41" s="230"/>
      <c r="AD41" s="230">
        <v>86.66</v>
      </c>
      <c r="AE41" s="230"/>
      <c r="AF41" s="304">
        <f t="shared" si="0"/>
        <v>565.1</v>
      </c>
    </row>
    <row r="42" spans="1:32" s="114" customFormat="1" ht="15">
      <c r="A42" s="235">
        <v>40</v>
      </c>
      <c r="B42" s="236" t="s">
        <v>376</v>
      </c>
      <c r="C42" s="237" t="s">
        <v>1039</v>
      </c>
      <c r="D42" s="237" t="s">
        <v>377</v>
      </c>
      <c r="E42" s="237">
        <v>200</v>
      </c>
      <c r="F42" s="238"/>
      <c r="G42" s="238"/>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304" t="s">
        <v>378</v>
      </c>
    </row>
    <row r="43" spans="1:32" ht="15">
      <c r="A43" s="97">
        <v>41</v>
      </c>
      <c r="B43" s="128" t="s">
        <v>1770</v>
      </c>
      <c r="C43" s="129" t="s">
        <v>181</v>
      </c>
      <c r="D43" s="129" t="s">
        <v>539</v>
      </c>
      <c r="E43" s="129">
        <v>350</v>
      </c>
      <c r="F43" s="130"/>
      <c r="G43" s="130"/>
      <c r="H43" s="230"/>
      <c r="I43" s="230"/>
      <c r="J43" s="230"/>
      <c r="K43" s="230"/>
      <c r="L43" s="230"/>
      <c r="M43" s="230"/>
      <c r="N43" s="230">
        <v>300</v>
      </c>
      <c r="O43" s="230"/>
      <c r="P43" s="230"/>
      <c r="Q43" s="230">
        <v>15</v>
      </c>
      <c r="R43" s="230"/>
      <c r="S43" s="230"/>
      <c r="T43" s="230"/>
      <c r="U43" s="230"/>
      <c r="V43" s="230"/>
      <c r="W43" s="230">
        <v>50</v>
      </c>
      <c r="X43" s="230"/>
      <c r="Y43" s="230">
        <v>40</v>
      </c>
      <c r="Z43" s="230"/>
      <c r="AA43" s="230">
        <v>100</v>
      </c>
      <c r="AB43" s="230"/>
      <c r="AC43" s="230"/>
      <c r="AD43" s="230">
        <v>20</v>
      </c>
      <c r="AE43" s="230"/>
      <c r="AF43" s="304">
        <f t="shared" si="0"/>
        <v>525</v>
      </c>
    </row>
    <row r="44" spans="1:32" ht="15">
      <c r="A44" s="97">
        <v>42</v>
      </c>
      <c r="B44" s="128" t="s">
        <v>1771</v>
      </c>
      <c r="C44" s="129" t="s">
        <v>181</v>
      </c>
      <c r="D44" s="129" t="s">
        <v>178</v>
      </c>
      <c r="E44" s="129">
        <v>300</v>
      </c>
      <c r="F44" s="130"/>
      <c r="G44" s="130"/>
      <c r="H44" s="230">
        <v>75</v>
      </c>
      <c r="I44" s="230"/>
      <c r="J44" s="230">
        <v>150</v>
      </c>
      <c r="K44" s="230"/>
      <c r="L44" s="230"/>
      <c r="M44" s="230"/>
      <c r="N44" s="230"/>
      <c r="O44" s="230"/>
      <c r="P44" s="230"/>
      <c r="Q44" s="230">
        <v>461</v>
      </c>
      <c r="R44" s="230"/>
      <c r="S44" s="230"/>
      <c r="T44" s="230"/>
      <c r="U44" s="230"/>
      <c r="V44" s="230"/>
      <c r="W44" s="230"/>
      <c r="X44" s="230"/>
      <c r="Y44" s="230">
        <v>20</v>
      </c>
      <c r="Z44" s="230"/>
      <c r="AA44" s="230"/>
      <c r="AB44" s="230"/>
      <c r="AC44" s="230"/>
      <c r="AD44" s="230"/>
      <c r="AE44" s="230"/>
      <c r="AF44" s="304">
        <f t="shared" si="0"/>
        <v>706</v>
      </c>
    </row>
    <row r="45" spans="1:32" ht="15">
      <c r="A45" s="97">
        <v>43</v>
      </c>
      <c r="B45" s="128" t="s">
        <v>1772</v>
      </c>
      <c r="C45" s="129" t="s">
        <v>181</v>
      </c>
      <c r="D45" s="129" t="s">
        <v>539</v>
      </c>
      <c r="E45" s="129">
        <v>350</v>
      </c>
      <c r="F45" s="130"/>
      <c r="G45" s="130"/>
      <c r="H45" s="230">
        <v>150</v>
      </c>
      <c r="I45" s="230"/>
      <c r="J45" s="230">
        <v>68.53</v>
      </c>
      <c r="K45" s="230"/>
      <c r="L45" s="230">
        <v>262.5</v>
      </c>
      <c r="M45" s="230"/>
      <c r="N45" s="230">
        <v>150</v>
      </c>
      <c r="O45" s="230"/>
      <c r="P45" s="230"/>
      <c r="Q45" s="230">
        <v>34.88</v>
      </c>
      <c r="R45" s="230"/>
      <c r="S45" s="230"/>
      <c r="T45" s="230"/>
      <c r="U45" s="230"/>
      <c r="V45" s="230"/>
      <c r="W45" s="230">
        <v>160</v>
      </c>
      <c r="X45" s="230"/>
      <c r="Y45" s="230">
        <v>60</v>
      </c>
      <c r="Z45" s="230"/>
      <c r="AA45" s="230"/>
      <c r="AB45" s="230"/>
      <c r="AC45" s="230"/>
      <c r="AD45" s="230">
        <v>40</v>
      </c>
      <c r="AE45" s="230"/>
      <c r="AF45" s="304">
        <f t="shared" si="0"/>
        <v>925.91</v>
      </c>
    </row>
    <row r="46" spans="1:32" ht="15">
      <c r="A46" s="97">
        <v>44</v>
      </c>
      <c r="B46" s="128" t="s">
        <v>1019</v>
      </c>
      <c r="C46" s="129" t="s">
        <v>181</v>
      </c>
      <c r="D46" s="129" t="s">
        <v>2153</v>
      </c>
      <c r="E46" s="129">
        <v>500</v>
      </c>
      <c r="F46" s="130"/>
      <c r="G46" s="130"/>
      <c r="H46" s="230">
        <v>142.5</v>
      </c>
      <c r="I46" s="230">
        <v>31.5</v>
      </c>
      <c r="J46" s="230">
        <v>150.53</v>
      </c>
      <c r="K46" s="230"/>
      <c r="L46" s="230"/>
      <c r="M46" s="230"/>
      <c r="N46" s="230">
        <v>150</v>
      </c>
      <c r="O46" s="230"/>
      <c r="P46" s="230"/>
      <c r="Q46" s="230">
        <v>110.23</v>
      </c>
      <c r="R46" s="230"/>
      <c r="S46" s="230"/>
      <c r="T46" s="230"/>
      <c r="U46" s="230"/>
      <c r="V46" s="230">
        <v>15.38</v>
      </c>
      <c r="W46" s="230">
        <v>130</v>
      </c>
      <c r="X46" s="230"/>
      <c r="Y46" s="230">
        <v>90</v>
      </c>
      <c r="Z46" s="230"/>
      <c r="AA46" s="230">
        <v>250</v>
      </c>
      <c r="AB46" s="230"/>
      <c r="AC46" s="230"/>
      <c r="AD46" s="230">
        <v>40</v>
      </c>
      <c r="AE46" s="230"/>
      <c r="AF46" s="304">
        <f t="shared" si="0"/>
        <v>1110.1399999999999</v>
      </c>
    </row>
    <row r="47" spans="1:32" ht="15">
      <c r="A47" s="97">
        <v>45</v>
      </c>
      <c r="B47" s="128" t="s">
        <v>1773</v>
      </c>
      <c r="C47" s="129" t="s">
        <v>181</v>
      </c>
      <c r="D47" s="129" t="s">
        <v>379</v>
      </c>
      <c r="E47" s="129">
        <v>250</v>
      </c>
      <c r="F47" s="130"/>
      <c r="G47" s="130"/>
      <c r="H47" s="230"/>
      <c r="I47" s="230"/>
      <c r="J47" s="230"/>
      <c r="K47" s="230"/>
      <c r="L47" s="230"/>
      <c r="M47" s="230"/>
      <c r="N47" s="230">
        <v>150</v>
      </c>
      <c r="O47" s="230"/>
      <c r="P47" s="230"/>
      <c r="Q47" s="230"/>
      <c r="R47" s="230"/>
      <c r="S47" s="230"/>
      <c r="T47" s="230"/>
      <c r="U47" s="230"/>
      <c r="V47" s="230"/>
      <c r="W47" s="230"/>
      <c r="X47" s="230"/>
      <c r="Y47" s="230">
        <v>60</v>
      </c>
      <c r="Z47" s="230"/>
      <c r="AA47" s="230"/>
      <c r="AB47" s="230"/>
      <c r="AC47" s="230"/>
      <c r="AD47" s="230">
        <v>40</v>
      </c>
      <c r="AE47" s="230"/>
      <c r="AF47" s="304">
        <f t="shared" si="0"/>
        <v>250</v>
      </c>
    </row>
    <row r="48" spans="1:32" ht="15">
      <c r="A48" s="97">
        <v>46</v>
      </c>
      <c r="B48" s="128" t="s">
        <v>1774</v>
      </c>
      <c r="C48" s="129" t="s">
        <v>181</v>
      </c>
      <c r="D48" s="129" t="s">
        <v>178</v>
      </c>
      <c r="E48" s="129">
        <v>300</v>
      </c>
      <c r="F48" s="130"/>
      <c r="G48" s="130"/>
      <c r="H48" s="230"/>
      <c r="I48" s="230"/>
      <c r="J48" s="230"/>
      <c r="K48" s="230"/>
      <c r="L48" s="230"/>
      <c r="M48" s="230"/>
      <c r="N48" s="230">
        <v>300</v>
      </c>
      <c r="O48" s="230"/>
      <c r="P48" s="230"/>
      <c r="Q48" s="230"/>
      <c r="R48" s="230"/>
      <c r="S48" s="230"/>
      <c r="T48" s="230"/>
      <c r="U48" s="230"/>
      <c r="V48" s="230"/>
      <c r="W48" s="230"/>
      <c r="X48" s="230"/>
      <c r="Y48" s="230">
        <v>20</v>
      </c>
      <c r="Z48" s="230"/>
      <c r="AA48" s="230"/>
      <c r="AB48" s="230"/>
      <c r="AC48" s="230"/>
      <c r="AD48" s="230"/>
      <c r="AE48" s="230"/>
      <c r="AF48" s="304">
        <f t="shared" si="0"/>
        <v>320</v>
      </c>
    </row>
    <row r="49" spans="1:32" ht="15">
      <c r="A49" s="97">
        <v>47</v>
      </c>
      <c r="B49" s="128" t="s">
        <v>1775</v>
      </c>
      <c r="C49" s="129" t="s">
        <v>181</v>
      </c>
      <c r="D49" s="129" t="s">
        <v>178</v>
      </c>
      <c r="E49" s="129">
        <v>300</v>
      </c>
      <c r="F49" s="130"/>
      <c r="G49" s="130"/>
      <c r="H49" s="230"/>
      <c r="I49" s="230"/>
      <c r="J49" s="230"/>
      <c r="K49" s="230"/>
      <c r="L49" s="230"/>
      <c r="M49" s="230"/>
      <c r="N49" s="230">
        <v>150</v>
      </c>
      <c r="O49" s="230"/>
      <c r="P49" s="230"/>
      <c r="Q49" s="230"/>
      <c r="R49" s="230"/>
      <c r="S49" s="230"/>
      <c r="T49" s="230"/>
      <c r="U49" s="230"/>
      <c r="V49" s="230"/>
      <c r="W49" s="230"/>
      <c r="X49" s="230"/>
      <c r="Y49" s="230"/>
      <c r="Z49" s="230"/>
      <c r="AA49" s="230"/>
      <c r="AB49" s="230"/>
      <c r="AC49" s="230"/>
      <c r="AD49" s="230"/>
      <c r="AE49" s="230"/>
      <c r="AF49" s="304">
        <f t="shared" si="0"/>
        <v>150</v>
      </c>
    </row>
    <row r="50" spans="1:32" ht="45" customHeight="1">
      <c r="A50" s="126" t="s">
        <v>639</v>
      </c>
      <c r="B50" s="127"/>
      <c r="C50" s="127"/>
      <c r="D50" s="127"/>
      <c r="E50" s="123">
        <f aca="true" t="shared" si="1" ref="E50:AE50">SUM(E3:E49)</f>
        <v>13500</v>
      </c>
      <c r="F50" s="231">
        <f t="shared" si="1"/>
        <v>3916.666</v>
      </c>
      <c r="G50" s="231">
        <f t="shared" si="1"/>
        <v>275</v>
      </c>
      <c r="H50" s="231">
        <f t="shared" si="1"/>
        <v>2072.5</v>
      </c>
      <c r="I50" s="231">
        <f t="shared" si="1"/>
        <v>164.5</v>
      </c>
      <c r="J50" s="231">
        <f t="shared" si="1"/>
        <v>2504.0600000000004</v>
      </c>
      <c r="K50" s="231">
        <f t="shared" si="1"/>
        <v>0</v>
      </c>
      <c r="L50" s="231">
        <f t="shared" si="1"/>
        <v>964.3199999999999</v>
      </c>
      <c r="M50" s="231">
        <f t="shared" si="1"/>
        <v>150</v>
      </c>
      <c r="N50" s="231">
        <f t="shared" si="1"/>
        <v>5038.075714285715</v>
      </c>
      <c r="O50" s="231">
        <f t="shared" si="1"/>
        <v>190</v>
      </c>
      <c r="P50" s="231">
        <f t="shared" si="1"/>
        <v>100</v>
      </c>
      <c r="Q50" s="231">
        <f t="shared" si="1"/>
        <v>3921.7850000000003</v>
      </c>
      <c r="R50" s="231">
        <f t="shared" si="1"/>
        <v>153.84</v>
      </c>
      <c r="S50" s="231">
        <f t="shared" si="1"/>
        <v>0</v>
      </c>
      <c r="T50" s="231">
        <f t="shared" si="1"/>
        <v>0</v>
      </c>
      <c r="U50" s="231">
        <f t="shared" si="1"/>
        <v>0</v>
      </c>
      <c r="V50" s="231">
        <f t="shared" si="1"/>
        <v>461.52</v>
      </c>
      <c r="W50" s="231">
        <f t="shared" si="1"/>
        <v>800</v>
      </c>
      <c r="X50" s="231">
        <f t="shared" si="1"/>
        <v>0</v>
      </c>
      <c r="Y50" s="231">
        <f t="shared" si="1"/>
        <v>1896.6633333333334</v>
      </c>
      <c r="Z50" s="231">
        <f t="shared" si="1"/>
        <v>100</v>
      </c>
      <c r="AA50" s="231">
        <f t="shared" si="1"/>
        <v>1700</v>
      </c>
      <c r="AB50" s="231">
        <f t="shared" si="1"/>
        <v>0</v>
      </c>
      <c r="AC50" s="231">
        <f t="shared" si="1"/>
        <v>0</v>
      </c>
      <c r="AD50" s="231">
        <f t="shared" si="1"/>
        <v>1108.31</v>
      </c>
      <c r="AE50" s="231">
        <f t="shared" si="1"/>
        <v>400</v>
      </c>
      <c r="AF50" s="304">
        <f>SUM(F50:AE50)</f>
        <v>25917.240047619052</v>
      </c>
    </row>
  </sheetData>
  <sheetProtection/>
  <autoFilter ref="A2:AF50"/>
  <printOptions/>
  <pageMargins left="0.511811023622047" right="0.28888888888888886" top="0" bottom="0" header="0" footer="0"/>
  <pageSetup horizontalDpi="600" verticalDpi="600" orientation="portrait" paperSize="9" scale="29" r:id="rId1"/>
</worksheet>
</file>

<file path=xl/worksheets/sheet10.xml><?xml version="1.0" encoding="utf-8"?>
<worksheet xmlns="http://schemas.openxmlformats.org/spreadsheetml/2006/main" xmlns:r="http://schemas.openxmlformats.org/officeDocument/2006/relationships">
  <dimension ref="A3:J61"/>
  <sheetViews>
    <sheetView zoomScalePageLayoutView="0" workbookViewId="0" topLeftCell="A28">
      <selection activeCell="M13" sqref="M13"/>
    </sheetView>
  </sheetViews>
  <sheetFormatPr defaultColWidth="8.8515625" defaultRowHeight="15"/>
  <cols>
    <col min="1" max="1" width="30.421875" style="2" customWidth="1"/>
    <col min="2" max="2" width="18.421875" style="7" customWidth="1"/>
    <col min="3" max="3" width="12.140625" style="7" customWidth="1"/>
    <col min="4" max="4" width="17.28125" style="1" customWidth="1"/>
    <col min="5" max="5" width="10.00390625" style="1" customWidth="1"/>
    <col min="6" max="6" width="8.140625" style="1" customWidth="1"/>
    <col min="7" max="7" width="8.28125" style="1" customWidth="1"/>
    <col min="8" max="9" width="9.140625" style="1" customWidth="1"/>
    <col min="10" max="10" width="12.421875" style="1" customWidth="1"/>
  </cols>
  <sheetData>
    <row r="1" ht="12.75"/>
    <row r="2" ht="12.75"/>
    <row r="3" spans="1:10" s="4" customFormat="1" ht="15.75">
      <c r="A3" s="306" t="s">
        <v>93</v>
      </c>
      <c r="B3" s="307"/>
      <c r="C3" s="307"/>
      <c r="D3" s="307"/>
      <c r="E3" s="307"/>
      <c r="F3" s="307"/>
      <c r="G3" s="307"/>
      <c r="H3" s="307"/>
      <c r="I3" s="307"/>
      <c r="J3" s="308"/>
    </row>
    <row r="4" spans="1:10" s="4" customFormat="1" ht="15" customHeight="1">
      <c r="A4" s="12"/>
      <c r="B4" s="12"/>
      <c r="C4" s="12"/>
      <c r="D4" s="12"/>
      <c r="E4" s="12"/>
      <c r="F4" s="12"/>
      <c r="G4" s="12"/>
      <c r="H4" s="12"/>
      <c r="I4" s="12"/>
      <c r="J4" s="12"/>
    </row>
    <row r="5" spans="1:10" s="4" customFormat="1" ht="15" customHeight="1">
      <c r="A5" s="317" t="s">
        <v>135</v>
      </c>
      <c r="B5" s="317"/>
      <c r="C5" s="317"/>
      <c r="D5" s="317"/>
      <c r="E5" s="317"/>
      <c r="F5" s="317"/>
      <c r="G5" s="317"/>
      <c r="H5" s="317"/>
      <c r="I5" s="317"/>
      <c r="J5" s="317"/>
    </row>
    <row r="6" spans="1:10" s="4" customFormat="1" ht="15" customHeight="1">
      <c r="A6" s="309" t="s">
        <v>76</v>
      </c>
      <c r="B6" s="309"/>
      <c r="C6" s="309"/>
      <c r="D6" s="309"/>
      <c r="E6" s="309"/>
      <c r="F6" s="309"/>
      <c r="G6" s="309"/>
      <c r="H6" s="309"/>
      <c r="I6" s="309"/>
      <c r="J6" s="309"/>
    </row>
    <row r="7" spans="1:10" s="4" customFormat="1" ht="15" customHeight="1">
      <c r="A7" s="309" t="s">
        <v>77</v>
      </c>
      <c r="B7" s="309"/>
      <c r="C7" s="309"/>
      <c r="D7" s="309"/>
      <c r="E7" s="326"/>
      <c r="F7" s="326"/>
      <c r="G7" s="326"/>
      <c r="H7" s="326"/>
      <c r="I7" s="326"/>
      <c r="J7" s="326"/>
    </row>
    <row r="8" spans="1:10" s="4" customFormat="1" ht="15" customHeight="1">
      <c r="A8" s="309" t="s">
        <v>78</v>
      </c>
      <c r="B8" s="309"/>
      <c r="C8" s="309"/>
      <c r="D8" s="309"/>
      <c r="E8" s="309"/>
      <c r="F8" s="309"/>
      <c r="G8" s="309"/>
      <c r="H8" s="309"/>
      <c r="I8" s="309"/>
      <c r="J8" s="309"/>
    </row>
    <row r="9" spans="1:10" s="4" customFormat="1" ht="15">
      <c r="A9" s="5"/>
      <c r="B9" s="6"/>
      <c r="C9" s="6"/>
      <c r="D9" s="5"/>
      <c r="E9" s="5"/>
      <c r="F9" s="5"/>
      <c r="G9" s="5"/>
      <c r="H9" s="5"/>
      <c r="I9" s="5"/>
      <c r="J9" s="5"/>
    </row>
    <row r="10" spans="1:10" s="4" customFormat="1" ht="102">
      <c r="A10" s="82" t="s">
        <v>28</v>
      </c>
      <c r="B10" s="90" t="s">
        <v>9</v>
      </c>
      <c r="C10" s="79" t="s">
        <v>117</v>
      </c>
      <c r="D10" s="91" t="s">
        <v>635</v>
      </c>
      <c r="E10" s="90" t="s">
        <v>29</v>
      </c>
      <c r="F10" s="90" t="s">
        <v>14</v>
      </c>
      <c r="G10" s="90" t="s">
        <v>15</v>
      </c>
      <c r="H10" s="90" t="s">
        <v>640</v>
      </c>
      <c r="I10" s="82" t="s">
        <v>79</v>
      </c>
      <c r="J10" s="82" t="s">
        <v>18</v>
      </c>
    </row>
    <row r="11" spans="1:10" s="4" customFormat="1" ht="89.25">
      <c r="A11" s="146" t="s">
        <v>239</v>
      </c>
      <c r="B11" s="146" t="s">
        <v>1745</v>
      </c>
      <c r="C11" s="147" t="s">
        <v>181</v>
      </c>
      <c r="D11" s="147" t="s">
        <v>231</v>
      </c>
      <c r="E11" s="147" t="s">
        <v>240</v>
      </c>
      <c r="F11" s="147">
        <v>2016</v>
      </c>
      <c r="G11" s="147" t="s">
        <v>233</v>
      </c>
      <c r="H11" s="147">
        <v>90</v>
      </c>
      <c r="I11" s="204">
        <v>300</v>
      </c>
      <c r="J11" s="143">
        <f>(300*90)/200/5</f>
        <v>27</v>
      </c>
    </row>
    <row r="12" spans="1:10" s="4" customFormat="1" ht="63.75">
      <c r="A12" s="146" t="s">
        <v>241</v>
      </c>
      <c r="B12" s="146" t="s">
        <v>1746</v>
      </c>
      <c r="C12" s="147" t="s">
        <v>181</v>
      </c>
      <c r="D12" s="147" t="s">
        <v>231</v>
      </c>
      <c r="E12" s="147" t="s">
        <v>242</v>
      </c>
      <c r="F12" s="147">
        <v>2016</v>
      </c>
      <c r="G12" s="147" t="s">
        <v>236</v>
      </c>
      <c r="H12" s="147">
        <v>48</v>
      </c>
      <c r="I12" s="204">
        <v>300</v>
      </c>
      <c r="J12" s="143">
        <f>(300*48)/200/7</f>
        <v>10.285714285714286</v>
      </c>
    </row>
    <row r="13" spans="1:10" s="4" customFormat="1" ht="25.5">
      <c r="A13" s="146" t="s">
        <v>698</v>
      </c>
      <c r="B13" s="173" t="s">
        <v>699</v>
      </c>
      <c r="C13" s="147" t="s">
        <v>181</v>
      </c>
      <c r="D13" s="147" t="s">
        <v>700</v>
      </c>
      <c r="E13" s="147">
        <v>9786061213405</v>
      </c>
      <c r="F13" s="147">
        <v>2016</v>
      </c>
      <c r="G13" s="147" t="s">
        <v>348</v>
      </c>
      <c r="H13" s="147">
        <v>562</v>
      </c>
      <c r="I13" s="150">
        <v>300</v>
      </c>
      <c r="J13" s="143">
        <v>150</v>
      </c>
    </row>
    <row r="14" spans="1:10" s="4" customFormat="1" ht="25.5">
      <c r="A14" s="146" t="s">
        <v>701</v>
      </c>
      <c r="B14" s="173" t="s">
        <v>702</v>
      </c>
      <c r="C14" s="147" t="s">
        <v>181</v>
      </c>
      <c r="D14" s="147" t="s">
        <v>700</v>
      </c>
      <c r="E14" s="147">
        <v>9786061213412</v>
      </c>
      <c r="F14" s="147">
        <v>2016</v>
      </c>
      <c r="G14" s="147" t="s">
        <v>348</v>
      </c>
      <c r="H14" s="147">
        <v>210</v>
      </c>
      <c r="I14" s="150">
        <v>300</v>
      </c>
      <c r="J14" s="143">
        <v>150</v>
      </c>
    </row>
    <row r="15" spans="1:10" s="4" customFormat="1" ht="25.5">
      <c r="A15" s="146" t="s">
        <v>720</v>
      </c>
      <c r="B15" s="173" t="s">
        <v>704</v>
      </c>
      <c r="C15" s="147" t="s">
        <v>181</v>
      </c>
      <c r="D15" s="147" t="s">
        <v>721</v>
      </c>
      <c r="E15" s="147" t="s">
        <v>722</v>
      </c>
      <c r="F15" s="147">
        <v>2016</v>
      </c>
      <c r="G15" s="147" t="s">
        <v>723</v>
      </c>
      <c r="H15" s="147">
        <v>207</v>
      </c>
      <c r="I15" s="150">
        <v>300</v>
      </c>
      <c r="J15" s="143">
        <v>300</v>
      </c>
    </row>
    <row r="16" spans="1:10" s="4" customFormat="1" ht="25.5">
      <c r="A16" s="146" t="s">
        <v>779</v>
      </c>
      <c r="B16" s="173" t="s">
        <v>780</v>
      </c>
      <c r="C16" s="147" t="s">
        <v>181</v>
      </c>
      <c r="D16" s="147" t="s">
        <v>781</v>
      </c>
      <c r="E16" s="147" t="s">
        <v>782</v>
      </c>
      <c r="F16" s="147">
        <v>2016</v>
      </c>
      <c r="G16" s="147" t="s">
        <v>291</v>
      </c>
      <c r="H16" s="147">
        <v>200</v>
      </c>
      <c r="I16" s="150">
        <v>300</v>
      </c>
      <c r="J16" s="143">
        <v>300</v>
      </c>
    </row>
    <row r="17" spans="1:10" s="4" customFormat="1" ht="25.5">
      <c r="A17" s="146" t="s">
        <v>808</v>
      </c>
      <c r="B17" s="173" t="s">
        <v>809</v>
      </c>
      <c r="C17" s="147" t="s">
        <v>181</v>
      </c>
      <c r="D17" s="147" t="s">
        <v>810</v>
      </c>
      <c r="E17" s="147" t="s">
        <v>811</v>
      </c>
      <c r="F17" s="147">
        <v>2016</v>
      </c>
      <c r="G17" s="147">
        <v>12</v>
      </c>
      <c r="H17" s="147">
        <v>251</v>
      </c>
      <c r="I17" s="150">
        <v>300</v>
      </c>
      <c r="J17" s="143">
        <v>150</v>
      </c>
    </row>
    <row r="18" spans="1:10" s="4" customFormat="1" ht="25.5">
      <c r="A18" s="146" t="s">
        <v>812</v>
      </c>
      <c r="B18" s="173" t="s">
        <v>809</v>
      </c>
      <c r="C18" s="147" t="s">
        <v>181</v>
      </c>
      <c r="D18" s="147" t="s">
        <v>810</v>
      </c>
      <c r="E18" s="147" t="s">
        <v>813</v>
      </c>
      <c r="F18" s="147">
        <v>2016</v>
      </c>
      <c r="G18" s="147">
        <v>12</v>
      </c>
      <c r="H18" s="147">
        <v>204</v>
      </c>
      <c r="I18" s="150">
        <v>300</v>
      </c>
      <c r="J18" s="143">
        <v>150</v>
      </c>
    </row>
    <row r="19" spans="1:10" s="4" customFormat="1" ht="25.5">
      <c r="A19" s="146" t="s">
        <v>1809</v>
      </c>
      <c r="B19" s="146" t="s">
        <v>856</v>
      </c>
      <c r="C19" s="147" t="s">
        <v>181</v>
      </c>
      <c r="D19" s="147" t="s">
        <v>857</v>
      </c>
      <c r="E19" s="147" t="s">
        <v>858</v>
      </c>
      <c r="F19" s="147">
        <v>2016</v>
      </c>
      <c r="G19" s="147">
        <v>12</v>
      </c>
      <c r="H19" s="147">
        <v>228</v>
      </c>
      <c r="I19" s="204">
        <v>300</v>
      </c>
      <c r="J19" s="150">
        <v>300</v>
      </c>
    </row>
    <row r="20" spans="1:10" s="4" customFormat="1" ht="25.5">
      <c r="A20" s="146" t="s">
        <v>928</v>
      </c>
      <c r="B20" s="173" t="s">
        <v>920</v>
      </c>
      <c r="C20" s="147" t="s">
        <v>181</v>
      </c>
      <c r="D20" s="147" t="s">
        <v>929</v>
      </c>
      <c r="E20" s="147" t="s">
        <v>930</v>
      </c>
      <c r="F20" s="147">
        <v>2016</v>
      </c>
      <c r="G20" s="147" t="s">
        <v>931</v>
      </c>
      <c r="H20" s="147">
        <v>200</v>
      </c>
      <c r="I20" s="150">
        <v>300</v>
      </c>
      <c r="J20" s="143">
        <v>300</v>
      </c>
    </row>
    <row r="21" spans="1:10" s="4" customFormat="1" ht="38.25">
      <c r="A21" s="146" t="s">
        <v>1534</v>
      </c>
      <c r="B21" s="173" t="s">
        <v>1535</v>
      </c>
      <c r="C21" s="147" t="s">
        <v>181</v>
      </c>
      <c r="D21" s="147" t="s">
        <v>1536</v>
      </c>
      <c r="E21" s="147" t="s">
        <v>1537</v>
      </c>
      <c r="F21" s="147">
        <v>2016</v>
      </c>
      <c r="G21" s="147" t="s">
        <v>196</v>
      </c>
      <c r="H21" s="147">
        <v>240</v>
      </c>
      <c r="I21" s="150">
        <v>300</v>
      </c>
      <c r="J21" s="143">
        <v>300</v>
      </c>
    </row>
    <row r="22" spans="1:10" s="4" customFormat="1" ht="25.5">
      <c r="A22" s="146" t="s">
        <v>1559</v>
      </c>
      <c r="B22" s="173" t="s">
        <v>937</v>
      </c>
      <c r="C22" s="147" t="s">
        <v>181</v>
      </c>
      <c r="D22" s="147" t="s">
        <v>1560</v>
      </c>
      <c r="E22" s="147" t="s">
        <v>1561</v>
      </c>
      <c r="F22" s="147">
        <v>2016</v>
      </c>
      <c r="G22" s="147">
        <v>10</v>
      </c>
      <c r="H22" s="147">
        <v>261</v>
      </c>
      <c r="I22" s="150">
        <v>300</v>
      </c>
      <c r="J22" s="143">
        <v>300</v>
      </c>
    </row>
    <row r="23" spans="1:10" s="4" customFormat="1" ht="25.5">
      <c r="A23" s="146" t="s">
        <v>808</v>
      </c>
      <c r="B23" s="173" t="s">
        <v>809</v>
      </c>
      <c r="C23" s="147" t="s">
        <v>181</v>
      </c>
      <c r="D23" s="147" t="s">
        <v>810</v>
      </c>
      <c r="E23" s="147" t="s">
        <v>811</v>
      </c>
      <c r="F23" s="147">
        <v>2016</v>
      </c>
      <c r="G23" s="147">
        <v>12</v>
      </c>
      <c r="H23" s="147">
        <v>251</v>
      </c>
      <c r="I23" s="150">
        <v>300</v>
      </c>
      <c r="J23" s="143">
        <v>150</v>
      </c>
    </row>
    <row r="24" spans="1:10" s="4" customFormat="1" ht="25.5">
      <c r="A24" s="146" t="s">
        <v>812</v>
      </c>
      <c r="B24" s="173" t="s">
        <v>809</v>
      </c>
      <c r="C24" s="147" t="s">
        <v>181</v>
      </c>
      <c r="D24" s="147" t="s">
        <v>810</v>
      </c>
      <c r="E24" s="147" t="s">
        <v>813</v>
      </c>
      <c r="F24" s="147">
        <v>2016</v>
      </c>
      <c r="G24" s="147">
        <v>12</v>
      </c>
      <c r="H24" s="147">
        <v>204</v>
      </c>
      <c r="I24" s="150">
        <v>300</v>
      </c>
      <c r="J24" s="143">
        <v>150</v>
      </c>
    </row>
    <row r="25" spans="1:10" s="4" customFormat="1" ht="25.5">
      <c r="A25" s="146" t="s">
        <v>1175</v>
      </c>
      <c r="B25" s="173" t="s">
        <v>1176</v>
      </c>
      <c r="C25" s="147" t="s">
        <v>181</v>
      </c>
      <c r="D25" s="147" t="s">
        <v>1177</v>
      </c>
      <c r="E25" s="147" t="s">
        <v>1178</v>
      </c>
      <c r="F25" s="147">
        <v>2016</v>
      </c>
      <c r="G25" s="147" t="s">
        <v>348</v>
      </c>
      <c r="H25" s="147">
        <v>210</v>
      </c>
      <c r="I25" s="150">
        <v>300</v>
      </c>
      <c r="J25" s="143">
        <v>150</v>
      </c>
    </row>
    <row r="26" spans="1:10" s="4" customFormat="1" ht="25.5">
      <c r="A26" s="146" t="s">
        <v>1179</v>
      </c>
      <c r="B26" s="173" t="s">
        <v>1180</v>
      </c>
      <c r="C26" s="147" t="s">
        <v>181</v>
      </c>
      <c r="D26" s="147" t="s">
        <v>1177</v>
      </c>
      <c r="E26" s="147" t="s">
        <v>1181</v>
      </c>
      <c r="F26" s="147">
        <v>2016</v>
      </c>
      <c r="G26" s="147" t="s">
        <v>348</v>
      </c>
      <c r="H26" s="147">
        <v>562</v>
      </c>
      <c r="I26" s="150">
        <v>300</v>
      </c>
      <c r="J26" s="143">
        <v>150</v>
      </c>
    </row>
    <row r="27" spans="1:10" s="4" customFormat="1" ht="38.25">
      <c r="A27" s="146" t="s">
        <v>1197</v>
      </c>
      <c r="B27" s="173" t="s">
        <v>940</v>
      </c>
      <c r="C27" s="147" t="s">
        <v>181</v>
      </c>
      <c r="D27" s="147" t="s">
        <v>1198</v>
      </c>
      <c r="E27" s="147" t="s">
        <v>1199</v>
      </c>
      <c r="F27" s="147">
        <v>2016</v>
      </c>
      <c r="G27" s="147" t="s">
        <v>321</v>
      </c>
      <c r="H27" s="147">
        <v>187</v>
      </c>
      <c r="I27" s="150">
        <v>300</v>
      </c>
      <c r="J27" s="143">
        <v>280.5</v>
      </c>
    </row>
    <row r="28" spans="1:10" s="4" customFormat="1" ht="38.25">
      <c r="A28" s="146" t="s">
        <v>1402</v>
      </c>
      <c r="B28" s="173" t="s">
        <v>1403</v>
      </c>
      <c r="C28" s="147" t="s">
        <v>181</v>
      </c>
      <c r="D28" s="147" t="s">
        <v>1404</v>
      </c>
      <c r="E28" s="147" t="s">
        <v>1405</v>
      </c>
      <c r="F28" s="147">
        <v>2016</v>
      </c>
      <c r="G28" s="147" t="s">
        <v>348</v>
      </c>
      <c r="H28" s="147">
        <v>285</v>
      </c>
      <c r="I28" s="150">
        <v>300</v>
      </c>
      <c r="J28" s="143">
        <v>300</v>
      </c>
    </row>
    <row r="29" spans="1:10" s="4" customFormat="1" ht="63.75">
      <c r="A29" s="146" t="s">
        <v>239</v>
      </c>
      <c r="B29" s="173" t="s">
        <v>1745</v>
      </c>
      <c r="C29" s="147" t="s">
        <v>181</v>
      </c>
      <c r="D29" s="147" t="s">
        <v>231</v>
      </c>
      <c r="E29" s="147" t="s">
        <v>240</v>
      </c>
      <c r="F29" s="147">
        <v>2016</v>
      </c>
      <c r="G29" s="147" t="s">
        <v>233</v>
      </c>
      <c r="H29" s="147">
        <v>90</v>
      </c>
      <c r="I29" s="150">
        <v>300</v>
      </c>
      <c r="J29" s="143">
        <v>60</v>
      </c>
    </row>
    <row r="30" spans="1:10" s="4" customFormat="1" ht="63.75">
      <c r="A30" s="146" t="s">
        <v>241</v>
      </c>
      <c r="B30" s="173" t="s">
        <v>1746</v>
      </c>
      <c r="C30" s="147" t="s">
        <v>181</v>
      </c>
      <c r="D30" s="147" t="s">
        <v>231</v>
      </c>
      <c r="E30" s="147" t="s">
        <v>242</v>
      </c>
      <c r="F30" s="147">
        <v>2016</v>
      </c>
      <c r="G30" s="147" t="s">
        <v>236</v>
      </c>
      <c r="H30" s="147">
        <v>48</v>
      </c>
      <c r="I30" s="150">
        <v>300</v>
      </c>
      <c r="J30" s="143">
        <v>10.285714285714286</v>
      </c>
    </row>
    <row r="31" spans="1:10" s="4" customFormat="1" ht="38.25">
      <c r="A31" s="146" t="s">
        <v>1747</v>
      </c>
      <c r="B31" s="173" t="s">
        <v>1748</v>
      </c>
      <c r="C31" s="147" t="s">
        <v>181</v>
      </c>
      <c r="D31" s="147" t="s">
        <v>245</v>
      </c>
      <c r="E31" s="147" t="s">
        <v>1749</v>
      </c>
      <c r="F31" s="147">
        <v>2016</v>
      </c>
      <c r="G31" s="147" t="s">
        <v>321</v>
      </c>
      <c r="H31" s="147">
        <v>250</v>
      </c>
      <c r="I31" s="150">
        <v>300</v>
      </c>
      <c r="J31" s="143">
        <v>150</v>
      </c>
    </row>
    <row r="32" spans="1:10" s="4" customFormat="1" ht="38.25">
      <c r="A32" s="146" t="s">
        <v>1823</v>
      </c>
      <c r="B32" s="173" t="s">
        <v>1824</v>
      </c>
      <c r="C32" s="147" t="s">
        <v>181</v>
      </c>
      <c r="D32" s="147" t="s">
        <v>1832</v>
      </c>
      <c r="E32" s="147" t="s">
        <v>1833</v>
      </c>
      <c r="F32" s="147">
        <v>2016</v>
      </c>
      <c r="G32" s="147" t="s">
        <v>348</v>
      </c>
      <c r="H32" s="147">
        <v>200</v>
      </c>
      <c r="I32" s="150">
        <v>300</v>
      </c>
      <c r="J32" s="143">
        <v>300</v>
      </c>
    </row>
    <row r="33" spans="1:10" s="4" customFormat="1" ht="38.25">
      <c r="A33" s="146" t="s">
        <v>2003</v>
      </c>
      <c r="B33" s="173" t="s">
        <v>2004</v>
      </c>
      <c r="C33" s="147" t="s">
        <v>181</v>
      </c>
      <c r="D33" s="147" t="s">
        <v>2005</v>
      </c>
      <c r="E33" s="147" t="s">
        <v>2006</v>
      </c>
      <c r="F33" s="147">
        <v>2016</v>
      </c>
      <c r="G33" s="147" t="s">
        <v>2007</v>
      </c>
      <c r="H33" s="147">
        <v>312</v>
      </c>
      <c r="I33" s="150">
        <v>300</v>
      </c>
      <c r="J33" s="143">
        <v>150</v>
      </c>
    </row>
    <row r="34" spans="1:10" s="4" customFormat="1" ht="38.25">
      <c r="A34" s="146" t="s">
        <v>2013</v>
      </c>
      <c r="B34" s="173" t="s">
        <v>1774</v>
      </c>
      <c r="C34" s="147" t="s">
        <v>181</v>
      </c>
      <c r="D34" s="147" t="s">
        <v>2014</v>
      </c>
      <c r="E34" s="147" t="s">
        <v>2015</v>
      </c>
      <c r="F34" s="147">
        <v>2016</v>
      </c>
      <c r="G34" s="147" t="s">
        <v>188</v>
      </c>
      <c r="H34" s="147">
        <v>216</v>
      </c>
      <c r="I34" s="150">
        <v>300</v>
      </c>
      <c r="J34" s="143">
        <v>300</v>
      </c>
    </row>
    <row r="35" spans="1:10" s="4" customFormat="1" ht="38.25">
      <c r="A35" s="146" t="s">
        <v>2003</v>
      </c>
      <c r="B35" s="173" t="s">
        <v>2004</v>
      </c>
      <c r="C35" s="147" t="s">
        <v>181</v>
      </c>
      <c r="D35" s="147" t="s">
        <v>2005</v>
      </c>
      <c r="E35" s="147" t="s">
        <v>2006</v>
      </c>
      <c r="F35" s="147">
        <v>2016</v>
      </c>
      <c r="G35" s="147" t="s">
        <v>2007</v>
      </c>
      <c r="H35" s="147">
        <v>312</v>
      </c>
      <c r="I35" s="150">
        <v>300</v>
      </c>
      <c r="J35" s="143">
        <v>150</v>
      </c>
    </row>
    <row r="36" spans="1:10" s="4" customFormat="1" ht="38.25">
      <c r="A36" s="146" t="s">
        <v>2039</v>
      </c>
      <c r="B36" s="173" t="s">
        <v>2040</v>
      </c>
      <c r="C36" s="147" t="s">
        <v>181</v>
      </c>
      <c r="D36" s="147" t="s">
        <v>2041</v>
      </c>
      <c r="E36" s="147" t="s">
        <v>2042</v>
      </c>
      <c r="F36" s="147">
        <v>2016</v>
      </c>
      <c r="G36" s="147" t="s">
        <v>206</v>
      </c>
      <c r="H36" s="147">
        <v>200</v>
      </c>
      <c r="I36" s="150">
        <v>300</v>
      </c>
      <c r="J36" s="143">
        <v>150</v>
      </c>
    </row>
    <row r="37" spans="1:10" s="4" customFormat="1" ht="25.5">
      <c r="A37" s="146" t="s">
        <v>2113</v>
      </c>
      <c r="B37" s="173" t="s">
        <v>2114</v>
      </c>
      <c r="C37" s="147" t="s">
        <v>181</v>
      </c>
      <c r="D37" s="147" t="s">
        <v>2115</v>
      </c>
      <c r="E37" s="147" t="s">
        <v>2116</v>
      </c>
      <c r="F37" s="147">
        <v>2016</v>
      </c>
      <c r="G37" s="147" t="s">
        <v>348</v>
      </c>
      <c r="H37" s="147">
        <v>211</v>
      </c>
      <c r="I37" s="150">
        <v>300</v>
      </c>
      <c r="J37" s="143">
        <v>150</v>
      </c>
    </row>
    <row r="38" spans="1:10" s="4" customFormat="1" ht="15">
      <c r="A38" s="146"/>
      <c r="B38" s="173"/>
      <c r="C38" s="147"/>
      <c r="D38" s="147"/>
      <c r="E38" s="147"/>
      <c r="F38" s="147"/>
      <c r="G38" s="147"/>
      <c r="H38" s="147"/>
      <c r="I38" s="150"/>
      <c r="J38" s="143"/>
    </row>
    <row r="39" spans="1:10" s="4" customFormat="1" ht="15">
      <c r="A39" s="146"/>
      <c r="B39" s="173"/>
      <c r="C39" s="147"/>
      <c r="D39" s="147"/>
      <c r="E39" s="147"/>
      <c r="F39" s="147"/>
      <c r="G39" s="147"/>
      <c r="H39" s="147"/>
      <c r="I39" s="150"/>
      <c r="J39" s="143"/>
    </row>
    <row r="40" spans="1:10" s="4" customFormat="1" ht="15">
      <c r="A40" s="146"/>
      <c r="B40" s="173"/>
      <c r="C40" s="147"/>
      <c r="D40" s="147"/>
      <c r="E40" s="147"/>
      <c r="F40" s="147"/>
      <c r="G40" s="147"/>
      <c r="H40" s="147"/>
      <c r="I40" s="150"/>
      <c r="J40" s="143"/>
    </row>
    <row r="41" spans="1:10" s="4" customFormat="1" ht="15">
      <c r="A41" s="146"/>
      <c r="B41" s="173"/>
      <c r="C41" s="147"/>
      <c r="D41" s="147"/>
      <c r="E41" s="147"/>
      <c r="F41" s="147"/>
      <c r="G41" s="147"/>
      <c r="H41" s="147"/>
      <c r="I41" s="150"/>
      <c r="J41" s="143"/>
    </row>
    <row r="42" spans="1:10" s="4" customFormat="1" ht="15">
      <c r="A42" s="146"/>
      <c r="B42" s="173"/>
      <c r="C42" s="147"/>
      <c r="D42" s="147"/>
      <c r="E42" s="147"/>
      <c r="F42" s="147"/>
      <c r="G42" s="147"/>
      <c r="H42" s="147"/>
      <c r="I42" s="150"/>
      <c r="J42" s="143"/>
    </row>
    <row r="43" spans="1:10" s="4" customFormat="1" ht="15">
      <c r="A43" s="146"/>
      <c r="B43" s="173"/>
      <c r="C43" s="147"/>
      <c r="D43" s="147"/>
      <c r="E43" s="147"/>
      <c r="F43" s="147"/>
      <c r="G43" s="147"/>
      <c r="H43" s="147"/>
      <c r="I43" s="150"/>
      <c r="J43" s="143"/>
    </row>
    <row r="44" spans="1:10" s="4" customFormat="1" ht="15">
      <c r="A44" s="146"/>
      <c r="B44" s="173"/>
      <c r="C44" s="147"/>
      <c r="D44" s="147"/>
      <c r="E44" s="147"/>
      <c r="F44" s="147"/>
      <c r="G44" s="147"/>
      <c r="H44" s="147"/>
      <c r="I44" s="150"/>
      <c r="J44" s="143"/>
    </row>
    <row r="45" spans="1:10" s="4" customFormat="1" ht="15">
      <c r="A45" s="146"/>
      <c r="B45" s="173"/>
      <c r="C45" s="147"/>
      <c r="D45" s="147"/>
      <c r="E45" s="147"/>
      <c r="F45" s="147"/>
      <c r="G45" s="147"/>
      <c r="H45" s="147"/>
      <c r="I45" s="150"/>
      <c r="J45" s="143"/>
    </row>
    <row r="46" spans="1:10" s="4" customFormat="1" ht="15">
      <c r="A46" s="146"/>
      <c r="B46" s="173"/>
      <c r="C46" s="147"/>
      <c r="D46" s="147"/>
      <c r="E46" s="147"/>
      <c r="F46" s="147"/>
      <c r="G46" s="147"/>
      <c r="H46" s="147"/>
      <c r="I46" s="150"/>
      <c r="J46" s="143"/>
    </row>
    <row r="47" spans="1:10" s="4" customFormat="1" ht="15">
      <c r="A47" s="146"/>
      <c r="B47" s="173"/>
      <c r="C47" s="147"/>
      <c r="D47" s="147"/>
      <c r="E47" s="147"/>
      <c r="F47" s="147"/>
      <c r="G47" s="147"/>
      <c r="H47" s="147"/>
      <c r="I47" s="150"/>
      <c r="J47" s="143"/>
    </row>
    <row r="48" spans="1:10" s="4" customFormat="1" ht="15">
      <c r="A48" s="146"/>
      <c r="B48" s="173"/>
      <c r="C48" s="147"/>
      <c r="D48" s="147"/>
      <c r="E48" s="147"/>
      <c r="F48" s="147"/>
      <c r="G48" s="147"/>
      <c r="H48" s="147"/>
      <c r="I48" s="150"/>
      <c r="J48" s="143"/>
    </row>
    <row r="49" spans="1:10" s="4" customFormat="1" ht="15">
      <c r="A49" s="146"/>
      <c r="B49" s="173"/>
      <c r="C49" s="147"/>
      <c r="D49" s="147"/>
      <c r="E49" s="147"/>
      <c r="F49" s="147"/>
      <c r="G49" s="147"/>
      <c r="H49" s="147"/>
      <c r="I49" s="150"/>
      <c r="J49" s="143"/>
    </row>
    <row r="50" spans="1:10" s="4" customFormat="1" ht="15">
      <c r="A50" s="146"/>
      <c r="B50" s="173"/>
      <c r="C50" s="147"/>
      <c r="D50" s="147"/>
      <c r="E50" s="147"/>
      <c r="F50" s="147"/>
      <c r="G50" s="147"/>
      <c r="H50" s="147"/>
      <c r="I50" s="150"/>
      <c r="J50" s="143"/>
    </row>
    <row r="51" spans="1:10" s="4" customFormat="1" ht="15">
      <c r="A51" s="146"/>
      <c r="B51" s="173"/>
      <c r="C51" s="147"/>
      <c r="D51" s="147"/>
      <c r="E51" s="147"/>
      <c r="F51" s="147"/>
      <c r="G51" s="147"/>
      <c r="H51" s="147"/>
      <c r="I51" s="150"/>
      <c r="J51" s="143"/>
    </row>
    <row r="52" spans="1:10" s="4" customFormat="1" ht="15">
      <c r="A52" s="146"/>
      <c r="B52" s="173"/>
      <c r="C52" s="147"/>
      <c r="D52" s="147"/>
      <c r="E52" s="147"/>
      <c r="F52" s="147"/>
      <c r="G52" s="147"/>
      <c r="H52" s="147"/>
      <c r="I52" s="150"/>
      <c r="J52" s="143"/>
    </row>
    <row r="53" spans="1:10" s="4" customFormat="1" ht="15">
      <c r="A53" s="146"/>
      <c r="B53" s="173"/>
      <c r="C53" s="147"/>
      <c r="D53" s="147"/>
      <c r="E53" s="147"/>
      <c r="F53" s="147"/>
      <c r="G53" s="147"/>
      <c r="H53" s="147"/>
      <c r="I53" s="150"/>
      <c r="J53" s="143"/>
    </row>
    <row r="54" spans="1:10" s="4" customFormat="1" ht="15">
      <c r="A54" s="146"/>
      <c r="B54" s="173"/>
      <c r="C54" s="147"/>
      <c r="D54" s="147"/>
      <c r="E54" s="147"/>
      <c r="F54" s="147"/>
      <c r="G54" s="147"/>
      <c r="H54" s="147"/>
      <c r="I54" s="150"/>
      <c r="J54" s="143"/>
    </row>
    <row r="55" spans="1:10" s="4" customFormat="1" ht="15">
      <c r="A55" s="146"/>
      <c r="B55" s="173"/>
      <c r="C55" s="147"/>
      <c r="D55" s="147"/>
      <c r="E55" s="147"/>
      <c r="F55" s="147"/>
      <c r="G55" s="147"/>
      <c r="H55" s="147"/>
      <c r="I55" s="150"/>
      <c r="J55" s="143"/>
    </row>
    <row r="56" spans="1:10" ht="15">
      <c r="A56" s="146"/>
      <c r="B56" s="173"/>
      <c r="C56" s="147"/>
      <c r="D56" s="147"/>
      <c r="E56" s="147"/>
      <c r="F56" s="147"/>
      <c r="G56" s="147"/>
      <c r="H56" s="147"/>
      <c r="I56" s="150"/>
      <c r="J56" s="143"/>
    </row>
    <row r="57" spans="1:10" ht="15">
      <c r="A57" s="146"/>
      <c r="B57" s="173"/>
      <c r="C57" s="147"/>
      <c r="D57" s="147"/>
      <c r="E57" s="147"/>
      <c r="F57" s="147"/>
      <c r="G57" s="147"/>
      <c r="H57" s="147"/>
      <c r="I57" s="150"/>
      <c r="J57" s="143"/>
    </row>
    <row r="58" spans="1:10" ht="15">
      <c r="A58" s="146"/>
      <c r="B58" s="173"/>
      <c r="C58" s="147"/>
      <c r="D58" s="147"/>
      <c r="E58" s="147"/>
      <c r="F58" s="147"/>
      <c r="G58" s="147"/>
      <c r="H58" s="147"/>
      <c r="I58" s="150"/>
      <c r="J58" s="143"/>
    </row>
    <row r="59" spans="1:10" ht="15">
      <c r="A59" s="146"/>
      <c r="B59" s="173"/>
      <c r="C59" s="147"/>
      <c r="D59" s="147"/>
      <c r="E59" s="147"/>
      <c r="F59" s="147"/>
      <c r="G59" s="147"/>
      <c r="H59" s="147"/>
      <c r="I59" s="150"/>
      <c r="J59" s="143"/>
    </row>
    <row r="60" spans="1:10" ht="15">
      <c r="A60" s="146"/>
      <c r="B60" s="173"/>
      <c r="C60" s="147"/>
      <c r="D60" s="147"/>
      <c r="E60" s="147"/>
      <c r="F60" s="147"/>
      <c r="G60" s="147"/>
      <c r="H60" s="147"/>
      <c r="I60" s="150"/>
      <c r="J60" s="143"/>
    </row>
    <row r="61" spans="1:10" ht="15">
      <c r="A61" s="9" t="s">
        <v>639</v>
      </c>
      <c r="I61" s="106"/>
      <c r="J61" s="108">
        <f>SUM(J11:J60)</f>
        <v>5038.071428571428</v>
      </c>
    </row>
  </sheetData>
  <sheetProtection/>
  <mergeCells count="5">
    <mergeCell ref="A3:J3"/>
    <mergeCell ref="A6:J6"/>
    <mergeCell ref="A8:J8"/>
    <mergeCell ref="A7:J7"/>
    <mergeCell ref="A5:J5"/>
  </mergeCells>
  <printOptions/>
  <pageMargins left="0.511811023622047" right="0.31496062992126" top="0.24" bottom="0" header="0" footer="0"/>
  <pageSetup horizontalDpi="200" verticalDpi="200" orientation="landscape" paperSize="9" r:id="rId3"/>
  <legacyDrawing r:id="rId2"/>
</worksheet>
</file>

<file path=xl/worksheets/sheet11.xml><?xml version="1.0" encoding="utf-8"?>
<worksheet xmlns="http://schemas.openxmlformats.org/spreadsheetml/2006/main" xmlns:r="http://schemas.openxmlformats.org/officeDocument/2006/relationships">
  <dimension ref="A2:L63"/>
  <sheetViews>
    <sheetView zoomScalePageLayoutView="0" workbookViewId="0" topLeftCell="A4">
      <selection activeCell="L13" sqref="L13"/>
    </sheetView>
  </sheetViews>
  <sheetFormatPr defaultColWidth="8.8515625" defaultRowHeight="15"/>
  <cols>
    <col min="1" max="1" width="32.00390625" style="2" customWidth="1"/>
    <col min="2" max="2" width="18.421875" style="7" customWidth="1"/>
    <col min="3" max="3" width="8.421875" style="7" customWidth="1"/>
    <col min="4" max="4" width="18.28125" style="1" customWidth="1"/>
    <col min="5" max="5" width="11.140625" style="1" customWidth="1"/>
    <col min="6" max="9" width="9.140625" style="1" customWidth="1"/>
    <col min="10" max="10" width="12.28125" style="1" customWidth="1"/>
  </cols>
  <sheetData>
    <row r="2" spans="1:12" s="4" customFormat="1" ht="15" customHeight="1">
      <c r="A2" s="306" t="s">
        <v>92</v>
      </c>
      <c r="B2" s="307"/>
      <c r="C2" s="307"/>
      <c r="D2" s="307"/>
      <c r="E2" s="307"/>
      <c r="F2" s="307"/>
      <c r="G2" s="307"/>
      <c r="H2" s="307"/>
      <c r="I2" s="307"/>
      <c r="J2" s="308"/>
      <c r="K2" s="3"/>
      <c r="L2" s="3"/>
    </row>
    <row r="3" spans="1:12" s="4" customFormat="1" ht="15" customHeight="1">
      <c r="A3" s="12"/>
      <c r="B3" s="12"/>
      <c r="C3" s="12"/>
      <c r="D3" s="12"/>
      <c r="E3" s="12"/>
      <c r="F3" s="12"/>
      <c r="G3" s="12"/>
      <c r="H3" s="12"/>
      <c r="I3" s="12"/>
      <c r="J3" s="12"/>
      <c r="K3" s="3"/>
      <c r="L3" s="3"/>
    </row>
    <row r="4" spans="1:12" s="4" customFormat="1" ht="18" customHeight="1">
      <c r="A4" s="331" t="s">
        <v>136</v>
      </c>
      <c r="B4" s="331"/>
      <c r="C4" s="331"/>
      <c r="D4" s="331"/>
      <c r="E4" s="331"/>
      <c r="F4" s="331"/>
      <c r="G4" s="331"/>
      <c r="H4" s="331"/>
      <c r="I4" s="331"/>
      <c r="J4" s="331"/>
      <c r="K4" s="3"/>
      <c r="L4" s="3"/>
    </row>
    <row r="5" spans="1:12" s="4" customFormat="1" ht="15">
      <c r="A5" s="332" t="s">
        <v>73</v>
      </c>
      <c r="B5" s="332"/>
      <c r="C5" s="332"/>
      <c r="D5" s="332"/>
      <c r="E5" s="332"/>
      <c r="F5" s="332"/>
      <c r="G5" s="332"/>
      <c r="H5" s="332"/>
      <c r="I5" s="332"/>
      <c r="J5" s="332"/>
      <c r="K5" s="3"/>
      <c r="L5" s="3"/>
    </row>
    <row r="6" spans="1:12" s="4" customFormat="1" ht="15">
      <c r="A6" s="309" t="s">
        <v>80</v>
      </c>
      <c r="B6" s="309"/>
      <c r="C6" s="309"/>
      <c r="D6" s="309"/>
      <c r="E6" s="309"/>
      <c r="F6" s="309"/>
      <c r="G6" s="309"/>
      <c r="H6" s="309"/>
      <c r="I6" s="309"/>
      <c r="J6" s="309"/>
      <c r="K6" s="10"/>
      <c r="L6" s="10"/>
    </row>
    <row r="7" spans="1:12" s="4" customFormat="1" ht="15">
      <c r="A7" s="327" t="s">
        <v>81</v>
      </c>
      <c r="B7" s="327"/>
      <c r="C7" s="327"/>
      <c r="D7" s="327"/>
      <c r="E7" s="327"/>
      <c r="F7" s="327"/>
      <c r="G7" s="327"/>
      <c r="H7" s="327"/>
      <c r="I7" s="327"/>
      <c r="J7" s="327"/>
      <c r="K7" s="3"/>
      <c r="L7" s="3"/>
    </row>
    <row r="8" spans="1:12" s="4" customFormat="1" ht="15">
      <c r="A8" s="327" t="s">
        <v>82</v>
      </c>
      <c r="B8" s="327"/>
      <c r="C8" s="327"/>
      <c r="D8" s="327"/>
      <c r="E8" s="327"/>
      <c r="F8" s="327"/>
      <c r="G8" s="327"/>
      <c r="H8" s="327"/>
      <c r="I8" s="327"/>
      <c r="J8" s="327"/>
      <c r="K8" s="3"/>
      <c r="L8" s="3"/>
    </row>
    <row r="9" spans="1:12" ht="15">
      <c r="A9" s="5"/>
      <c r="B9" s="6"/>
      <c r="C9" s="6"/>
      <c r="D9" s="5"/>
      <c r="E9" s="5"/>
      <c r="F9" s="5"/>
      <c r="G9" s="5"/>
      <c r="H9" s="5"/>
      <c r="I9" s="5"/>
      <c r="J9" s="5"/>
      <c r="K9" s="1"/>
      <c r="L9" s="1"/>
    </row>
    <row r="10" spans="1:12" ht="89.25">
      <c r="A10" s="80" t="s">
        <v>30</v>
      </c>
      <c r="B10" s="81" t="s">
        <v>9</v>
      </c>
      <c r="C10" s="79" t="s">
        <v>117</v>
      </c>
      <c r="D10" s="89" t="s">
        <v>635</v>
      </c>
      <c r="E10" s="81" t="s">
        <v>29</v>
      </c>
      <c r="F10" s="81" t="s">
        <v>650</v>
      </c>
      <c r="G10" s="80" t="s">
        <v>14</v>
      </c>
      <c r="H10" s="80" t="s">
        <v>15</v>
      </c>
      <c r="I10" s="80" t="s">
        <v>79</v>
      </c>
      <c r="J10" s="80" t="s">
        <v>89</v>
      </c>
      <c r="K10" s="1"/>
      <c r="L10" s="1"/>
    </row>
    <row r="11" spans="1:12" ht="76.5">
      <c r="A11" s="146" t="s">
        <v>1449</v>
      </c>
      <c r="B11" s="173" t="s">
        <v>945</v>
      </c>
      <c r="C11" s="147" t="s">
        <v>181</v>
      </c>
      <c r="D11" s="147" t="s">
        <v>245</v>
      </c>
      <c r="E11" s="147" t="s">
        <v>1450</v>
      </c>
      <c r="F11" s="147">
        <v>28</v>
      </c>
      <c r="G11" s="147">
        <v>2016</v>
      </c>
      <c r="H11" s="147"/>
      <c r="I11" s="150">
        <v>60</v>
      </c>
      <c r="J11" s="143">
        <v>60</v>
      </c>
      <c r="K11" s="1"/>
      <c r="L11" s="1"/>
    </row>
    <row r="12" spans="1:12" ht="38.25">
      <c r="A12" s="146" t="s">
        <v>1750</v>
      </c>
      <c r="B12" s="173" t="s">
        <v>1751</v>
      </c>
      <c r="C12" s="147" t="s">
        <v>181</v>
      </c>
      <c r="D12" s="147" t="s">
        <v>1752</v>
      </c>
      <c r="E12" s="147" t="s">
        <v>1753</v>
      </c>
      <c r="F12" s="147" t="s">
        <v>1754</v>
      </c>
      <c r="G12" s="147">
        <v>2016</v>
      </c>
      <c r="H12" s="147" t="s">
        <v>1133</v>
      </c>
      <c r="I12" s="150">
        <v>60</v>
      </c>
      <c r="J12" s="143">
        <v>20</v>
      </c>
      <c r="K12" s="1"/>
      <c r="L12" s="1"/>
    </row>
    <row r="13" spans="1:12" ht="25.5">
      <c r="A13" s="146" t="s">
        <v>1869</v>
      </c>
      <c r="B13" s="173" t="s">
        <v>1870</v>
      </c>
      <c r="C13" s="147" t="s">
        <v>181</v>
      </c>
      <c r="D13" s="147" t="s">
        <v>1871</v>
      </c>
      <c r="E13" s="147" t="s">
        <v>1872</v>
      </c>
      <c r="F13" s="147" t="s">
        <v>1873</v>
      </c>
      <c r="G13" s="147">
        <v>2016</v>
      </c>
      <c r="H13" s="147" t="s">
        <v>931</v>
      </c>
      <c r="I13" s="150">
        <v>60</v>
      </c>
      <c r="J13" s="143">
        <v>30</v>
      </c>
      <c r="K13" s="1"/>
      <c r="L13" s="1"/>
    </row>
    <row r="14" spans="1:12" ht="25.5">
      <c r="A14" s="146" t="s">
        <v>1812</v>
      </c>
      <c r="B14" s="173" t="s">
        <v>1870</v>
      </c>
      <c r="C14" s="147" t="s">
        <v>181</v>
      </c>
      <c r="D14" s="147" t="s">
        <v>1871</v>
      </c>
      <c r="E14" s="147" t="s">
        <v>1872</v>
      </c>
      <c r="F14" s="147" t="s">
        <v>1874</v>
      </c>
      <c r="G14" s="147">
        <v>2016</v>
      </c>
      <c r="H14" s="147" t="s">
        <v>931</v>
      </c>
      <c r="I14" s="150">
        <v>60</v>
      </c>
      <c r="J14" s="143">
        <v>30</v>
      </c>
      <c r="K14" s="1"/>
      <c r="L14" s="1"/>
    </row>
    <row r="15" spans="1:12" ht="25.5">
      <c r="A15" s="146" t="s">
        <v>1875</v>
      </c>
      <c r="B15" s="173" t="s">
        <v>1870</v>
      </c>
      <c r="C15" s="147" t="s">
        <v>181</v>
      </c>
      <c r="D15" s="147" t="s">
        <v>1871</v>
      </c>
      <c r="E15" s="147" t="s">
        <v>1872</v>
      </c>
      <c r="F15" s="147" t="s">
        <v>1876</v>
      </c>
      <c r="G15" s="147">
        <v>2016</v>
      </c>
      <c r="H15" s="147" t="s">
        <v>931</v>
      </c>
      <c r="I15" s="150">
        <v>60</v>
      </c>
      <c r="J15" s="143">
        <v>30</v>
      </c>
      <c r="K15" s="1"/>
      <c r="L15" s="1"/>
    </row>
    <row r="16" spans="1:12" ht="38.25">
      <c r="A16" s="146" t="s">
        <v>1750</v>
      </c>
      <c r="B16" s="173" t="s">
        <v>1751</v>
      </c>
      <c r="C16" s="147" t="s">
        <v>181</v>
      </c>
      <c r="D16" s="147" t="s">
        <v>1752</v>
      </c>
      <c r="E16" s="147" t="s">
        <v>1753</v>
      </c>
      <c r="F16" s="147" t="s">
        <v>1754</v>
      </c>
      <c r="G16" s="147">
        <v>2016</v>
      </c>
      <c r="H16" s="147" t="s">
        <v>1133</v>
      </c>
      <c r="I16" s="150">
        <v>60</v>
      </c>
      <c r="J16" s="143">
        <v>20</v>
      </c>
      <c r="K16" s="1"/>
      <c r="L16" s="1"/>
    </row>
    <row r="17" spans="1:12" ht="15">
      <c r="A17" s="146"/>
      <c r="B17" s="173"/>
      <c r="C17" s="147"/>
      <c r="D17" s="147"/>
      <c r="E17" s="147"/>
      <c r="F17" s="147"/>
      <c r="G17" s="147"/>
      <c r="H17" s="147"/>
      <c r="I17" s="150"/>
      <c r="J17" s="143"/>
      <c r="K17" s="1"/>
      <c r="L17" s="1"/>
    </row>
    <row r="18" spans="1:12" ht="15">
      <c r="A18" s="146"/>
      <c r="B18" s="173"/>
      <c r="C18" s="147"/>
      <c r="D18" s="147"/>
      <c r="E18" s="147"/>
      <c r="F18" s="147"/>
      <c r="G18" s="147"/>
      <c r="H18" s="147"/>
      <c r="I18" s="150"/>
      <c r="J18" s="143"/>
      <c r="K18" s="1"/>
      <c r="L18" s="1"/>
    </row>
    <row r="19" spans="1:12" ht="15">
      <c r="A19" s="146"/>
      <c r="B19" s="173"/>
      <c r="C19" s="147"/>
      <c r="D19" s="147"/>
      <c r="E19" s="147"/>
      <c r="F19" s="147"/>
      <c r="G19" s="147"/>
      <c r="H19" s="147"/>
      <c r="I19" s="150"/>
      <c r="J19" s="143"/>
      <c r="K19" s="1"/>
      <c r="L19" s="1"/>
    </row>
    <row r="20" spans="1:12" ht="15">
      <c r="A20" s="146"/>
      <c r="B20" s="173"/>
      <c r="C20" s="147"/>
      <c r="D20" s="147"/>
      <c r="E20" s="147"/>
      <c r="F20" s="147"/>
      <c r="G20" s="147"/>
      <c r="H20" s="147"/>
      <c r="I20" s="150"/>
      <c r="J20" s="143"/>
      <c r="K20" s="1"/>
      <c r="L20" s="1"/>
    </row>
    <row r="21" spans="1:12" ht="15">
      <c r="A21" s="146"/>
      <c r="B21" s="173"/>
      <c r="C21" s="147"/>
      <c r="D21" s="147"/>
      <c r="E21" s="147"/>
      <c r="F21" s="147"/>
      <c r="G21" s="147"/>
      <c r="H21" s="147"/>
      <c r="I21" s="150"/>
      <c r="J21" s="143"/>
      <c r="K21" s="1"/>
      <c r="L21" s="1"/>
    </row>
    <row r="22" spans="1:12" ht="15">
      <c r="A22" s="146"/>
      <c r="B22" s="173"/>
      <c r="C22" s="147"/>
      <c r="D22" s="147"/>
      <c r="E22" s="147"/>
      <c r="F22" s="147"/>
      <c r="G22" s="147"/>
      <c r="H22" s="147"/>
      <c r="I22" s="150"/>
      <c r="J22" s="143"/>
      <c r="K22" s="1"/>
      <c r="L22" s="1"/>
    </row>
    <row r="23" spans="1:12" ht="15">
      <c r="A23" s="146"/>
      <c r="B23" s="173"/>
      <c r="C23" s="147"/>
      <c r="D23" s="147"/>
      <c r="E23" s="147"/>
      <c r="F23" s="147"/>
      <c r="G23" s="147"/>
      <c r="H23" s="147"/>
      <c r="I23" s="150"/>
      <c r="J23" s="143"/>
      <c r="K23" s="1"/>
      <c r="L23" s="1"/>
    </row>
    <row r="24" spans="1:12" ht="15">
      <c r="A24" s="146"/>
      <c r="B24" s="173"/>
      <c r="C24" s="147"/>
      <c r="D24" s="147"/>
      <c r="E24" s="147"/>
      <c r="F24" s="147"/>
      <c r="G24" s="147"/>
      <c r="H24" s="147"/>
      <c r="I24" s="150"/>
      <c r="J24" s="143"/>
      <c r="K24" s="1"/>
      <c r="L24" s="1"/>
    </row>
    <row r="25" spans="1:12" ht="15">
      <c r="A25" s="146"/>
      <c r="B25" s="173"/>
      <c r="C25" s="147"/>
      <c r="D25" s="147"/>
      <c r="E25" s="147"/>
      <c r="F25" s="147"/>
      <c r="G25" s="147"/>
      <c r="H25" s="147"/>
      <c r="I25" s="150"/>
      <c r="J25" s="143"/>
      <c r="K25" s="1"/>
      <c r="L25" s="1"/>
    </row>
    <row r="26" spans="1:12" ht="15">
      <c r="A26" s="146"/>
      <c r="B26" s="173"/>
      <c r="C26" s="147"/>
      <c r="D26" s="147"/>
      <c r="E26" s="147"/>
      <c r="F26" s="147"/>
      <c r="G26" s="147"/>
      <c r="H26" s="147"/>
      <c r="I26" s="150"/>
      <c r="J26" s="143"/>
      <c r="K26" s="1"/>
      <c r="L26" s="1"/>
    </row>
    <row r="27" spans="1:12" ht="15">
      <c r="A27" s="146"/>
      <c r="B27" s="173"/>
      <c r="C27" s="147"/>
      <c r="D27" s="147"/>
      <c r="E27" s="147"/>
      <c r="F27" s="147"/>
      <c r="G27" s="147"/>
      <c r="H27" s="147"/>
      <c r="I27" s="150"/>
      <c r="J27" s="143"/>
      <c r="K27" s="1"/>
      <c r="L27" s="1"/>
    </row>
    <row r="28" spans="1:12" ht="15">
      <c r="A28" s="146"/>
      <c r="B28" s="173"/>
      <c r="C28" s="147"/>
      <c r="D28" s="147"/>
      <c r="E28" s="147"/>
      <c r="F28" s="147"/>
      <c r="G28" s="147"/>
      <c r="H28" s="147"/>
      <c r="I28" s="150"/>
      <c r="J28" s="143"/>
      <c r="K28" s="1"/>
      <c r="L28" s="1"/>
    </row>
    <row r="29" spans="1:12" ht="15">
      <c r="A29" s="146"/>
      <c r="B29" s="173"/>
      <c r="C29" s="147"/>
      <c r="D29" s="147"/>
      <c r="E29" s="147"/>
      <c r="F29" s="147"/>
      <c r="G29" s="147"/>
      <c r="H29" s="147"/>
      <c r="I29" s="150"/>
      <c r="J29" s="143"/>
      <c r="K29" s="1"/>
      <c r="L29" s="1"/>
    </row>
    <row r="30" spans="1:12" ht="15">
      <c r="A30" s="146"/>
      <c r="B30" s="173"/>
      <c r="C30" s="147"/>
      <c r="D30" s="147"/>
      <c r="E30" s="147"/>
      <c r="F30" s="147"/>
      <c r="G30" s="147"/>
      <c r="H30" s="147"/>
      <c r="I30" s="150"/>
      <c r="J30" s="143"/>
      <c r="K30" s="1"/>
      <c r="L30" s="1"/>
    </row>
    <row r="31" spans="1:12" ht="15">
      <c r="A31" s="146"/>
      <c r="B31" s="173"/>
      <c r="C31" s="147"/>
      <c r="D31" s="147"/>
      <c r="E31" s="147"/>
      <c r="F31" s="147"/>
      <c r="G31" s="147"/>
      <c r="H31" s="147"/>
      <c r="I31" s="150"/>
      <c r="J31" s="143"/>
      <c r="K31" s="1"/>
      <c r="L31" s="1"/>
    </row>
    <row r="32" spans="1:12" ht="15">
      <c r="A32" s="146"/>
      <c r="B32" s="173"/>
      <c r="C32" s="147"/>
      <c r="D32" s="147"/>
      <c r="E32" s="147"/>
      <c r="F32" s="147"/>
      <c r="G32" s="147"/>
      <c r="H32" s="147"/>
      <c r="I32" s="150"/>
      <c r="J32" s="143"/>
      <c r="K32" s="1"/>
      <c r="L32" s="1"/>
    </row>
    <row r="33" spans="1:12" ht="15">
      <c r="A33" s="146"/>
      <c r="B33" s="173"/>
      <c r="C33" s="147"/>
      <c r="D33" s="147"/>
      <c r="E33" s="147"/>
      <c r="F33" s="147"/>
      <c r="G33" s="147"/>
      <c r="H33" s="147"/>
      <c r="I33" s="150"/>
      <c r="J33" s="143"/>
      <c r="K33" s="1"/>
      <c r="L33" s="1"/>
    </row>
    <row r="34" spans="1:12" ht="15">
      <c r="A34" s="146"/>
      <c r="B34" s="173"/>
      <c r="C34" s="147"/>
      <c r="D34" s="147"/>
      <c r="E34" s="147"/>
      <c r="F34" s="147"/>
      <c r="G34" s="147"/>
      <c r="H34" s="147"/>
      <c r="I34" s="150"/>
      <c r="J34" s="143"/>
      <c r="K34" s="1"/>
      <c r="L34" s="1"/>
    </row>
    <row r="35" spans="1:12" ht="15">
      <c r="A35" s="146"/>
      <c r="B35" s="173"/>
      <c r="C35" s="147"/>
      <c r="D35" s="147"/>
      <c r="E35" s="147"/>
      <c r="F35" s="147"/>
      <c r="G35" s="147"/>
      <c r="H35" s="147"/>
      <c r="I35" s="150"/>
      <c r="J35" s="143"/>
      <c r="K35" s="1"/>
      <c r="L35" s="1"/>
    </row>
    <row r="36" spans="1:12" ht="15">
      <c r="A36" s="146"/>
      <c r="B36" s="173"/>
      <c r="C36" s="147"/>
      <c r="D36" s="147"/>
      <c r="E36" s="147"/>
      <c r="F36" s="147"/>
      <c r="G36" s="147"/>
      <c r="H36" s="147"/>
      <c r="I36" s="150"/>
      <c r="J36" s="143"/>
      <c r="K36" s="1"/>
      <c r="L36" s="1"/>
    </row>
    <row r="37" spans="1:12" ht="15">
      <c r="A37" s="146"/>
      <c r="B37" s="173"/>
      <c r="C37" s="147"/>
      <c r="D37" s="147"/>
      <c r="E37" s="147"/>
      <c r="F37" s="147"/>
      <c r="G37" s="147"/>
      <c r="H37" s="147"/>
      <c r="I37" s="150"/>
      <c r="J37" s="143"/>
      <c r="K37" s="1"/>
      <c r="L37" s="1"/>
    </row>
    <row r="38" spans="1:12" ht="15">
      <c r="A38" s="146"/>
      <c r="B38" s="173"/>
      <c r="C38" s="147"/>
      <c r="D38" s="147"/>
      <c r="E38" s="147"/>
      <c r="F38" s="147"/>
      <c r="G38" s="147"/>
      <c r="H38" s="147"/>
      <c r="I38" s="150"/>
      <c r="J38" s="143"/>
      <c r="K38" s="1"/>
      <c r="L38" s="1"/>
    </row>
    <row r="39" spans="1:12" ht="15">
      <c r="A39" s="146"/>
      <c r="B39" s="173"/>
      <c r="C39" s="147"/>
      <c r="D39" s="147"/>
      <c r="E39" s="147"/>
      <c r="F39" s="147"/>
      <c r="G39" s="147"/>
      <c r="H39" s="147"/>
      <c r="I39" s="150"/>
      <c r="J39" s="143"/>
      <c r="K39" s="1"/>
      <c r="L39" s="1"/>
    </row>
    <row r="40" spans="1:12" ht="15">
      <c r="A40" s="146"/>
      <c r="B40" s="173"/>
      <c r="C40" s="147"/>
      <c r="D40" s="147"/>
      <c r="E40" s="147"/>
      <c r="F40" s="147"/>
      <c r="G40" s="147"/>
      <c r="H40" s="147"/>
      <c r="I40" s="150"/>
      <c r="J40" s="143"/>
      <c r="K40" s="1"/>
      <c r="L40" s="1"/>
    </row>
    <row r="41" spans="1:12" ht="15">
      <c r="A41" s="146"/>
      <c r="B41" s="173"/>
      <c r="C41" s="147"/>
      <c r="D41" s="147"/>
      <c r="E41" s="147"/>
      <c r="F41" s="147"/>
      <c r="G41" s="147"/>
      <c r="H41" s="147"/>
      <c r="I41" s="150"/>
      <c r="J41" s="143"/>
      <c r="K41" s="1"/>
      <c r="L41" s="1"/>
    </row>
    <row r="42" spans="1:12" ht="15">
      <c r="A42" s="146"/>
      <c r="B42" s="173"/>
      <c r="C42" s="147"/>
      <c r="D42" s="147"/>
      <c r="E42" s="147"/>
      <c r="F42" s="147"/>
      <c r="G42" s="147"/>
      <c r="H42" s="147"/>
      <c r="I42" s="150"/>
      <c r="J42" s="143"/>
      <c r="K42" s="1"/>
      <c r="L42" s="1"/>
    </row>
    <row r="43" spans="1:12" ht="15">
      <c r="A43" s="146"/>
      <c r="B43" s="173"/>
      <c r="C43" s="147"/>
      <c r="D43" s="147"/>
      <c r="E43" s="147"/>
      <c r="F43" s="147"/>
      <c r="G43" s="147"/>
      <c r="H43" s="147"/>
      <c r="I43" s="150"/>
      <c r="J43" s="143"/>
      <c r="K43" s="1"/>
      <c r="L43" s="1"/>
    </row>
    <row r="44" spans="1:12" ht="15">
      <c r="A44" s="146"/>
      <c r="B44" s="173"/>
      <c r="C44" s="147"/>
      <c r="D44" s="147"/>
      <c r="E44" s="147"/>
      <c r="F44" s="147"/>
      <c r="G44" s="147"/>
      <c r="H44" s="147"/>
      <c r="I44" s="150"/>
      <c r="J44" s="143"/>
      <c r="K44" s="1"/>
      <c r="L44" s="1"/>
    </row>
    <row r="45" spans="1:12" ht="15">
      <c r="A45" s="146"/>
      <c r="B45" s="173"/>
      <c r="C45" s="147"/>
      <c r="D45" s="147"/>
      <c r="E45" s="147"/>
      <c r="F45" s="147"/>
      <c r="G45" s="147"/>
      <c r="H45" s="147"/>
      <c r="I45" s="150"/>
      <c r="J45" s="143"/>
      <c r="K45" s="1"/>
      <c r="L45" s="1"/>
    </row>
    <row r="46" spans="1:12" ht="15">
      <c r="A46" s="146"/>
      <c r="B46" s="173"/>
      <c r="C46" s="147"/>
      <c r="D46" s="147"/>
      <c r="E46" s="147"/>
      <c r="F46" s="147"/>
      <c r="G46" s="147"/>
      <c r="H46" s="147"/>
      <c r="I46" s="150"/>
      <c r="J46" s="143"/>
      <c r="K46" s="1"/>
      <c r="L46" s="1"/>
    </row>
    <row r="47" spans="1:12" ht="15">
      <c r="A47" s="146"/>
      <c r="B47" s="173"/>
      <c r="C47" s="147"/>
      <c r="D47" s="147"/>
      <c r="E47" s="147"/>
      <c r="F47" s="147"/>
      <c r="G47" s="147"/>
      <c r="H47" s="147"/>
      <c r="I47" s="150"/>
      <c r="J47" s="143"/>
      <c r="K47" s="1"/>
      <c r="L47" s="1"/>
    </row>
    <row r="48" spans="1:12" ht="15">
      <c r="A48" s="146"/>
      <c r="B48" s="173"/>
      <c r="C48" s="147"/>
      <c r="D48" s="147"/>
      <c r="E48" s="147"/>
      <c r="F48" s="147"/>
      <c r="G48" s="147"/>
      <c r="H48" s="147"/>
      <c r="I48" s="150"/>
      <c r="J48" s="143"/>
      <c r="K48" s="1"/>
      <c r="L48" s="1"/>
    </row>
    <row r="49" spans="1:12" ht="15">
      <c r="A49" s="146"/>
      <c r="B49" s="173"/>
      <c r="C49" s="147"/>
      <c r="D49" s="147"/>
      <c r="E49" s="147"/>
      <c r="F49" s="147"/>
      <c r="G49" s="147"/>
      <c r="H49" s="147"/>
      <c r="I49" s="150"/>
      <c r="J49" s="143"/>
      <c r="K49" s="1"/>
      <c r="L49" s="1"/>
    </row>
    <row r="50" spans="1:12" ht="15">
      <c r="A50" s="146"/>
      <c r="B50" s="173"/>
      <c r="C50" s="147"/>
      <c r="D50" s="147"/>
      <c r="E50" s="147"/>
      <c r="F50" s="147"/>
      <c r="G50" s="147"/>
      <c r="H50" s="147"/>
      <c r="I50" s="150"/>
      <c r="J50" s="143"/>
      <c r="K50" s="1"/>
      <c r="L50" s="1"/>
    </row>
    <row r="51" spans="1:12" ht="15">
      <c r="A51" s="146"/>
      <c r="B51" s="173"/>
      <c r="C51" s="147"/>
      <c r="D51" s="147"/>
      <c r="E51" s="147"/>
      <c r="F51" s="147"/>
      <c r="G51" s="147"/>
      <c r="H51" s="147"/>
      <c r="I51" s="150"/>
      <c r="J51" s="143"/>
      <c r="K51" s="1"/>
      <c r="L51" s="1"/>
    </row>
    <row r="52" spans="1:12" ht="15">
      <c r="A52" s="146"/>
      <c r="B52" s="173"/>
      <c r="C52" s="147"/>
      <c r="D52" s="147"/>
      <c r="E52" s="147"/>
      <c r="F52" s="147"/>
      <c r="G52" s="147"/>
      <c r="H52" s="147"/>
      <c r="I52" s="150"/>
      <c r="J52" s="143"/>
      <c r="K52" s="1"/>
      <c r="L52" s="1"/>
    </row>
    <row r="53" spans="1:12" ht="15">
      <c r="A53" s="146"/>
      <c r="B53" s="173"/>
      <c r="C53" s="147"/>
      <c r="D53" s="147"/>
      <c r="E53" s="147"/>
      <c r="F53" s="147"/>
      <c r="G53" s="147"/>
      <c r="H53" s="147"/>
      <c r="I53" s="150"/>
      <c r="J53" s="143"/>
      <c r="K53" s="1"/>
      <c r="L53" s="1"/>
    </row>
    <row r="54" spans="1:12" ht="15">
      <c r="A54" s="146"/>
      <c r="B54" s="173"/>
      <c r="C54" s="147"/>
      <c r="D54" s="147"/>
      <c r="E54" s="147"/>
      <c r="F54" s="147"/>
      <c r="G54" s="147"/>
      <c r="H54" s="147"/>
      <c r="I54" s="150"/>
      <c r="J54" s="143"/>
      <c r="K54" s="1"/>
      <c r="L54" s="1"/>
    </row>
    <row r="55" spans="1:12" ht="15">
      <c r="A55" s="146"/>
      <c r="B55" s="173"/>
      <c r="C55" s="147"/>
      <c r="D55" s="147"/>
      <c r="E55" s="147"/>
      <c r="F55" s="147"/>
      <c r="G55" s="147"/>
      <c r="H55" s="147"/>
      <c r="I55" s="150"/>
      <c r="J55" s="143"/>
      <c r="K55" s="1"/>
      <c r="L55" s="1"/>
    </row>
    <row r="56" spans="1:12" ht="15">
      <c r="A56" s="146"/>
      <c r="B56" s="173"/>
      <c r="C56" s="147"/>
      <c r="D56" s="147"/>
      <c r="E56" s="147"/>
      <c r="F56" s="147"/>
      <c r="G56" s="147"/>
      <c r="H56" s="147"/>
      <c r="I56" s="150"/>
      <c r="J56" s="143"/>
      <c r="K56" s="1"/>
      <c r="L56" s="1"/>
    </row>
    <row r="57" spans="1:12" ht="15">
      <c r="A57" s="146"/>
      <c r="B57" s="173"/>
      <c r="C57" s="147"/>
      <c r="D57" s="147"/>
      <c r="E57" s="147"/>
      <c r="F57" s="147"/>
      <c r="G57" s="147"/>
      <c r="H57" s="147"/>
      <c r="I57" s="150"/>
      <c r="J57" s="143"/>
      <c r="K57" s="1"/>
      <c r="L57" s="1"/>
    </row>
    <row r="58" spans="1:12" ht="15">
      <c r="A58" s="146"/>
      <c r="B58" s="173"/>
      <c r="C58" s="147"/>
      <c r="D58" s="147"/>
      <c r="E58" s="147"/>
      <c r="F58" s="147"/>
      <c r="G58" s="147"/>
      <c r="H58" s="147"/>
      <c r="I58" s="150"/>
      <c r="J58" s="143"/>
      <c r="K58" s="1"/>
      <c r="L58" s="1"/>
    </row>
    <row r="59" spans="1:12" ht="15">
      <c r="A59" s="146"/>
      <c r="B59" s="173"/>
      <c r="C59" s="147"/>
      <c r="D59" s="147"/>
      <c r="E59" s="147"/>
      <c r="F59" s="147"/>
      <c r="G59" s="147"/>
      <c r="H59" s="147"/>
      <c r="I59" s="150"/>
      <c r="J59" s="143"/>
      <c r="K59" s="1"/>
      <c r="L59" s="1"/>
    </row>
    <row r="60" spans="1:12" ht="15">
      <c r="A60" s="146"/>
      <c r="B60" s="173"/>
      <c r="C60" s="147"/>
      <c r="D60" s="147"/>
      <c r="E60" s="147"/>
      <c r="F60" s="147"/>
      <c r="G60" s="147"/>
      <c r="H60" s="147"/>
      <c r="I60" s="150"/>
      <c r="J60" s="143"/>
      <c r="K60" s="1"/>
      <c r="L60" s="1"/>
    </row>
    <row r="61" spans="1:10" ht="15">
      <c r="A61" s="9" t="s">
        <v>639</v>
      </c>
      <c r="I61" s="106"/>
      <c r="J61" s="108">
        <f>SUM(J11:J60)</f>
        <v>190</v>
      </c>
    </row>
    <row r="63" spans="1:10" ht="15">
      <c r="A63" s="36"/>
      <c r="B63" s="10"/>
      <c r="C63" s="10"/>
      <c r="D63" s="10"/>
      <c r="E63" s="10"/>
      <c r="F63" s="10"/>
      <c r="G63" s="10"/>
      <c r="H63" s="10"/>
      <c r="I63" s="10"/>
      <c r="J63" s="10"/>
    </row>
  </sheetData>
  <sheetProtection password="CF7A" sheet="1"/>
  <mergeCells count="6">
    <mergeCell ref="A2:J2"/>
    <mergeCell ref="A6:J6"/>
    <mergeCell ref="A7:J7"/>
    <mergeCell ref="A8:J8"/>
    <mergeCell ref="A4:J4"/>
    <mergeCell ref="A5:J5"/>
  </mergeCells>
  <printOptions/>
  <pageMargins left="0.511811023622047" right="0.31496062992126" top="0" bottom="0" header="0" footer="0"/>
  <pageSetup horizontalDpi="200" verticalDpi="200" orientation="landscape" paperSize="9" r:id="rId1"/>
</worksheet>
</file>

<file path=xl/worksheets/sheet12.xml><?xml version="1.0" encoding="utf-8"?>
<worksheet xmlns="http://schemas.openxmlformats.org/spreadsheetml/2006/main" xmlns:r="http://schemas.openxmlformats.org/officeDocument/2006/relationships">
  <dimension ref="A2:J58"/>
  <sheetViews>
    <sheetView zoomScalePageLayoutView="0" workbookViewId="0" topLeftCell="A1">
      <selection activeCell="L10" sqref="L10"/>
    </sheetView>
  </sheetViews>
  <sheetFormatPr defaultColWidth="8.8515625" defaultRowHeight="15"/>
  <cols>
    <col min="1" max="1" width="28.8515625" style="2" customWidth="1"/>
    <col min="2" max="2" width="16.00390625" style="7" customWidth="1"/>
    <col min="3" max="3" width="9.7109375" style="7" customWidth="1"/>
    <col min="4" max="4" width="13.8515625" style="7" customWidth="1"/>
    <col min="5" max="5" width="14.140625" style="1" customWidth="1"/>
    <col min="6" max="6" width="10.00390625" style="1" customWidth="1"/>
    <col min="7" max="7" width="9.140625" style="1" customWidth="1"/>
    <col min="8" max="8" width="6.28125" style="0" customWidth="1"/>
  </cols>
  <sheetData>
    <row r="2" spans="1:10" s="4" customFormat="1" ht="15" customHeight="1">
      <c r="A2" s="306" t="s">
        <v>91</v>
      </c>
      <c r="B2" s="307"/>
      <c r="C2" s="307"/>
      <c r="D2" s="307"/>
      <c r="E2" s="307"/>
      <c r="F2" s="307"/>
      <c r="G2" s="307"/>
      <c r="H2" s="307"/>
      <c r="I2" s="307"/>
      <c r="J2" s="308"/>
    </row>
    <row r="3" spans="1:7" s="4" customFormat="1" ht="15" customHeight="1">
      <c r="A3" s="11"/>
      <c r="B3" s="11"/>
      <c r="C3" s="11"/>
      <c r="D3" s="11"/>
      <c r="E3" s="11"/>
      <c r="F3" s="3"/>
      <c r="G3" s="3"/>
    </row>
    <row r="4" spans="1:10" s="4" customFormat="1" ht="15" customHeight="1">
      <c r="A4" s="311" t="s">
        <v>83</v>
      </c>
      <c r="B4" s="311"/>
      <c r="C4" s="311"/>
      <c r="D4" s="311"/>
      <c r="E4" s="311"/>
      <c r="F4" s="311"/>
      <c r="G4" s="311"/>
      <c r="H4" s="311"/>
      <c r="I4" s="311"/>
      <c r="J4" s="311"/>
    </row>
    <row r="5" spans="1:10" s="4" customFormat="1" ht="15" customHeight="1">
      <c r="A5" s="311" t="s">
        <v>119</v>
      </c>
      <c r="B5" s="311"/>
      <c r="C5" s="311"/>
      <c r="D5" s="311"/>
      <c r="E5" s="311"/>
      <c r="F5" s="311"/>
      <c r="G5" s="311"/>
      <c r="H5" s="311"/>
      <c r="I5" s="311"/>
      <c r="J5" s="311"/>
    </row>
    <row r="6" spans="1:8" s="4" customFormat="1" ht="15">
      <c r="A6" s="2"/>
      <c r="B6" s="7"/>
      <c r="C6" s="7"/>
      <c r="D6" s="7"/>
      <c r="E6" s="1"/>
      <c r="F6" s="1"/>
      <c r="G6" s="1"/>
      <c r="H6"/>
    </row>
    <row r="7" spans="1:10" s="4" customFormat="1" ht="93" customHeight="1">
      <c r="A7" s="80" t="s">
        <v>2</v>
      </c>
      <c r="B7" s="81" t="s">
        <v>31</v>
      </c>
      <c r="C7" s="79" t="s">
        <v>117</v>
      </c>
      <c r="D7" s="89" t="s">
        <v>635</v>
      </c>
      <c r="E7" s="81" t="s">
        <v>682</v>
      </c>
      <c r="F7" s="81" t="s">
        <v>14</v>
      </c>
      <c r="G7" s="81" t="s">
        <v>15</v>
      </c>
      <c r="H7" s="81" t="s">
        <v>640</v>
      </c>
      <c r="I7" s="80" t="s">
        <v>653</v>
      </c>
      <c r="J7" s="80" t="s">
        <v>88</v>
      </c>
    </row>
    <row r="8" spans="1:10" ht="38.25">
      <c r="A8" s="173" t="s">
        <v>243</v>
      </c>
      <c r="B8" s="173" t="s">
        <v>244</v>
      </c>
      <c r="C8" s="147" t="s">
        <v>181</v>
      </c>
      <c r="D8" s="147" t="s">
        <v>245</v>
      </c>
      <c r="E8" s="147" t="s">
        <v>246</v>
      </c>
      <c r="F8" s="147">
        <v>2016</v>
      </c>
      <c r="G8" s="147" t="s">
        <v>247</v>
      </c>
      <c r="H8" s="147">
        <v>260</v>
      </c>
      <c r="I8" s="150" t="s">
        <v>248</v>
      </c>
      <c r="J8" s="206">
        <f>100/2</f>
        <v>50</v>
      </c>
    </row>
    <row r="9" spans="1:10" ht="38.25">
      <c r="A9" s="173" t="s">
        <v>243</v>
      </c>
      <c r="B9" s="173" t="s">
        <v>244</v>
      </c>
      <c r="C9" s="147" t="s">
        <v>181</v>
      </c>
      <c r="D9" s="147" t="s">
        <v>245</v>
      </c>
      <c r="E9" s="147" t="s">
        <v>246</v>
      </c>
      <c r="F9" s="147">
        <v>2016</v>
      </c>
      <c r="G9" s="147" t="s">
        <v>247</v>
      </c>
      <c r="H9" s="147">
        <v>260</v>
      </c>
      <c r="I9" s="150" t="s">
        <v>248</v>
      </c>
      <c r="J9" s="206">
        <v>50</v>
      </c>
    </row>
    <row r="10" spans="1:10" ht="15">
      <c r="A10" s="173"/>
      <c r="B10" s="173"/>
      <c r="C10" s="147"/>
      <c r="D10" s="147"/>
      <c r="E10" s="147"/>
      <c r="F10" s="147"/>
      <c r="G10" s="147"/>
      <c r="H10" s="147"/>
      <c r="I10" s="207"/>
      <c r="J10" s="206"/>
    </row>
    <row r="11" spans="1:10" ht="15">
      <c r="A11" s="173"/>
      <c r="B11" s="173"/>
      <c r="C11" s="147"/>
      <c r="D11" s="147"/>
      <c r="E11" s="147"/>
      <c r="F11" s="147"/>
      <c r="G11" s="147"/>
      <c r="H11" s="147"/>
      <c r="I11" s="207"/>
      <c r="J11" s="206"/>
    </row>
    <row r="12" spans="1:10" ht="15">
      <c r="A12" s="173"/>
      <c r="B12" s="173"/>
      <c r="C12" s="147"/>
      <c r="D12" s="147"/>
      <c r="E12" s="147"/>
      <c r="F12" s="147"/>
      <c r="G12" s="147"/>
      <c r="H12" s="147"/>
      <c r="I12" s="207"/>
      <c r="J12" s="206"/>
    </row>
    <row r="13" spans="1:10" ht="15">
      <c r="A13" s="173"/>
      <c r="B13" s="173"/>
      <c r="C13" s="147"/>
      <c r="D13" s="147"/>
      <c r="E13" s="147"/>
      <c r="F13" s="147"/>
      <c r="G13" s="147"/>
      <c r="H13" s="147"/>
      <c r="I13" s="207"/>
      <c r="J13" s="206"/>
    </row>
    <row r="14" spans="1:10" ht="15">
      <c r="A14" s="173"/>
      <c r="B14" s="173"/>
      <c r="C14" s="147"/>
      <c r="D14" s="147"/>
      <c r="E14" s="147"/>
      <c r="F14" s="147"/>
      <c r="G14" s="147"/>
      <c r="H14" s="147"/>
      <c r="I14" s="207"/>
      <c r="J14" s="206"/>
    </row>
    <row r="15" spans="1:10" ht="15">
      <c r="A15" s="173"/>
      <c r="B15" s="173"/>
      <c r="C15" s="147"/>
      <c r="D15" s="147"/>
      <c r="E15" s="147"/>
      <c r="F15" s="147"/>
      <c r="G15" s="147"/>
      <c r="H15" s="147"/>
      <c r="I15" s="207"/>
      <c r="J15" s="206"/>
    </row>
    <row r="16" spans="1:10" ht="15">
      <c r="A16" s="173"/>
      <c r="B16" s="173"/>
      <c r="C16" s="147"/>
      <c r="D16" s="147"/>
      <c r="E16" s="147"/>
      <c r="F16" s="147"/>
      <c r="G16" s="147"/>
      <c r="H16" s="147"/>
      <c r="I16" s="207"/>
      <c r="J16" s="206"/>
    </row>
    <row r="17" spans="1:10" ht="15">
      <c r="A17" s="173"/>
      <c r="B17" s="173"/>
      <c r="C17" s="147"/>
      <c r="D17" s="147"/>
      <c r="E17" s="147"/>
      <c r="F17" s="147"/>
      <c r="G17" s="147"/>
      <c r="H17" s="147"/>
      <c r="I17" s="207"/>
      <c r="J17" s="206"/>
    </row>
    <row r="18" spans="1:10" ht="15">
      <c r="A18" s="173"/>
      <c r="B18" s="173"/>
      <c r="C18" s="147"/>
      <c r="D18" s="147"/>
      <c r="E18" s="147"/>
      <c r="F18" s="147"/>
      <c r="G18" s="147"/>
      <c r="H18" s="147"/>
      <c r="I18" s="207"/>
      <c r="J18" s="206"/>
    </row>
    <row r="19" spans="1:10" ht="15">
      <c r="A19" s="173"/>
      <c r="B19" s="173"/>
      <c r="C19" s="147"/>
      <c r="D19" s="147"/>
      <c r="E19" s="147"/>
      <c r="F19" s="147"/>
      <c r="G19" s="147"/>
      <c r="H19" s="147"/>
      <c r="I19" s="207"/>
      <c r="J19" s="206"/>
    </row>
    <row r="20" spans="1:10" ht="15">
      <c r="A20" s="173"/>
      <c r="B20" s="173"/>
      <c r="C20" s="147"/>
      <c r="D20" s="147"/>
      <c r="E20" s="147"/>
      <c r="F20" s="147"/>
      <c r="G20" s="147"/>
      <c r="H20" s="147"/>
      <c r="I20" s="207"/>
      <c r="J20" s="206"/>
    </row>
    <row r="21" spans="1:10" ht="15">
      <c r="A21" s="173"/>
      <c r="B21" s="173"/>
      <c r="C21" s="147"/>
      <c r="D21" s="147"/>
      <c r="E21" s="147"/>
      <c r="F21" s="147"/>
      <c r="G21" s="147"/>
      <c r="H21" s="147"/>
      <c r="I21" s="207"/>
      <c r="J21" s="206"/>
    </row>
    <row r="22" spans="1:10" ht="15">
      <c r="A22" s="173"/>
      <c r="B22" s="173"/>
      <c r="C22" s="147"/>
      <c r="D22" s="147"/>
      <c r="E22" s="147"/>
      <c r="F22" s="147"/>
      <c r="G22" s="147"/>
      <c r="H22" s="147"/>
      <c r="I22" s="207"/>
      <c r="J22" s="206"/>
    </row>
    <row r="23" spans="1:10" ht="15">
      <c r="A23" s="173"/>
      <c r="B23" s="173"/>
      <c r="C23" s="147"/>
      <c r="D23" s="147"/>
      <c r="E23" s="147"/>
      <c r="F23" s="147"/>
      <c r="G23" s="147"/>
      <c r="H23" s="147"/>
      <c r="I23" s="207"/>
      <c r="J23" s="206"/>
    </row>
    <row r="24" spans="1:10" ht="15">
      <c r="A24" s="173"/>
      <c r="B24" s="173"/>
      <c r="C24" s="147"/>
      <c r="D24" s="147"/>
      <c r="E24" s="147"/>
      <c r="F24" s="147"/>
      <c r="G24" s="147"/>
      <c r="H24" s="147"/>
      <c r="I24" s="207"/>
      <c r="J24" s="206"/>
    </row>
    <row r="25" spans="1:10" ht="15">
      <c r="A25" s="173"/>
      <c r="B25" s="173"/>
      <c r="C25" s="147"/>
      <c r="D25" s="147"/>
      <c r="E25" s="147"/>
      <c r="F25" s="147"/>
      <c r="G25" s="147"/>
      <c r="H25" s="147"/>
      <c r="I25" s="207"/>
      <c r="J25" s="206"/>
    </row>
    <row r="26" spans="1:10" ht="15">
      <c r="A26" s="173"/>
      <c r="B26" s="173"/>
      <c r="C26" s="147"/>
      <c r="D26" s="147"/>
      <c r="E26" s="147"/>
      <c r="F26" s="147"/>
      <c r="G26" s="147"/>
      <c r="H26" s="147"/>
      <c r="I26" s="207"/>
      <c r="J26" s="206"/>
    </row>
    <row r="27" spans="1:10" ht="15">
      <c r="A27" s="173"/>
      <c r="B27" s="173"/>
      <c r="C27" s="147"/>
      <c r="D27" s="147"/>
      <c r="E27" s="147"/>
      <c r="F27" s="147"/>
      <c r="G27" s="147"/>
      <c r="H27" s="147"/>
      <c r="I27" s="207"/>
      <c r="J27" s="206"/>
    </row>
    <row r="28" spans="1:10" ht="15">
      <c r="A28" s="173"/>
      <c r="B28" s="173"/>
      <c r="C28" s="147"/>
      <c r="D28" s="147"/>
      <c r="E28" s="147"/>
      <c r="F28" s="147"/>
      <c r="G28" s="147"/>
      <c r="H28" s="147"/>
      <c r="I28" s="207"/>
      <c r="J28" s="206"/>
    </row>
    <row r="29" spans="1:10" ht="15">
      <c r="A29" s="173"/>
      <c r="B29" s="173"/>
      <c r="C29" s="147"/>
      <c r="D29" s="147"/>
      <c r="E29" s="147"/>
      <c r="F29" s="147"/>
      <c r="G29" s="147"/>
      <c r="H29" s="147"/>
      <c r="I29" s="207"/>
      <c r="J29" s="206"/>
    </row>
    <row r="30" spans="1:10" ht="15">
      <c r="A30" s="173"/>
      <c r="B30" s="173"/>
      <c r="C30" s="147"/>
      <c r="D30" s="147"/>
      <c r="E30" s="147"/>
      <c r="F30" s="147"/>
      <c r="G30" s="147"/>
      <c r="H30" s="147"/>
      <c r="I30" s="207"/>
      <c r="J30" s="206"/>
    </row>
    <row r="31" spans="1:10" ht="15">
      <c r="A31" s="173"/>
      <c r="B31" s="173"/>
      <c r="C31" s="147"/>
      <c r="D31" s="147"/>
      <c r="E31" s="147"/>
      <c r="F31" s="147"/>
      <c r="G31" s="147"/>
      <c r="H31" s="147"/>
      <c r="I31" s="207"/>
      <c r="J31" s="206"/>
    </row>
    <row r="32" spans="1:10" ht="15">
      <c r="A32" s="173"/>
      <c r="B32" s="173"/>
      <c r="C32" s="147"/>
      <c r="D32" s="147"/>
      <c r="E32" s="147"/>
      <c r="F32" s="147"/>
      <c r="G32" s="147"/>
      <c r="H32" s="147"/>
      <c r="I32" s="207"/>
      <c r="J32" s="206"/>
    </row>
    <row r="33" spans="1:10" ht="15">
      <c r="A33" s="173"/>
      <c r="B33" s="173"/>
      <c r="C33" s="147"/>
      <c r="D33" s="147"/>
      <c r="E33" s="147"/>
      <c r="F33" s="147"/>
      <c r="G33" s="147"/>
      <c r="H33" s="147"/>
      <c r="I33" s="207"/>
      <c r="J33" s="206"/>
    </row>
    <row r="34" spans="1:10" ht="15">
      <c r="A34" s="173"/>
      <c r="B34" s="173"/>
      <c r="C34" s="147"/>
      <c r="D34" s="147"/>
      <c r="E34" s="147"/>
      <c r="F34" s="147"/>
      <c r="G34" s="147"/>
      <c r="H34" s="147"/>
      <c r="I34" s="207"/>
      <c r="J34" s="206"/>
    </row>
    <row r="35" spans="1:10" ht="15">
      <c r="A35" s="173"/>
      <c r="B35" s="173"/>
      <c r="C35" s="147"/>
      <c r="D35" s="147"/>
      <c r="E35" s="147"/>
      <c r="F35" s="147"/>
      <c r="G35" s="147"/>
      <c r="H35" s="147"/>
      <c r="I35" s="207"/>
      <c r="J35" s="206"/>
    </row>
    <row r="36" spans="1:10" ht="15">
      <c r="A36" s="173"/>
      <c r="B36" s="173"/>
      <c r="C36" s="147"/>
      <c r="D36" s="147"/>
      <c r="E36" s="147"/>
      <c r="F36" s="147"/>
      <c r="G36" s="147"/>
      <c r="H36" s="147"/>
      <c r="I36" s="207"/>
      <c r="J36" s="206"/>
    </row>
    <row r="37" spans="1:10" ht="15">
      <c r="A37" s="173"/>
      <c r="B37" s="173"/>
      <c r="C37" s="147"/>
      <c r="D37" s="147"/>
      <c r="E37" s="147"/>
      <c r="F37" s="147"/>
      <c r="G37" s="147"/>
      <c r="H37" s="147"/>
      <c r="I37" s="207"/>
      <c r="J37" s="206"/>
    </row>
    <row r="38" spans="1:10" ht="15">
      <c r="A38" s="173"/>
      <c r="B38" s="173"/>
      <c r="C38" s="147"/>
      <c r="D38" s="147"/>
      <c r="E38" s="147"/>
      <c r="F38" s="147"/>
      <c r="G38" s="147"/>
      <c r="H38" s="147"/>
      <c r="I38" s="207"/>
      <c r="J38" s="206"/>
    </row>
    <row r="39" spans="1:10" ht="15">
      <c r="A39" s="173"/>
      <c r="B39" s="173"/>
      <c r="C39" s="147"/>
      <c r="D39" s="147"/>
      <c r="E39" s="147"/>
      <c r="F39" s="147"/>
      <c r="G39" s="147"/>
      <c r="H39" s="147"/>
      <c r="I39" s="207"/>
      <c r="J39" s="206"/>
    </row>
    <row r="40" spans="1:10" ht="15">
      <c r="A40" s="173"/>
      <c r="B40" s="173"/>
      <c r="C40" s="147"/>
      <c r="D40" s="147"/>
      <c r="E40" s="147"/>
      <c r="F40" s="147"/>
      <c r="G40" s="147"/>
      <c r="H40" s="147"/>
      <c r="I40" s="207"/>
      <c r="J40" s="206"/>
    </row>
    <row r="41" spans="1:10" ht="15">
      <c r="A41" s="173"/>
      <c r="B41" s="173"/>
      <c r="C41" s="147"/>
      <c r="D41" s="147"/>
      <c r="E41" s="147"/>
      <c r="F41" s="147"/>
      <c r="G41" s="147"/>
      <c r="H41" s="147"/>
      <c r="I41" s="207"/>
      <c r="J41" s="206"/>
    </row>
    <row r="42" spans="1:10" ht="15">
      <c r="A42" s="173"/>
      <c r="B42" s="173"/>
      <c r="C42" s="147"/>
      <c r="D42" s="147"/>
      <c r="E42" s="147"/>
      <c r="F42" s="147"/>
      <c r="G42" s="147"/>
      <c r="H42" s="147"/>
      <c r="I42" s="207"/>
      <c r="J42" s="206"/>
    </row>
    <row r="43" spans="1:10" ht="15">
      <c r="A43" s="173"/>
      <c r="B43" s="173"/>
      <c r="C43" s="147"/>
      <c r="D43" s="147"/>
      <c r="E43" s="147"/>
      <c r="F43" s="147"/>
      <c r="G43" s="147"/>
      <c r="H43" s="147"/>
      <c r="I43" s="207"/>
      <c r="J43" s="206"/>
    </row>
    <row r="44" spans="1:10" ht="15">
      <c r="A44" s="173"/>
      <c r="B44" s="173"/>
      <c r="C44" s="147"/>
      <c r="D44" s="147"/>
      <c r="E44" s="147"/>
      <c r="F44" s="147"/>
      <c r="G44" s="147"/>
      <c r="H44" s="147"/>
      <c r="I44" s="207"/>
      <c r="J44" s="206"/>
    </row>
    <row r="45" spans="1:10" ht="15">
      <c r="A45" s="173"/>
      <c r="B45" s="173"/>
      <c r="C45" s="147"/>
      <c r="D45" s="147"/>
      <c r="E45" s="147"/>
      <c r="F45" s="147"/>
      <c r="G45" s="147"/>
      <c r="H45" s="147"/>
      <c r="I45" s="207"/>
      <c r="J45" s="206"/>
    </row>
    <row r="46" spans="1:10" ht="15">
      <c r="A46" s="173"/>
      <c r="B46" s="173"/>
      <c r="C46" s="147"/>
      <c r="D46" s="147"/>
      <c r="E46" s="147"/>
      <c r="F46" s="147"/>
      <c r="G46" s="147"/>
      <c r="H46" s="147"/>
      <c r="I46" s="207"/>
      <c r="J46" s="206"/>
    </row>
    <row r="47" spans="1:10" ht="15">
      <c r="A47" s="173"/>
      <c r="B47" s="173"/>
      <c r="C47" s="147"/>
      <c r="D47" s="147"/>
      <c r="E47" s="147"/>
      <c r="F47" s="147"/>
      <c r="G47" s="147"/>
      <c r="H47" s="147"/>
      <c r="I47" s="207"/>
      <c r="J47" s="206"/>
    </row>
    <row r="48" spans="1:10" ht="15">
      <c r="A48" s="173"/>
      <c r="B48" s="173"/>
      <c r="C48" s="147"/>
      <c r="D48" s="147"/>
      <c r="E48" s="147"/>
      <c r="F48" s="147"/>
      <c r="G48" s="147"/>
      <c r="H48" s="147"/>
      <c r="I48" s="207"/>
      <c r="J48" s="206"/>
    </row>
    <row r="49" spans="1:10" ht="15">
      <c r="A49" s="173"/>
      <c r="B49" s="173"/>
      <c r="C49" s="147"/>
      <c r="D49" s="147"/>
      <c r="E49" s="147"/>
      <c r="F49" s="147"/>
      <c r="G49" s="147"/>
      <c r="H49" s="147"/>
      <c r="I49" s="207"/>
      <c r="J49" s="206"/>
    </row>
    <row r="50" spans="1:10" ht="15">
      <c r="A50" s="173"/>
      <c r="B50" s="173"/>
      <c r="C50" s="147"/>
      <c r="D50" s="147"/>
      <c r="E50" s="147"/>
      <c r="F50" s="147"/>
      <c r="G50" s="147"/>
      <c r="H50" s="147"/>
      <c r="I50" s="207"/>
      <c r="J50" s="206"/>
    </row>
    <row r="51" spans="1:10" ht="15">
      <c r="A51" s="173"/>
      <c r="B51" s="173"/>
      <c r="C51" s="147"/>
      <c r="D51" s="147"/>
      <c r="E51" s="147"/>
      <c r="F51" s="147"/>
      <c r="G51" s="147"/>
      <c r="H51" s="147"/>
      <c r="I51" s="207"/>
      <c r="J51" s="206"/>
    </row>
    <row r="52" spans="1:10" ht="15">
      <c r="A52" s="173"/>
      <c r="B52" s="173"/>
      <c r="C52" s="147"/>
      <c r="D52" s="147"/>
      <c r="E52" s="147"/>
      <c r="F52" s="147"/>
      <c r="G52" s="147"/>
      <c r="H52" s="147"/>
      <c r="I52" s="207"/>
      <c r="J52" s="206"/>
    </row>
    <row r="53" spans="1:10" ht="15">
      <c r="A53" s="173"/>
      <c r="B53" s="173"/>
      <c r="C53" s="147"/>
      <c r="D53" s="147"/>
      <c r="E53" s="147"/>
      <c r="F53" s="147"/>
      <c r="G53" s="147"/>
      <c r="H53" s="147"/>
      <c r="I53" s="207"/>
      <c r="J53" s="206"/>
    </row>
    <row r="54" spans="1:10" ht="15">
      <c r="A54" s="173"/>
      <c r="B54" s="173"/>
      <c r="C54" s="147"/>
      <c r="D54" s="147"/>
      <c r="E54" s="147"/>
      <c r="F54" s="147"/>
      <c r="G54" s="147"/>
      <c r="H54" s="147"/>
      <c r="I54" s="207"/>
      <c r="J54" s="206"/>
    </row>
    <row r="55" spans="1:10" ht="15">
      <c r="A55" s="173"/>
      <c r="B55" s="173"/>
      <c r="C55" s="147"/>
      <c r="D55" s="147"/>
      <c r="E55" s="147"/>
      <c r="F55" s="147"/>
      <c r="G55" s="147"/>
      <c r="H55" s="147"/>
      <c r="I55" s="207"/>
      <c r="J55" s="206"/>
    </row>
    <row r="56" spans="1:10" ht="15">
      <c r="A56" s="173"/>
      <c r="B56" s="173"/>
      <c r="C56" s="147"/>
      <c r="D56" s="147"/>
      <c r="E56" s="147"/>
      <c r="F56" s="147"/>
      <c r="G56" s="147"/>
      <c r="H56" s="147"/>
      <c r="I56" s="207"/>
      <c r="J56" s="206"/>
    </row>
    <row r="57" spans="1:10" ht="15">
      <c r="A57" s="173"/>
      <c r="B57" s="173"/>
      <c r="C57" s="147"/>
      <c r="D57" s="147"/>
      <c r="E57" s="147"/>
      <c r="F57" s="147"/>
      <c r="G57" s="147"/>
      <c r="H57" s="147"/>
      <c r="I57" s="207"/>
      <c r="J57" s="206"/>
    </row>
    <row r="58" spans="1:10" ht="15">
      <c r="A58" s="9" t="s">
        <v>639</v>
      </c>
      <c r="D58" s="1"/>
      <c r="H58" s="1"/>
      <c r="I58" s="106"/>
      <c r="J58" s="101">
        <f>SUM(J8:J57)</f>
        <v>100</v>
      </c>
    </row>
  </sheetData>
  <sheetProtection/>
  <mergeCells count="3">
    <mergeCell ref="A2:J2"/>
    <mergeCell ref="A4:J4"/>
    <mergeCell ref="A5:J5"/>
  </mergeCells>
  <printOptions/>
  <pageMargins left="0.511811023622047" right="0.31496062992126" top="0" bottom="0" header="0" footer="0"/>
  <pageSetup horizontalDpi="200" verticalDpi="200" orientation="landscape" paperSize="9"/>
</worksheet>
</file>

<file path=xl/worksheets/sheet13.xml><?xml version="1.0" encoding="utf-8"?>
<worksheet xmlns="http://schemas.openxmlformats.org/spreadsheetml/2006/main" xmlns:r="http://schemas.openxmlformats.org/officeDocument/2006/relationships">
  <dimension ref="A2:G473"/>
  <sheetViews>
    <sheetView zoomScalePageLayoutView="0" workbookViewId="0" topLeftCell="A468">
      <selection activeCell="F471" sqref="F9:F471"/>
    </sheetView>
  </sheetViews>
  <sheetFormatPr defaultColWidth="8.8515625" defaultRowHeight="15"/>
  <cols>
    <col min="1" max="1" width="16.421875" style="2" customWidth="1"/>
    <col min="2" max="2" width="10.28125" style="7" customWidth="1"/>
    <col min="3" max="3" width="27.7109375" style="7" customWidth="1"/>
    <col min="4" max="4" width="35.7109375" style="7" customWidth="1"/>
    <col min="5" max="5" width="16.7109375" style="7" customWidth="1"/>
    <col min="6" max="6" width="10.7109375" style="7" customWidth="1"/>
    <col min="7" max="7" width="16.140625" style="1" customWidth="1"/>
  </cols>
  <sheetData>
    <row r="2" spans="1:7" s="4" customFormat="1" ht="15" customHeight="1">
      <c r="A2" s="306" t="s">
        <v>32</v>
      </c>
      <c r="B2" s="307"/>
      <c r="C2" s="307"/>
      <c r="D2" s="307"/>
      <c r="E2" s="307"/>
      <c r="F2" s="307"/>
      <c r="G2" s="308"/>
    </row>
    <row r="3" spans="1:7" s="4" customFormat="1" ht="15" customHeight="1">
      <c r="A3" s="11"/>
      <c r="B3" s="11"/>
      <c r="C3" s="11"/>
      <c r="D3" s="11"/>
      <c r="E3" s="11"/>
      <c r="F3" s="11"/>
      <c r="G3" s="3"/>
    </row>
    <row r="4" spans="1:7" s="4" customFormat="1" ht="15" customHeight="1">
      <c r="A4" s="311" t="s">
        <v>63</v>
      </c>
      <c r="B4" s="311"/>
      <c r="C4" s="311"/>
      <c r="D4" s="311"/>
      <c r="E4" s="311"/>
      <c r="F4" s="311"/>
      <c r="G4" s="311"/>
    </row>
    <row r="5" spans="1:7" s="4" customFormat="1" ht="15" customHeight="1">
      <c r="A5" s="309" t="s">
        <v>84</v>
      </c>
      <c r="B5" s="309"/>
      <c r="C5" s="309"/>
      <c r="D5" s="309"/>
      <c r="E5" s="309"/>
      <c r="F5" s="309"/>
      <c r="G5" s="309"/>
    </row>
    <row r="6" spans="1:7" s="4" customFormat="1" ht="15" customHeight="1">
      <c r="A6" s="309" t="s">
        <v>85</v>
      </c>
      <c r="B6" s="309"/>
      <c r="C6" s="309"/>
      <c r="D6" s="309"/>
      <c r="E6" s="309"/>
      <c r="F6" s="309"/>
      <c r="G6" s="309"/>
    </row>
    <row r="7" spans="1:7" s="4" customFormat="1" ht="15">
      <c r="A7" s="5"/>
      <c r="B7" s="6"/>
      <c r="C7" s="6"/>
      <c r="D7" s="6"/>
      <c r="E7" s="6"/>
      <c r="F7" s="6"/>
      <c r="G7" s="3"/>
    </row>
    <row r="8" spans="1:7" s="4" customFormat="1" ht="51">
      <c r="A8" s="77" t="s">
        <v>9</v>
      </c>
      <c r="B8" s="79" t="s">
        <v>117</v>
      </c>
      <c r="C8" s="77" t="s">
        <v>686</v>
      </c>
      <c r="D8" s="77" t="s">
        <v>687</v>
      </c>
      <c r="E8" s="77" t="s">
        <v>33</v>
      </c>
      <c r="F8" s="78" t="s">
        <v>653</v>
      </c>
      <c r="G8" s="78" t="s">
        <v>87</v>
      </c>
    </row>
    <row r="9" spans="1:7" s="4" customFormat="1" ht="90">
      <c r="A9" s="247" t="s">
        <v>190</v>
      </c>
      <c r="B9" s="279" t="s">
        <v>181</v>
      </c>
      <c r="C9" s="247" t="s">
        <v>249</v>
      </c>
      <c r="D9" s="248" t="s">
        <v>250</v>
      </c>
      <c r="E9" s="248" t="s">
        <v>251</v>
      </c>
      <c r="F9" s="280">
        <v>15</v>
      </c>
      <c r="G9" s="249">
        <v>15</v>
      </c>
    </row>
    <row r="10" spans="1:7" s="4" customFormat="1" ht="90">
      <c r="A10" s="247" t="s">
        <v>252</v>
      </c>
      <c r="B10" s="279" t="s">
        <v>181</v>
      </c>
      <c r="C10" s="247" t="s">
        <v>253</v>
      </c>
      <c r="D10" s="248" t="s">
        <v>250</v>
      </c>
      <c r="E10" s="248" t="s">
        <v>251</v>
      </c>
      <c r="F10" s="280">
        <v>15</v>
      </c>
      <c r="G10" s="249">
        <v>3.75</v>
      </c>
    </row>
    <row r="11" spans="1:7" s="4" customFormat="1" ht="77.25">
      <c r="A11" s="247" t="s">
        <v>254</v>
      </c>
      <c r="B11" s="279" t="s">
        <v>181</v>
      </c>
      <c r="C11" s="247" t="s">
        <v>255</v>
      </c>
      <c r="D11" s="250" t="s">
        <v>256</v>
      </c>
      <c r="E11" s="250" t="s">
        <v>257</v>
      </c>
      <c r="F11" s="280">
        <v>15</v>
      </c>
      <c r="G11" s="251">
        <v>3.75</v>
      </c>
    </row>
    <row r="12" spans="1:7" s="4" customFormat="1" ht="306.75">
      <c r="A12" s="247" t="s">
        <v>258</v>
      </c>
      <c r="B12" s="279" t="s">
        <v>181</v>
      </c>
      <c r="C12" s="247" t="s">
        <v>259</v>
      </c>
      <c r="D12" s="250" t="s">
        <v>260</v>
      </c>
      <c r="E12" s="252" t="s">
        <v>261</v>
      </c>
      <c r="F12" s="280">
        <v>15</v>
      </c>
      <c r="G12" s="251">
        <v>1.875</v>
      </c>
    </row>
    <row r="13" spans="1:7" s="4" customFormat="1" ht="281.25">
      <c r="A13" s="247" t="s">
        <v>262</v>
      </c>
      <c r="B13" s="279" t="s">
        <v>181</v>
      </c>
      <c r="C13" s="247" t="s">
        <v>263</v>
      </c>
      <c r="D13" s="247" t="s">
        <v>264</v>
      </c>
      <c r="E13" s="253" t="s">
        <v>265</v>
      </c>
      <c r="F13" s="280">
        <v>15</v>
      </c>
      <c r="G13" s="254">
        <v>7.5</v>
      </c>
    </row>
    <row r="14" spans="1:7" s="4" customFormat="1" ht="281.25">
      <c r="A14" s="247" t="s">
        <v>262</v>
      </c>
      <c r="B14" s="279" t="s">
        <v>181</v>
      </c>
      <c r="C14" s="247" t="s">
        <v>266</v>
      </c>
      <c r="D14" s="247" t="s">
        <v>264</v>
      </c>
      <c r="E14" s="253" t="s">
        <v>265</v>
      </c>
      <c r="F14" s="280">
        <v>15</v>
      </c>
      <c r="G14" s="254">
        <v>7.5</v>
      </c>
    </row>
    <row r="15" spans="1:7" s="4" customFormat="1" ht="281.25">
      <c r="A15" s="247" t="s">
        <v>262</v>
      </c>
      <c r="B15" s="279" t="s">
        <v>181</v>
      </c>
      <c r="C15" s="247" t="s">
        <v>267</v>
      </c>
      <c r="D15" s="247" t="s">
        <v>264</v>
      </c>
      <c r="E15" s="253" t="s">
        <v>265</v>
      </c>
      <c r="F15" s="280">
        <v>15</v>
      </c>
      <c r="G15" s="254">
        <v>7.5</v>
      </c>
    </row>
    <row r="16" spans="1:7" s="4" customFormat="1" ht="203.25" customHeight="1">
      <c r="A16" s="247" t="s">
        <v>262</v>
      </c>
      <c r="B16" s="279" t="s">
        <v>181</v>
      </c>
      <c r="C16" s="247" t="s">
        <v>268</v>
      </c>
      <c r="D16" s="247" t="s">
        <v>264</v>
      </c>
      <c r="E16" s="253" t="s">
        <v>265</v>
      </c>
      <c r="F16" s="280">
        <v>15</v>
      </c>
      <c r="G16" s="254">
        <v>7.5</v>
      </c>
    </row>
    <row r="17" spans="1:7" s="4" customFormat="1" ht="281.25">
      <c r="A17" s="247" t="s">
        <v>269</v>
      </c>
      <c r="B17" s="279" t="s">
        <v>181</v>
      </c>
      <c r="C17" s="247" t="s">
        <v>270</v>
      </c>
      <c r="D17" s="247" t="s">
        <v>264</v>
      </c>
      <c r="E17" s="253" t="s">
        <v>265</v>
      </c>
      <c r="F17" s="280">
        <v>15</v>
      </c>
      <c r="G17" s="254">
        <v>5</v>
      </c>
    </row>
    <row r="18" spans="1:7" s="4" customFormat="1" ht="281.25">
      <c r="A18" s="247" t="s">
        <v>271</v>
      </c>
      <c r="B18" s="279" t="s">
        <v>181</v>
      </c>
      <c r="C18" s="247" t="s">
        <v>272</v>
      </c>
      <c r="D18" s="247" t="s">
        <v>264</v>
      </c>
      <c r="E18" s="253" t="s">
        <v>265</v>
      </c>
      <c r="F18" s="280">
        <v>15</v>
      </c>
      <c r="G18" s="254">
        <v>3.75</v>
      </c>
    </row>
    <row r="19" spans="1:7" s="4" customFormat="1" ht="281.25">
      <c r="A19" s="247" t="s">
        <v>273</v>
      </c>
      <c r="B19" s="279" t="s">
        <v>181</v>
      </c>
      <c r="C19" s="247" t="s">
        <v>274</v>
      </c>
      <c r="D19" s="247" t="s">
        <v>264</v>
      </c>
      <c r="E19" s="253" t="s">
        <v>265</v>
      </c>
      <c r="F19" s="280">
        <v>15</v>
      </c>
      <c r="G19" s="254">
        <v>5</v>
      </c>
    </row>
    <row r="20" spans="1:7" s="4" customFormat="1" ht="281.25">
      <c r="A20" s="247" t="s">
        <v>273</v>
      </c>
      <c r="B20" s="279" t="s">
        <v>181</v>
      </c>
      <c r="C20" s="247" t="s">
        <v>275</v>
      </c>
      <c r="D20" s="247" t="s">
        <v>264</v>
      </c>
      <c r="E20" s="253" t="s">
        <v>265</v>
      </c>
      <c r="F20" s="280">
        <v>15</v>
      </c>
      <c r="G20" s="254">
        <v>5</v>
      </c>
    </row>
    <row r="21" spans="1:7" s="4" customFormat="1" ht="281.25">
      <c r="A21" s="247" t="s">
        <v>276</v>
      </c>
      <c r="B21" s="279" t="s">
        <v>181</v>
      </c>
      <c r="C21" s="247" t="s">
        <v>277</v>
      </c>
      <c r="D21" s="247" t="s">
        <v>264</v>
      </c>
      <c r="E21" s="253" t="s">
        <v>265</v>
      </c>
      <c r="F21" s="280">
        <v>15</v>
      </c>
      <c r="G21" s="254">
        <v>5</v>
      </c>
    </row>
    <row r="22" spans="1:7" s="4" customFormat="1" ht="281.25">
      <c r="A22" s="247" t="s">
        <v>278</v>
      </c>
      <c r="B22" s="279" t="s">
        <v>181</v>
      </c>
      <c r="C22" s="247" t="s">
        <v>279</v>
      </c>
      <c r="D22" s="247" t="s">
        <v>264</v>
      </c>
      <c r="E22" s="253" t="s">
        <v>265</v>
      </c>
      <c r="F22" s="280">
        <v>15</v>
      </c>
      <c r="G22" s="254">
        <v>2.5</v>
      </c>
    </row>
    <row r="23" spans="1:7" s="4" customFormat="1" ht="281.25">
      <c r="A23" s="247" t="s">
        <v>280</v>
      </c>
      <c r="B23" s="279" t="s">
        <v>181</v>
      </c>
      <c r="C23" s="247" t="s">
        <v>281</v>
      </c>
      <c r="D23" s="247" t="s">
        <v>264</v>
      </c>
      <c r="E23" s="253" t="s">
        <v>265</v>
      </c>
      <c r="F23" s="280">
        <v>15</v>
      </c>
      <c r="G23" s="254">
        <v>5</v>
      </c>
    </row>
    <row r="24" spans="1:7" s="4" customFormat="1" ht="281.25">
      <c r="A24" s="247" t="s">
        <v>282</v>
      </c>
      <c r="B24" s="279" t="s">
        <v>181</v>
      </c>
      <c r="C24" s="247" t="s">
        <v>283</v>
      </c>
      <c r="D24" s="247" t="s">
        <v>264</v>
      </c>
      <c r="E24" s="253" t="s">
        <v>265</v>
      </c>
      <c r="F24" s="280">
        <v>15</v>
      </c>
      <c r="G24" s="254">
        <v>5</v>
      </c>
    </row>
    <row r="25" spans="1:7" s="4" customFormat="1" ht="281.25">
      <c r="A25" s="247" t="s">
        <v>284</v>
      </c>
      <c r="B25" s="279" t="s">
        <v>181</v>
      </c>
      <c r="C25" s="247" t="s">
        <v>285</v>
      </c>
      <c r="D25" s="247" t="s">
        <v>264</v>
      </c>
      <c r="E25" s="253" t="s">
        <v>265</v>
      </c>
      <c r="F25" s="280">
        <v>15</v>
      </c>
      <c r="G25" s="254">
        <v>5</v>
      </c>
    </row>
    <row r="26" spans="1:7" s="4" customFormat="1" ht="281.25">
      <c r="A26" s="247" t="s">
        <v>286</v>
      </c>
      <c r="B26" s="279" t="s">
        <v>181</v>
      </c>
      <c r="C26" s="247" t="s">
        <v>287</v>
      </c>
      <c r="D26" s="247" t="s">
        <v>264</v>
      </c>
      <c r="E26" s="253" t="s">
        <v>265</v>
      </c>
      <c r="F26" s="280">
        <v>15</v>
      </c>
      <c r="G26" s="254">
        <v>3</v>
      </c>
    </row>
    <row r="27" spans="1:7" s="4" customFormat="1" ht="281.25">
      <c r="A27" s="247" t="s">
        <v>282</v>
      </c>
      <c r="B27" s="279" t="s">
        <v>181</v>
      </c>
      <c r="C27" s="247" t="s">
        <v>288</v>
      </c>
      <c r="D27" s="247" t="s">
        <v>264</v>
      </c>
      <c r="E27" s="253" t="s">
        <v>265</v>
      </c>
      <c r="F27" s="280">
        <v>15</v>
      </c>
      <c r="G27" s="254">
        <v>5</v>
      </c>
    </row>
    <row r="28" spans="1:7" s="4" customFormat="1" ht="102.75">
      <c r="A28" s="247" t="s">
        <v>343</v>
      </c>
      <c r="B28" s="279" t="s">
        <v>181</v>
      </c>
      <c r="C28" s="247" t="s">
        <v>359</v>
      </c>
      <c r="D28" s="250" t="s">
        <v>360</v>
      </c>
      <c r="E28" s="250" t="s">
        <v>361</v>
      </c>
      <c r="F28" s="280">
        <v>15</v>
      </c>
      <c r="G28" s="282">
        <v>15</v>
      </c>
    </row>
    <row r="29" spans="1:7" s="4" customFormat="1" ht="90">
      <c r="A29" s="247" t="s">
        <v>362</v>
      </c>
      <c r="B29" s="279" t="s">
        <v>181</v>
      </c>
      <c r="C29" s="247" t="s">
        <v>363</v>
      </c>
      <c r="D29" s="250" t="s">
        <v>364</v>
      </c>
      <c r="E29" s="250" t="s">
        <v>365</v>
      </c>
      <c r="F29" s="280">
        <v>15</v>
      </c>
      <c r="G29" s="282">
        <v>15</v>
      </c>
    </row>
    <row r="30" spans="1:7" s="4" customFormat="1" ht="90">
      <c r="A30" s="247" t="s">
        <v>362</v>
      </c>
      <c r="B30" s="279" t="s">
        <v>181</v>
      </c>
      <c r="C30" s="247" t="s">
        <v>366</v>
      </c>
      <c r="D30" s="250" t="s">
        <v>364</v>
      </c>
      <c r="E30" s="250" t="s">
        <v>365</v>
      </c>
      <c r="F30" s="280">
        <v>15</v>
      </c>
      <c r="G30" s="282">
        <v>15</v>
      </c>
    </row>
    <row r="31" spans="1:7" s="4" customFormat="1" ht="90">
      <c r="A31" s="247" t="s">
        <v>367</v>
      </c>
      <c r="B31" s="279" t="s">
        <v>181</v>
      </c>
      <c r="C31" s="247" t="s">
        <v>368</v>
      </c>
      <c r="D31" s="250" t="s">
        <v>364</v>
      </c>
      <c r="E31" s="250" t="s">
        <v>365</v>
      </c>
      <c r="F31" s="280">
        <v>15</v>
      </c>
      <c r="G31" s="282">
        <v>7.5</v>
      </c>
    </row>
    <row r="32" spans="1:7" s="4" customFormat="1" ht="90">
      <c r="A32" s="247" t="s">
        <v>343</v>
      </c>
      <c r="B32" s="279" t="s">
        <v>181</v>
      </c>
      <c r="C32" s="247" t="s">
        <v>380</v>
      </c>
      <c r="D32" s="250" t="s">
        <v>381</v>
      </c>
      <c r="E32" s="250" t="s">
        <v>382</v>
      </c>
      <c r="F32" s="280">
        <v>15</v>
      </c>
      <c r="G32" s="282">
        <v>15</v>
      </c>
    </row>
    <row r="33" spans="1:7" s="4" customFormat="1" ht="90">
      <c r="A33" s="247" t="s">
        <v>343</v>
      </c>
      <c r="B33" s="279" t="s">
        <v>181</v>
      </c>
      <c r="C33" s="247" t="s">
        <v>383</v>
      </c>
      <c r="D33" s="250" t="s">
        <v>384</v>
      </c>
      <c r="E33" s="250" t="s">
        <v>382</v>
      </c>
      <c r="F33" s="280">
        <v>15</v>
      </c>
      <c r="G33" s="282">
        <v>15</v>
      </c>
    </row>
    <row r="34" spans="1:7" s="4" customFormat="1" ht="77.25">
      <c r="A34" s="247" t="s">
        <v>343</v>
      </c>
      <c r="B34" s="279" t="s">
        <v>181</v>
      </c>
      <c r="C34" s="247" t="s">
        <v>383</v>
      </c>
      <c r="D34" s="250" t="s">
        <v>1045</v>
      </c>
      <c r="E34" s="250" t="s">
        <v>1046</v>
      </c>
      <c r="F34" s="280">
        <v>15</v>
      </c>
      <c r="G34" s="282">
        <v>15</v>
      </c>
    </row>
    <row r="35" spans="1:7" s="4" customFormat="1" ht="90">
      <c r="A35" s="247" t="s">
        <v>343</v>
      </c>
      <c r="B35" s="279" t="s">
        <v>181</v>
      </c>
      <c r="C35" s="247" t="s">
        <v>380</v>
      </c>
      <c r="D35" s="250" t="s">
        <v>1045</v>
      </c>
      <c r="E35" s="250" t="s">
        <v>1046</v>
      </c>
      <c r="F35" s="280">
        <v>15</v>
      </c>
      <c r="G35" s="282">
        <v>15</v>
      </c>
    </row>
    <row r="36" spans="1:7" s="4" customFormat="1" ht="90">
      <c r="A36" s="247" t="s">
        <v>343</v>
      </c>
      <c r="B36" s="279" t="s">
        <v>181</v>
      </c>
      <c r="C36" s="247" t="s">
        <v>1047</v>
      </c>
      <c r="D36" s="250" t="s">
        <v>1048</v>
      </c>
      <c r="E36" s="250" t="s">
        <v>1049</v>
      </c>
      <c r="F36" s="280">
        <v>15</v>
      </c>
      <c r="G36" s="282">
        <v>15</v>
      </c>
    </row>
    <row r="37" spans="1:7" s="4" customFormat="1" ht="115.5">
      <c r="A37" s="247" t="s">
        <v>343</v>
      </c>
      <c r="B37" s="279" t="s">
        <v>181</v>
      </c>
      <c r="C37" s="247" t="s">
        <v>1050</v>
      </c>
      <c r="D37" s="250" t="s">
        <v>1051</v>
      </c>
      <c r="E37" s="250" t="s">
        <v>1049</v>
      </c>
      <c r="F37" s="280">
        <v>15</v>
      </c>
      <c r="G37" s="282">
        <v>15</v>
      </c>
    </row>
    <row r="38" spans="1:7" s="4" customFormat="1" ht="102.75">
      <c r="A38" s="247" t="s">
        <v>343</v>
      </c>
      <c r="B38" s="279" t="s">
        <v>181</v>
      </c>
      <c r="C38" s="247" t="s">
        <v>1052</v>
      </c>
      <c r="D38" s="250" t="s">
        <v>1048</v>
      </c>
      <c r="E38" s="250" t="s">
        <v>1049</v>
      </c>
      <c r="F38" s="280">
        <v>15</v>
      </c>
      <c r="G38" s="282">
        <v>15</v>
      </c>
    </row>
    <row r="39" spans="1:7" s="4" customFormat="1" ht="90">
      <c r="A39" s="247" t="s">
        <v>1053</v>
      </c>
      <c r="B39" s="279" t="s">
        <v>181</v>
      </c>
      <c r="C39" s="247" t="s">
        <v>385</v>
      </c>
      <c r="D39" s="250" t="s">
        <v>1048</v>
      </c>
      <c r="E39" s="250" t="s">
        <v>1049</v>
      </c>
      <c r="F39" s="280">
        <v>15</v>
      </c>
      <c r="G39" s="282">
        <v>3</v>
      </c>
    </row>
    <row r="40" spans="1:7" s="4" customFormat="1" ht="90">
      <c r="A40" s="247" t="s">
        <v>386</v>
      </c>
      <c r="B40" s="279" t="s">
        <v>181</v>
      </c>
      <c r="C40" s="247" t="s">
        <v>387</v>
      </c>
      <c r="D40" s="250" t="s">
        <v>1048</v>
      </c>
      <c r="E40" s="250" t="s">
        <v>1049</v>
      </c>
      <c r="F40" s="280">
        <v>15</v>
      </c>
      <c r="G40" s="282">
        <v>5</v>
      </c>
    </row>
    <row r="41" spans="1:7" s="4" customFormat="1" ht="90">
      <c r="A41" s="247" t="s">
        <v>343</v>
      </c>
      <c r="B41" s="279" t="s">
        <v>181</v>
      </c>
      <c r="C41" s="247" t="s">
        <v>1047</v>
      </c>
      <c r="D41" s="250" t="s">
        <v>388</v>
      </c>
      <c r="E41" s="250" t="s">
        <v>389</v>
      </c>
      <c r="F41" s="280">
        <v>15</v>
      </c>
      <c r="G41" s="282">
        <v>15</v>
      </c>
    </row>
    <row r="42" spans="1:7" s="4" customFormat="1" ht="115.5">
      <c r="A42" s="247" t="s">
        <v>343</v>
      </c>
      <c r="B42" s="279" t="s">
        <v>181</v>
      </c>
      <c r="C42" s="247" t="s">
        <v>1050</v>
      </c>
      <c r="D42" s="250" t="s">
        <v>388</v>
      </c>
      <c r="E42" s="250" t="s">
        <v>389</v>
      </c>
      <c r="F42" s="280">
        <v>15</v>
      </c>
      <c r="G42" s="282">
        <v>15</v>
      </c>
    </row>
    <row r="43" spans="1:7" s="4" customFormat="1" ht="102.75">
      <c r="A43" s="247" t="s">
        <v>343</v>
      </c>
      <c r="B43" s="279" t="s">
        <v>181</v>
      </c>
      <c r="C43" s="247" t="s">
        <v>1052</v>
      </c>
      <c r="D43" s="250" t="s">
        <v>388</v>
      </c>
      <c r="E43" s="250" t="s">
        <v>389</v>
      </c>
      <c r="F43" s="280">
        <v>15</v>
      </c>
      <c r="G43" s="282">
        <v>15</v>
      </c>
    </row>
    <row r="44" spans="1:7" s="4" customFormat="1" ht="90">
      <c r="A44" s="247" t="s">
        <v>1053</v>
      </c>
      <c r="B44" s="279" t="s">
        <v>181</v>
      </c>
      <c r="C44" s="247" t="s">
        <v>385</v>
      </c>
      <c r="D44" s="250" t="s">
        <v>388</v>
      </c>
      <c r="E44" s="250" t="s">
        <v>389</v>
      </c>
      <c r="F44" s="280">
        <v>15</v>
      </c>
      <c r="G44" s="282">
        <v>3</v>
      </c>
    </row>
    <row r="45" spans="1:7" s="4" customFormat="1" ht="90">
      <c r="A45" s="247" t="s">
        <v>386</v>
      </c>
      <c r="B45" s="279" t="s">
        <v>181</v>
      </c>
      <c r="C45" s="247" t="s">
        <v>387</v>
      </c>
      <c r="D45" s="250" t="s">
        <v>388</v>
      </c>
      <c r="E45" s="250" t="s">
        <v>389</v>
      </c>
      <c r="F45" s="280">
        <v>15</v>
      </c>
      <c r="G45" s="282">
        <v>5</v>
      </c>
    </row>
    <row r="46" spans="1:7" s="4" customFormat="1" ht="90">
      <c r="A46" s="247" t="s">
        <v>343</v>
      </c>
      <c r="B46" s="279" t="s">
        <v>181</v>
      </c>
      <c r="C46" s="247" t="s">
        <v>1047</v>
      </c>
      <c r="D46" s="250" t="s">
        <v>390</v>
      </c>
      <c r="E46" s="250" t="s">
        <v>391</v>
      </c>
      <c r="F46" s="280">
        <v>15</v>
      </c>
      <c r="G46" s="282">
        <v>15</v>
      </c>
    </row>
    <row r="47" spans="1:7" s="4" customFormat="1" ht="102.75">
      <c r="A47" s="247" t="s">
        <v>343</v>
      </c>
      <c r="B47" s="279" t="s">
        <v>181</v>
      </c>
      <c r="C47" s="247" t="s">
        <v>1052</v>
      </c>
      <c r="D47" s="250" t="s">
        <v>390</v>
      </c>
      <c r="E47" s="250" t="s">
        <v>391</v>
      </c>
      <c r="F47" s="280">
        <v>15</v>
      </c>
      <c r="G47" s="282">
        <v>15</v>
      </c>
    </row>
    <row r="48" spans="1:7" s="4" customFormat="1" ht="77.25">
      <c r="A48" s="247" t="s">
        <v>1053</v>
      </c>
      <c r="B48" s="279" t="s">
        <v>181</v>
      </c>
      <c r="C48" s="247" t="s">
        <v>385</v>
      </c>
      <c r="D48" s="250" t="s">
        <v>390</v>
      </c>
      <c r="E48" s="250" t="s">
        <v>391</v>
      </c>
      <c r="F48" s="280">
        <v>15</v>
      </c>
      <c r="G48" s="282">
        <v>3</v>
      </c>
    </row>
    <row r="49" spans="1:7" s="4" customFormat="1" ht="77.25">
      <c r="A49" s="247" t="s">
        <v>386</v>
      </c>
      <c r="B49" s="279" t="s">
        <v>181</v>
      </c>
      <c r="C49" s="247" t="s">
        <v>392</v>
      </c>
      <c r="D49" s="250" t="s">
        <v>390</v>
      </c>
      <c r="E49" s="250" t="s">
        <v>391</v>
      </c>
      <c r="F49" s="280">
        <v>15</v>
      </c>
      <c r="G49" s="282">
        <v>5</v>
      </c>
    </row>
    <row r="50" spans="1:7" s="4" customFormat="1" ht="115.5">
      <c r="A50" s="247" t="s">
        <v>343</v>
      </c>
      <c r="B50" s="279" t="s">
        <v>181</v>
      </c>
      <c r="C50" s="247" t="s">
        <v>1050</v>
      </c>
      <c r="D50" s="250" t="s">
        <v>393</v>
      </c>
      <c r="E50" s="250" t="s">
        <v>394</v>
      </c>
      <c r="F50" s="280">
        <v>15</v>
      </c>
      <c r="G50" s="282">
        <v>15</v>
      </c>
    </row>
    <row r="51" spans="1:7" s="4" customFormat="1" ht="77.25">
      <c r="A51" s="247" t="s">
        <v>343</v>
      </c>
      <c r="B51" s="279" t="s">
        <v>181</v>
      </c>
      <c r="C51" s="247" t="s">
        <v>395</v>
      </c>
      <c r="D51" s="250" t="s">
        <v>393</v>
      </c>
      <c r="E51" s="250" t="s">
        <v>394</v>
      </c>
      <c r="F51" s="280">
        <v>15</v>
      </c>
      <c r="G51" s="282">
        <v>15</v>
      </c>
    </row>
    <row r="52" spans="1:7" s="4" customFormat="1" ht="77.25">
      <c r="A52" s="247" t="s">
        <v>343</v>
      </c>
      <c r="B52" s="279" t="s">
        <v>181</v>
      </c>
      <c r="C52" s="247" t="s">
        <v>396</v>
      </c>
      <c r="D52" s="250" t="s">
        <v>393</v>
      </c>
      <c r="E52" s="250" t="s">
        <v>394</v>
      </c>
      <c r="F52" s="280">
        <v>15</v>
      </c>
      <c r="G52" s="282">
        <v>15</v>
      </c>
    </row>
    <row r="53" spans="1:7" s="4" customFormat="1" ht="102.75">
      <c r="A53" s="247" t="s">
        <v>343</v>
      </c>
      <c r="B53" s="279" t="s">
        <v>181</v>
      </c>
      <c r="C53" s="247" t="s">
        <v>397</v>
      </c>
      <c r="D53" s="250" t="s">
        <v>393</v>
      </c>
      <c r="E53" s="250" t="s">
        <v>394</v>
      </c>
      <c r="F53" s="280">
        <v>15</v>
      </c>
      <c r="G53" s="282">
        <v>15</v>
      </c>
    </row>
    <row r="54" spans="1:7" s="4" customFormat="1" ht="102.75">
      <c r="A54" s="247" t="s">
        <v>343</v>
      </c>
      <c r="B54" s="279" t="s">
        <v>181</v>
      </c>
      <c r="C54" s="247" t="s">
        <v>398</v>
      </c>
      <c r="D54" s="250" t="s">
        <v>393</v>
      </c>
      <c r="E54" s="250" t="s">
        <v>394</v>
      </c>
      <c r="F54" s="280">
        <v>15</v>
      </c>
      <c r="G54" s="282">
        <v>15</v>
      </c>
    </row>
    <row r="55" spans="1:7" s="4" customFormat="1" ht="77.25">
      <c r="A55" s="247" t="s">
        <v>343</v>
      </c>
      <c r="B55" s="279" t="s">
        <v>181</v>
      </c>
      <c r="C55" s="247" t="s">
        <v>383</v>
      </c>
      <c r="D55" s="250" t="s">
        <v>399</v>
      </c>
      <c r="E55" s="250" t="s">
        <v>400</v>
      </c>
      <c r="F55" s="280">
        <v>15</v>
      </c>
      <c r="G55" s="282">
        <v>15</v>
      </c>
    </row>
    <row r="56" spans="1:7" s="4" customFormat="1" ht="90">
      <c r="A56" s="247" t="s">
        <v>343</v>
      </c>
      <c r="B56" s="279" t="s">
        <v>181</v>
      </c>
      <c r="C56" s="247" t="s">
        <v>380</v>
      </c>
      <c r="D56" s="250" t="s">
        <v>399</v>
      </c>
      <c r="E56" s="250" t="s">
        <v>400</v>
      </c>
      <c r="F56" s="280">
        <v>15</v>
      </c>
      <c r="G56" s="282">
        <v>15</v>
      </c>
    </row>
    <row r="57" spans="1:7" s="4" customFormat="1" ht="102.75">
      <c r="A57" s="247" t="s">
        <v>401</v>
      </c>
      <c r="B57" s="279" t="s">
        <v>181</v>
      </c>
      <c r="C57" s="247" t="s">
        <v>402</v>
      </c>
      <c r="D57" s="250" t="s">
        <v>403</v>
      </c>
      <c r="E57" s="250" t="s">
        <v>404</v>
      </c>
      <c r="F57" s="280">
        <v>15</v>
      </c>
      <c r="G57" s="282">
        <v>2.14</v>
      </c>
    </row>
    <row r="58" spans="1:7" s="4" customFormat="1" ht="102.75">
      <c r="A58" s="247" t="s">
        <v>401</v>
      </c>
      <c r="B58" s="279" t="s">
        <v>181</v>
      </c>
      <c r="C58" s="247" t="s">
        <v>402</v>
      </c>
      <c r="D58" s="250" t="s">
        <v>405</v>
      </c>
      <c r="E58" s="250" t="s">
        <v>198</v>
      </c>
      <c r="F58" s="280">
        <v>15</v>
      </c>
      <c r="G58" s="282">
        <v>2.14</v>
      </c>
    </row>
    <row r="59" spans="1:7" s="4" customFormat="1" ht="90">
      <c r="A59" s="247" t="s">
        <v>406</v>
      </c>
      <c r="B59" s="279" t="s">
        <v>181</v>
      </c>
      <c r="C59" s="247" t="s">
        <v>407</v>
      </c>
      <c r="D59" s="250" t="s">
        <v>408</v>
      </c>
      <c r="E59" s="250" t="s">
        <v>409</v>
      </c>
      <c r="F59" s="280">
        <v>15</v>
      </c>
      <c r="G59" s="282">
        <v>2.5</v>
      </c>
    </row>
    <row r="60" spans="1:7" s="4" customFormat="1" ht="64.5">
      <c r="A60" s="247" t="s">
        <v>410</v>
      </c>
      <c r="B60" s="279" t="s">
        <v>181</v>
      </c>
      <c r="C60" s="247" t="s">
        <v>411</v>
      </c>
      <c r="D60" s="250" t="s">
        <v>412</v>
      </c>
      <c r="E60" s="250" t="s">
        <v>413</v>
      </c>
      <c r="F60" s="280">
        <v>15</v>
      </c>
      <c r="G60" s="282">
        <v>2.5</v>
      </c>
    </row>
    <row r="61" spans="1:7" s="4" customFormat="1" ht="115.5">
      <c r="A61" s="247" t="s">
        <v>414</v>
      </c>
      <c r="B61" s="279" t="s">
        <v>181</v>
      </c>
      <c r="C61" s="247" t="s">
        <v>415</v>
      </c>
      <c r="D61" s="250" t="s">
        <v>416</v>
      </c>
      <c r="E61" s="250" t="s">
        <v>417</v>
      </c>
      <c r="F61" s="280">
        <v>15</v>
      </c>
      <c r="G61" s="282">
        <v>3.75</v>
      </c>
    </row>
    <row r="62" spans="1:7" s="4" customFormat="1" ht="102.75">
      <c r="A62" s="247" t="s">
        <v>414</v>
      </c>
      <c r="B62" s="279" t="s">
        <v>181</v>
      </c>
      <c r="C62" s="247" t="s">
        <v>415</v>
      </c>
      <c r="D62" s="250" t="s">
        <v>418</v>
      </c>
      <c r="E62" s="250" t="s">
        <v>419</v>
      </c>
      <c r="F62" s="280">
        <v>15</v>
      </c>
      <c r="G62" s="282">
        <v>3.75</v>
      </c>
    </row>
    <row r="63" spans="1:7" s="4" customFormat="1" ht="77.25">
      <c r="A63" s="247" t="s">
        <v>420</v>
      </c>
      <c r="B63" s="279" t="s">
        <v>181</v>
      </c>
      <c r="C63" s="247" t="s">
        <v>421</v>
      </c>
      <c r="D63" s="250" t="s">
        <v>422</v>
      </c>
      <c r="E63" s="250" t="s">
        <v>423</v>
      </c>
      <c r="F63" s="280">
        <v>15</v>
      </c>
      <c r="G63" s="282">
        <v>2.5</v>
      </c>
    </row>
    <row r="64" spans="1:7" s="8" customFormat="1" ht="115.5">
      <c r="A64" s="247" t="s">
        <v>343</v>
      </c>
      <c r="B64" s="279" t="s">
        <v>181</v>
      </c>
      <c r="C64" s="247" t="s">
        <v>1050</v>
      </c>
      <c r="D64" s="248" t="s">
        <v>424</v>
      </c>
      <c r="E64" s="248" t="s">
        <v>425</v>
      </c>
      <c r="F64" s="280">
        <v>15</v>
      </c>
      <c r="G64" s="249">
        <v>15</v>
      </c>
    </row>
    <row r="65" spans="1:7" s="8" customFormat="1" ht="77.25">
      <c r="A65" s="247" t="s">
        <v>343</v>
      </c>
      <c r="B65" s="279" t="s">
        <v>181</v>
      </c>
      <c r="C65" s="247" t="s">
        <v>426</v>
      </c>
      <c r="D65" s="250" t="s">
        <v>427</v>
      </c>
      <c r="E65" s="250" t="s">
        <v>428</v>
      </c>
      <c r="F65" s="280">
        <v>15</v>
      </c>
      <c r="G65" s="251">
        <v>15</v>
      </c>
    </row>
    <row r="66" spans="1:7" s="8" customFormat="1" ht="115.5">
      <c r="A66" s="247" t="s">
        <v>343</v>
      </c>
      <c r="B66" s="279" t="s">
        <v>181</v>
      </c>
      <c r="C66" s="247" t="s">
        <v>429</v>
      </c>
      <c r="D66" s="250" t="s">
        <v>430</v>
      </c>
      <c r="E66" s="250" t="s">
        <v>431</v>
      </c>
      <c r="F66" s="280">
        <v>15</v>
      </c>
      <c r="G66" s="251">
        <v>15</v>
      </c>
    </row>
    <row r="67" spans="1:7" s="8" customFormat="1" ht="77.25">
      <c r="A67" s="247" t="s">
        <v>460</v>
      </c>
      <c r="B67" s="279" t="s">
        <v>181</v>
      </c>
      <c r="C67" s="247" t="s">
        <v>461</v>
      </c>
      <c r="D67" s="247" t="s">
        <v>462</v>
      </c>
      <c r="E67" s="247" t="s">
        <v>463</v>
      </c>
      <c r="F67" s="280">
        <v>15</v>
      </c>
      <c r="G67" s="254">
        <v>2.5</v>
      </c>
    </row>
    <row r="68" spans="1:7" ht="90">
      <c r="A68" s="247" t="s">
        <v>460</v>
      </c>
      <c r="B68" s="279" t="s">
        <v>181</v>
      </c>
      <c r="C68" s="247" t="s">
        <v>461</v>
      </c>
      <c r="D68" s="247" t="s">
        <v>464</v>
      </c>
      <c r="E68" s="247" t="s">
        <v>463</v>
      </c>
      <c r="F68" s="280">
        <v>15</v>
      </c>
      <c r="G68" s="254">
        <v>2.5</v>
      </c>
    </row>
    <row r="69" spans="1:7" ht="51.75">
      <c r="A69" s="279" t="s">
        <v>465</v>
      </c>
      <c r="B69" s="279" t="s">
        <v>181</v>
      </c>
      <c r="C69" s="279" t="s">
        <v>466</v>
      </c>
      <c r="D69" s="279" t="s">
        <v>467</v>
      </c>
      <c r="E69" s="279" t="s">
        <v>468</v>
      </c>
      <c r="F69" s="280">
        <v>15</v>
      </c>
      <c r="G69" s="281">
        <v>3.75</v>
      </c>
    </row>
    <row r="70" spans="1:7" ht="77.25">
      <c r="A70" s="279" t="s">
        <v>469</v>
      </c>
      <c r="B70" s="279" t="s">
        <v>181</v>
      </c>
      <c r="C70" s="279" t="s">
        <v>470</v>
      </c>
      <c r="D70" s="279" t="s">
        <v>471</v>
      </c>
      <c r="E70" s="279" t="s">
        <v>472</v>
      </c>
      <c r="F70" s="280">
        <v>15</v>
      </c>
      <c r="G70" s="283">
        <v>5</v>
      </c>
    </row>
    <row r="71" spans="1:7" ht="90">
      <c r="A71" s="279" t="s">
        <v>473</v>
      </c>
      <c r="B71" s="279" t="s">
        <v>181</v>
      </c>
      <c r="C71" s="279" t="s">
        <v>474</v>
      </c>
      <c r="D71" s="279" t="s">
        <v>475</v>
      </c>
      <c r="E71" s="279" t="s">
        <v>476</v>
      </c>
      <c r="F71" s="280">
        <v>15</v>
      </c>
      <c r="G71" s="283">
        <v>3.75</v>
      </c>
    </row>
    <row r="72" spans="1:7" ht="90">
      <c r="A72" s="279" t="s">
        <v>477</v>
      </c>
      <c r="B72" s="279" t="s">
        <v>181</v>
      </c>
      <c r="C72" s="279" t="s">
        <v>478</v>
      </c>
      <c r="D72" s="279" t="s">
        <v>479</v>
      </c>
      <c r="E72" s="279" t="s">
        <v>480</v>
      </c>
      <c r="F72" s="280">
        <v>15</v>
      </c>
      <c r="G72" s="283">
        <v>3.75</v>
      </c>
    </row>
    <row r="73" spans="1:7" ht="51.75">
      <c r="A73" s="279" t="s">
        <v>481</v>
      </c>
      <c r="B73" s="279" t="s">
        <v>181</v>
      </c>
      <c r="C73" s="279" t="s">
        <v>482</v>
      </c>
      <c r="D73" s="279" t="s">
        <v>483</v>
      </c>
      <c r="E73" s="279" t="s">
        <v>484</v>
      </c>
      <c r="F73" s="280">
        <v>15</v>
      </c>
      <c r="G73" s="283">
        <v>2</v>
      </c>
    </row>
    <row r="74" spans="1:7" ht="115.5">
      <c r="A74" s="279" t="s">
        <v>485</v>
      </c>
      <c r="B74" s="279" t="s">
        <v>181</v>
      </c>
      <c r="C74" s="279" t="s">
        <v>486</v>
      </c>
      <c r="D74" s="279" t="s">
        <v>487</v>
      </c>
      <c r="E74" s="279" t="s">
        <v>488</v>
      </c>
      <c r="F74" s="280">
        <v>15</v>
      </c>
      <c r="G74" s="283">
        <v>3.75</v>
      </c>
    </row>
    <row r="75" spans="1:7" ht="115.5">
      <c r="A75" s="279" t="s">
        <v>489</v>
      </c>
      <c r="B75" s="279" t="s">
        <v>181</v>
      </c>
      <c r="C75" s="279" t="s">
        <v>486</v>
      </c>
      <c r="D75" s="279" t="s">
        <v>490</v>
      </c>
      <c r="E75" s="279" t="s">
        <v>491</v>
      </c>
      <c r="F75" s="280">
        <v>15</v>
      </c>
      <c r="G75" s="283">
        <v>3.75</v>
      </c>
    </row>
    <row r="76" spans="1:7" ht="90">
      <c r="A76" s="279" t="s">
        <v>492</v>
      </c>
      <c r="B76" s="279" t="s">
        <v>181</v>
      </c>
      <c r="C76" s="279" t="s">
        <v>493</v>
      </c>
      <c r="D76" s="279" t="s">
        <v>490</v>
      </c>
      <c r="E76" s="279" t="s">
        <v>491</v>
      </c>
      <c r="F76" s="280">
        <v>15</v>
      </c>
      <c r="G76" s="283">
        <v>3</v>
      </c>
    </row>
    <row r="77" spans="1:7" ht="115.5">
      <c r="A77" s="279" t="s">
        <v>494</v>
      </c>
      <c r="B77" s="279" t="s">
        <v>181</v>
      </c>
      <c r="C77" s="279" t="s">
        <v>495</v>
      </c>
      <c r="D77" s="279" t="s">
        <v>496</v>
      </c>
      <c r="E77" s="279" t="s">
        <v>480</v>
      </c>
      <c r="F77" s="280">
        <v>15</v>
      </c>
      <c r="G77" s="283">
        <v>5</v>
      </c>
    </row>
    <row r="78" spans="1:7" ht="115.5">
      <c r="A78" s="279" t="s">
        <v>494</v>
      </c>
      <c r="B78" s="279" t="s">
        <v>181</v>
      </c>
      <c r="C78" s="279" t="s">
        <v>495</v>
      </c>
      <c r="D78" s="279" t="s">
        <v>497</v>
      </c>
      <c r="E78" s="279" t="s">
        <v>498</v>
      </c>
      <c r="F78" s="280">
        <v>15</v>
      </c>
      <c r="G78" s="283">
        <v>5</v>
      </c>
    </row>
    <row r="79" spans="1:7" ht="102.75">
      <c r="A79" s="279" t="s">
        <v>494</v>
      </c>
      <c r="B79" s="279" t="s">
        <v>181</v>
      </c>
      <c r="C79" s="279" t="s">
        <v>495</v>
      </c>
      <c r="D79" s="279" t="s">
        <v>499</v>
      </c>
      <c r="E79" s="279" t="s">
        <v>500</v>
      </c>
      <c r="F79" s="280">
        <v>15</v>
      </c>
      <c r="G79" s="283">
        <v>5</v>
      </c>
    </row>
    <row r="80" spans="1:7" ht="90">
      <c r="A80" s="279" t="s">
        <v>494</v>
      </c>
      <c r="B80" s="279" t="s">
        <v>181</v>
      </c>
      <c r="C80" s="279" t="s">
        <v>495</v>
      </c>
      <c r="D80" s="279" t="s">
        <v>501</v>
      </c>
      <c r="E80" s="279" t="s">
        <v>488</v>
      </c>
      <c r="F80" s="280">
        <v>15</v>
      </c>
      <c r="G80" s="283">
        <v>5</v>
      </c>
    </row>
    <row r="81" spans="1:7" ht="90">
      <c r="A81" s="279" t="s">
        <v>494</v>
      </c>
      <c r="B81" s="279" t="s">
        <v>181</v>
      </c>
      <c r="C81" s="279" t="s">
        <v>495</v>
      </c>
      <c r="D81" s="279" t="s">
        <v>502</v>
      </c>
      <c r="E81" s="279" t="s">
        <v>503</v>
      </c>
      <c r="F81" s="280">
        <v>15</v>
      </c>
      <c r="G81" s="283">
        <v>5</v>
      </c>
    </row>
    <row r="82" spans="1:7" ht="90">
      <c r="A82" s="279" t="s">
        <v>494</v>
      </c>
      <c r="B82" s="279" t="s">
        <v>181</v>
      </c>
      <c r="C82" s="279" t="s">
        <v>495</v>
      </c>
      <c r="D82" s="279" t="s">
        <v>504</v>
      </c>
      <c r="E82" s="279" t="s">
        <v>505</v>
      </c>
      <c r="F82" s="280">
        <v>15</v>
      </c>
      <c r="G82" s="283">
        <v>5</v>
      </c>
    </row>
    <row r="83" spans="1:7" ht="77.25">
      <c r="A83" s="279" t="s">
        <v>494</v>
      </c>
      <c r="B83" s="279" t="s">
        <v>181</v>
      </c>
      <c r="C83" s="279" t="s">
        <v>495</v>
      </c>
      <c r="D83" s="279" t="s">
        <v>506</v>
      </c>
      <c r="E83" s="279" t="s">
        <v>507</v>
      </c>
      <c r="F83" s="280">
        <v>15</v>
      </c>
      <c r="G83" s="283">
        <v>5</v>
      </c>
    </row>
    <row r="84" spans="1:7" ht="115.5">
      <c r="A84" s="279" t="s">
        <v>494</v>
      </c>
      <c r="B84" s="279" t="s">
        <v>181</v>
      </c>
      <c r="C84" s="279" t="s">
        <v>495</v>
      </c>
      <c r="D84" s="279" t="s">
        <v>508</v>
      </c>
      <c r="E84" s="279" t="s">
        <v>509</v>
      </c>
      <c r="F84" s="280">
        <v>15</v>
      </c>
      <c r="G84" s="283">
        <v>5</v>
      </c>
    </row>
    <row r="85" spans="1:7" ht="102.75">
      <c r="A85" s="279" t="s">
        <v>494</v>
      </c>
      <c r="B85" s="279" t="s">
        <v>181</v>
      </c>
      <c r="C85" s="279" t="s">
        <v>495</v>
      </c>
      <c r="D85" s="279" t="s">
        <v>510</v>
      </c>
      <c r="E85" s="279" t="s">
        <v>511</v>
      </c>
      <c r="F85" s="280">
        <v>15</v>
      </c>
      <c r="G85" s="283">
        <v>5</v>
      </c>
    </row>
    <row r="86" spans="1:7" ht="77.25">
      <c r="A86" s="279" t="s">
        <v>494</v>
      </c>
      <c r="B86" s="279" t="s">
        <v>181</v>
      </c>
      <c r="C86" s="279" t="s">
        <v>495</v>
      </c>
      <c r="D86" s="279" t="s">
        <v>512</v>
      </c>
      <c r="E86" s="279" t="s">
        <v>513</v>
      </c>
      <c r="F86" s="280">
        <v>15</v>
      </c>
      <c r="G86" s="283">
        <v>5</v>
      </c>
    </row>
    <row r="87" spans="1:7" ht="102.75">
      <c r="A87" s="279" t="s">
        <v>494</v>
      </c>
      <c r="B87" s="279" t="s">
        <v>181</v>
      </c>
      <c r="C87" s="279" t="s">
        <v>495</v>
      </c>
      <c r="D87" s="279" t="s">
        <v>514</v>
      </c>
      <c r="E87" s="279" t="s">
        <v>515</v>
      </c>
      <c r="F87" s="280">
        <v>15</v>
      </c>
      <c r="G87" s="283">
        <v>5</v>
      </c>
    </row>
    <row r="88" spans="1:7" ht="115.5">
      <c r="A88" s="279" t="s">
        <v>494</v>
      </c>
      <c r="B88" s="279" t="s">
        <v>181</v>
      </c>
      <c r="C88" s="279" t="s">
        <v>495</v>
      </c>
      <c r="D88" s="279" t="s">
        <v>516</v>
      </c>
      <c r="E88" s="279" t="s">
        <v>517</v>
      </c>
      <c r="F88" s="280">
        <v>15</v>
      </c>
      <c r="G88" s="283">
        <v>5</v>
      </c>
    </row>
    <row r="89" spans="1:7" ht="77.25">
      <c r="A89" s="279" t="s">
        <v>494</v>
      </c>
      <c r="B89" s="279" t="s">
        <v>181</v>
      </c>
      <c r="C89" s="279" t="s">
        <v>495</v>
      </c>
      <c r="D89" s="279" t="s">
        <v>471</v>
      </c>
      <c r="E89" s="279" t="s">
        <v>472</v>
      </c>
      <c r="F89" s="280">
        <v>15</v>
      </c>
      <c r="G89" s="283">
        <v>5</v>
      </c>
    </row>
    <row r="90" spans="1:7" ht="90">
      <c r="A90" s="279" t="s">
        <v>494</v>
      </c>
      <c r="B90" s="279" t="s">
        <v>181</v>
      </c>
      <c r="C90" s="279" t="s">
        <v>495</v>
      </c>
      <c r="D90" s="279" t="s">
        <v>518</v>
      </c>
      <c r="E90" s="279" t="s">
        <v>519</v>
      </c>
      <c r="F90" s="280">
        <v>15</v>
      </c>
      <c r="G90" s="283">
        <v>5</v>
      </c>
    </row>
    <row r="91" spans="1:7" ht="192">
      <c r="A91" s="279" t="s">
        <v>575</v>
      </c>
      <c r="B91" s="279" t="s">
        <v>181</v>
      </c>
      <c r="C91" s="279" t="s">
        <v>576</v>
      </c>
      <c r="D91" s="279" t="s">
        <v>577</v>
      </c>
      <c r="E91" s="279" t="s">
        <v>578</v>
      </c>
      <c r="F91" s="280">
        <v>15</v>
      </c>
      <c r="G91" s="283">
        <v>2.14</v>
      </c>
    </row>
    <row r="92" spans="1:7" ht="128.25">
      <c r="A92" s="279" t="s">
        <v>575</v>
      </c>
      <c r="B92" s="279" t="s">
        <v>181</v>
      </c>
      <c r="C92" s="279" t="s">
        <v>576</v>
      </c>
      <c r="D92" s="279" t="s">
        <v>579</v>
      </c>
      <c r="E92" s="279" t="s">
        <v>185</v>
      </c>
      <c r="F92" s="280">
        <v>15</v>
      </c>
      <c r="G92" s="283">
        <v>2.14</v>
      </c>
    </row>
    <row r="93" spans="1:7" ht="90">
      <c r="A93" s="279" t="s">
        <v>580</v>
      </c>
      <c r="B93" s="279" t="s">
        <v>181</v>
      </c>
      <c r="C93" s="279" t="s">
        <v>581</v>
      </c>
      <c r="D93" s="279" t="s">
        <v>582</v>
      </c>
      <c r="E93" s="279" t="s">
        <v>583</v>
      </c>
      <c r="F93" s="280">
        <v>15</v>
      </c>
      <c r="G93" s="283">
        <v>2.5</v>
      </c>
    </row>
    <row r="94" spans="1:7" ht="102.75">
      <c r="A94" s="279" t="s">
        <v>584</v>
      </c>
      <c r="B94" s="279" t="s">
        <v>181</v>
      </c>
      <c r="C94" s="279" t="s">
        <v>585</v>
      </c>
      <c r="D94" s="279" t="s">
        <v>586</v>
      </c>
      <c r="E94" s="279" t="s">
        <v>417</v>
      </c>
      <c r="F94" s="280">
        <v>15</v>
      </c>
      <c r="G94" s="283">
        <v>3.75</v>
      </c>
    </row>
    <row r="95" spans="1:7" ht="102.75">
      <c r="A95" s="279" t="s">
        <v>584</v>
      </c>
      <c r="B95" s="279" t="s">
        <v>181</v>
      </c>
      <c r="C95" s="279" t="s">
        <v>585</v>
      </c>
      <c r="D95" s="279" t="s">
        <v>587</v>
      </c>
      <c r="E95" s="279" t="s">
        <v>588</v>
      </c>
      <c r="F95" s="280">
        <v>15</v>
      </c>
      <c r="G95" s="283">
        <v>3.75</v>
      </c>
    </row>
    <row r="96" spans="1:7" ht="102.75">
      <c r="A96" s="279" t="s">
        <v>589</v>
      </c>
      <c r="B96" s="279" t="s">
        <v>181</v>
      </c>
      <c r="C96" s="279" t="s">
        <v>590</v>
      </c>
      <c r="D96" s="279" t="s">
        <v>591</v>
      </c>
      <c r="E96" s="279" t="s">
        <v>592</v>
      </c>
      <c r="F96" s="280">
        <v>15</v>
      </c>
      <c r="G96" s="283">
        <v>3.75</v>
      </c>
    </row>
    <row r="97" spans="1:7" ht="90">
      <c r="A97" s="279" t="s">
        <v>589</v>
      </c>
      <c r="B97" s="279" t="s">
        <v>181</v>
      </c>
      <c r="C97" s="279" t="s">
        <v>590</v>
      </c>
      <c r="D97" s="279" t="s">
        <v>593</v>
      </c>
      <c r="E97" s="279" t="s">
        <v>361</v>
      </c>
      <c r="F97" s="280">
        <v>15</v>
      </c>
      <c r="G97" s="283">
        <v>3.75</v>
      </c>
    </row>
    <row r="98" spans="1:7" ht="77.25">
      <c r="A98" s="279" t="s">
        <v>589</v>
      </c>
      <c r="B98" s="279" t="s">
        <v>181</v>
      </c>
      <c r="C98" s="279" t="s">
        <v>590</v>
      </c>
      <c r="D98" s="279" t="s">
        <v>594</v>
      </c>
      <c r="E98" s="279" t="s">
        <v>391</v>
      </c>
      <c r="F98" s="280">
        <v>15</v>
      </c>
      <c r="G98" s="283">
        <v>3.75</v>
      </c>
    </row>
    <row r="99" spans="1:7" ht="102.75">
      <c r="A99" s="279" t="s">
        <v>557</v>
      </c>
      <c r="B99" s="279" t="s">
        <v>181</v>
      </c>
      <c r="C99" s="279" t="s">
        <v>595</v>
      </c>
      <c r="D99" s="279" t="s">
        <v>596</v>
      </c>
      <c r="E99" s="279" t="s">
        <v>597</v>
      </c>
      <c r="F99" s="280">
        <v>15</v>
      </c>
      <c r="G99" s="283">
        <v>15</v>
      </c>
    </row>
    <row r="100" spans="1:7" ht="77.25">
      <c r="A100" s="279" t="s">
        <v>557</v>
      </c>
      <c r="B100" s="279" t="s">
        <v>181</v>
      </c>
      <c r="C100" s="279" t="s">
        <v>595</v>
      </c>
      <c r="D100" s="279" t="s">
        <v>598</v>
      </c>
      <c r="E100" s="279" t="s">
        <v>599</v>
      </c>
      <c r="F100" s="280">
        <v>15</v>
      </c>
      <c r="G100" s="283">
        <v>15</v>
      </c>
    </row>
    <row r="101" spans="1:7" ht="64.5">
      <c r="A101" s="279" t="s">
        <v>630</v>
      </c>
      <c r="B101" s="279" t="s">
        <v>181</v>
      </c>
      <c r="C101" s="279" t="s">
        <v>631</v>
      </c>
      <c r="D101" s="279" t="s">
        <v>632</v>
      </c>
      <c r="E101" s="279" t="s">
        <v>633</v>
      </c>
      <c r="F101" s="280">
        <v>15</v>
      </c>
      <c r="G101" s="283">
        <v>7.5</v>
      </c>
    </row>
    <row r="102" spans="1:7" ht="64.5">
      <c r="A102" s="279" t="s">
        <v>630</v>
      </c>
      <c r="B102" s="279" t="s">
        <v>181</v>
      </c>
      <c r="C102" s="279" t="s">
        <v>631</v>
      </c>
      <c r="D102" s="279" t="s">
        <v>641</v>
      </c>
      <c r="E102" s="279" t="s">
        <v>642</v>
      </c>
      <c r="F102" s="280">
        <v>15</v>
      </c>
      <c r="G102" s="283">
        <v>7.5</v>
      </c>
    </row>
    <row r="103" spans="1:7" ht="64.5">
      <c r="A103" s="279" t="s">
        <v>630</v>
      </c>
      <c r="B103" s="279" t="s">
        <v>181</v>
      </c>
      <c r="C103" s="279" t="s">
        <v>631</v>
      </c>
      <c r="D103" s="279" t="s">
        <v>643</v>
      </c>
      <c r="E103" s="279" t="s">
        <v>644</v>
      </c>
      <c r="F103" s="280">
        <v>15</v>
      </c>
      <c r="G103" s="283">
        <v>7.5</v>
      </c>
    </row>
    <row r="104" spans="1:7" ht="64.5">
      <c r="A104" s="279" t="s">
        <v>630</v>
      </c>
      <c r="B104" s="279" t="s">
        <v>181</v>
      </c>
      <c r="C104" s="279" t="s">
        <v>631</v>
      </c>
      <c r="D104" s="279" t="s">
        <v>645</v>
      </c>
      <c r="E104" s="279" t="s">
        <v>646</v>
      </c>
      <c r="F104" s="280">
        <v>15</v>
      </c>
      <c r="G104" s="283">
        <v>7.5</v>
      </c>
    </row>
    <row r="105" spans="1:7" ht="102.75">
      <c r="A105" s="279" t="s">
        <v>630</v>
      </c>
      <c r="B105" s="279" t="s">
        <v>181</v>
      </c>
      <c r="C105" s="279" t="s">
        <v>631</v>
      </c>
      <c r="D105" s="279" t="s">
        <v>647</v>
      </c>
      <c r="E105" s="279" t="s">
        <v>648</v>
      </c>
      <c r="F105" s="280">
        <v>15</v>
      </c>
      <c r="G105" s="283">
        <v>7.5</v>
      </c>
    </row>
    <row r="106" spans="1:7" ht="64.5">
      <c r="A106" s="279" t="s">
        <v>630</v>
      </c>
      <c r="B106" s="279" t="s">
        <v>181</v>
      </c>
      <c r="C106" s="279" t="s">
        <v>631</v>
      </c>
      <c r="D106" s="279" t="s">
        <v>649</v>
      </c>
      <c r="E106" s="279" t="s">
        <v>1322</v>
      </c>
      <c r="F106" s="280">
        <v>15</v>
      </c>
      <c r="G106" s="283">
        <v>7.5</v>
      </c>
    </row>
    <row r="107" spans="1:7" ht="281.25">
      <c r="A107" s="279" t="s">
        <v>630</v>
      </c>
      <c r="B107" s="279" t="s">
        <v>181</v>
      </c>
      <c r="C107" s="279" t="s">
        <v>631</v>
      </c>
      <c r="D107" s="279" t="s">
        <v>1323</v>
      </c>
      <c r="E107" s="279" t="s">
        <v>1324</v>
      </c>
      <c r="F107" s="280">
        <v>15</v>
      </c>
      <c r="G107" s="283">
        <v>7.5</v>
      </c>
    </row>
    <row r="108" spans="1:7" ht="204.75">
      <c r="A108" s="279" t="s">
        <v>1325</v>
      </c>
      <c r="B108" s="279" t="s">
        <v>181</v>
      </c>
      <c r="C108" s="279" t="s">
        <v>631</v>
      </c>
      <c r="D108" s="279" t="s">
        <v>1326</v>
      </c>
      <c r="E108" s="279" t="s">
        <v>1327</v>
      </c>
      <c r="F108" s="280">
        <v>15</v>
      </c>
      <c r="G108" s="283">
        <v>2.5</v>
      </c>
    </row>
    <row r="109" spans="1:7" ht="51.75">
      <c r="A109" s="279" t="s">
        <v>724</v>
      </c>
      <c r="B109" s="279" t="s">
        <v>181</v>
      </c>
      <c r="C109" s="279" t="s">
        <v>725</v>
      </c>
      <c r="D109" s="279" t="s">
        <v>726</v>
      </c>
      <c r="E109" s="279" t="s">
        <v>727</v>
      </c>
      <c r="F109" s="280">
        <v>15</v>
      </c>
      <c r="G109" s="283">
        <v>0.83</v>
      </c>
    </row>
    <row r="110" spans="1:7" ht="77.25">
      <c r="A110" s="279" t="s">
        <v>724</v>
      </c>
      <c r="B110" s="279" t="s">
        <v>181</v>
      </c>
      <c r="C110" s="279" t="s">
        <v>725</v>
      </c>
      <c r="D110" s="279" t="s">
        <v>728</v>
      </c>
      <c r="E110" s="279" t="s">
        <v>729</v>
      </c>
      <c r="F110" s="280">
        <v>15</v>
      </c>
      <c r="G110" s="283">
        <v>0.83</v>
      </c>
    </row>
    <row r="111" spans="1:7" ht="77.25">
      <c r="A111" s="279" t="s">
        <v>724</v>
      </c>
      <c r="B111" s="279" t="s">
        <v>181</v>
      </c>
      <c r="C111" s="279" t="s">
        <v>725</v>
      </c>
      <c r="D111" s="279" t="s">
        <v>730</v>
      </c>
      <c r="E111" s="279" t="s">
        <v>731</v>
      </c>
      <c r="F111" s="280">
        <v>15</v>
      </c>
      <c r="G111" s="283">
        <v>0.83</v>
      </c>
    </row>
    <row r="112" spans="1:7" ht="64.5">
      <c r="A112" s="279" t="s">
        <v>724</v>
      </c>
      <c r="B112" s="279" t="s">
        <v>181</v>
      </c>
      <c r="C112" s="279" t="s">
        <v>725</v>
      </c>
      <c r="D112" s="279" t="s">
        <v>732</v>
      </c>
      <c r="E112" s="279" t="s">
        <v>733</v>
      </c>
      <c r="F112" s="280">
        <v>15</v>
      </c>
      <c r="G112" s="283">
        <v>0.83</v>
      </c>
    </row>
    <row r="113" spans="1:7" ht="77.25">
      <c r="A113" s="279" t="s">
        <v>724</v>
      </c>
      <c r="B113" s="279" t="s">
        <v>181</v>
      </c>
      <c r="C113" s="279" t="s">
        <v>725</v>
      </c>
      <c r="D113" s="279" t="s">
        <v>734</v>
      </c>
      <c r="E113" s="279" t="s">
        <v>735</v>
      </c>
      <c r="F113" s="280">
        <v>15</v>
      </c>
      <c r="G113" s="283">
        <v>0.83</v>
      </c>
    </row>
    <row r="114" spans="1:7" ht="64.5">
      <c r="A114" s="279" t="s">
        <v>736</v>
      </c>
      <c r="B114" s="279" t="s">
        <v>181</v>
      </c>
      <c r="C114" s="279" t="s">
        <v>737</v>
      </c>
      <c r="D114" s="279" t="s">
        <v>738</v>
      </c>
      <c r="E114" s="279" t="s">
        <v>413</v>
      </c>
      <c r="F114" s="280">
        <v>15</v>
      </c>
      <c r="G114" s="283">
        <v>2.5</v>
      </c>
    </row>
    <row r="115" spans="1:7" ht="192">
      <c r="A115" s="279" t="s">
        <v>575</v>
      </c>
      <c r="B115" s="279" t="s">
        <v>181</v>
      </c>
      <c r="C115" s="279" t="s">
        <v>576</v>
      </c>
      <c r="D115" s="279" t="s">
        <v>577</v>
      </c>
      <c r="E115" s="279" t="s">
        <v>578</v>
      </c>
      <c r="F115" s="280">
        <v>15</v>
      </c>
      <c r="G115" s="283">
        <v>2.14</v>
      </c>
    </row>
    <row r="116" spans="1:7" ht="128.25">
      <c r="A116" s="279" t="s">
        <v>575</v>
      </c>
      <c r="B116" s="279" t="s">
        <v>181</v>
      </c>
      <c r="C116" s="279" t="s">
        <v>576</v>
      </c>
      <c r="D116" s="279" t="s">
        <v>739</v>
      </c>
      <c r="E116" s="279" t="s">
        <v>185</v>
      </c>
      <c r="F116" s="280">
        <v>15</v>
      </c>
      <c r="G116" s="283">
        <v>2.14</v>
      </c>
    </row>
    <row r="117" spans="1:7" ht="128.25">
      <c r="A117" s="279" t="s">
        <v>740</v>
      </c>
      <c r="B117" s="279" t="s">
        <v>181</v>
      </c>
      <c r="C117" s="279" t="s">
        <v>741</v>
      </c>
      <c r="D117" s="279" t="s">
        <v>742</v>
      </c>
      <c r="E117" s="279" t="s">
        <v>743</v>
      </c>
      <c r="F117" s="280">
        <v>15</v>
      </c>
      <c r="G117" s="283">
        <v>2.14</v>
      </c>
    </row>
    <row r="118" spans="1:7" ht="90">
      <c r="A118" s="279" t="s">
        <v>740</v>
      </c>
      <c r="B118" s="279" t="s">
        <v>181</v>
      </c>
      <c r="C118" s="279" t="s">
        <v>741</v>
      </c>
      <c r="D118" s="279" t="s">
        <v>744</v>
      </c>
      <c r="E118" s="279" t="s">
        <v>745</v>
      </c>
      <c r="F118" s="280">
        <v>15</v>
      </c>
      <c r="G118" s="283">
        <v>2.14</v>
      </c>
    </row>
    <row r="119" spans="1:7" ht="90">
      <c r="A119" s="279" t="s">
        <v>580</v>
      </c>
      <c r="B119" s="279" t="s">
        <v>181</v>
      </c>
      <c r="C119" s="279" t="s">
        <v>581</v>
      </c>
      <c r="D119" s="279" t="s">
        <v>582</v>
      </c>
      <c r="E119" s="279" t="s">
        <v>583</v>
      </c>
      <c r="F119" s="280">
        <v>15</v>
      </c>
      <c r="G119" s="283">
        <v>2.5</v>
      </c>
    </row>
    <row r="120" spans="1:7" ht="102.75">
      <c r="A120" s="279" t="s">
        <v>584</v>
      </c>
      <c r="B120" s="279" t="s">
        <v>181</v>
      </c>
      <c r="C120" s="279" t="s">
        <v>746</v>
      </c>
      <c r="D120" s="279" t="s">
        <v>586</v>
      </c>
      <c r="E120" s="279" t="s">
        <v>417</v>
      </c>
      <c r="F120" s="280">
        <v>15</v>
      </c>
      <c r="G120" s="283">
        <v>3.75</v>
      </c>
    </row>
    <row r="121" spans="1:7" ht="128.25">
      <c r="A121" s="279" t="s">
        <v>584</v>
      </c>
      <c r="B121" s="279" t="s">
        <v>181</v>
      </c>
      <c r="C121" s="279" t="s">
        <v>746</v>
      </c>
      <c r="D121" s="279" t="s">
        <v>747</v>
      </c>
      <c r="E121" s="279" t="s">
        <v>748</v>
      </c>
      <c r="F121" s="280">
        <v>15</v>
      </c>
      <c r="G121" s="283">
        <v>3.75</v>
      </c>
    </row>
    <row r="122" spans="1:7" ht="102.75">
      <c r="A122" s="279" t="s">
        <v>749</v>
      </c>
      <c r="B122" s="279" t="s">
        <v>181</v>
      </c>
      <c r="C122" s="279" t="s">
        <v>750</v>
      </c>
      <c r="D122" s="279" t="s">
        <v>751</v>
      </c>
      <c r="E122" s="279" t="s">
        <v>564</v>
      </c>
      <c r="F122" s="280">
        <v>15</v>
      </c>
      <c r="G122" s="283">
        <v>15</v>
      </c>
    </row>
    <row r="123" spans="1:7" ht="102.75">
      <c r="A123" s="279" t="s">
        <v>749</v>
      </c>
      <c r="B123" s="279" t="s">
        <v>181</v>
      </c>
      <c r="C123" s="279" t="s">
        <v>752</v>
      </c>
      <c r="D123" s="279" t="s">
        <v>751</v>
      </c>
      <c r="E123" s="279" t="s">
        <v>564</v>
      </c>
      <c r="F123" s="280">
        <v>15</v>
      </c>
      <c r="G123" s="283">
        <v>15</v>
      </c>
    </row>
    <row r="124" spans="1:7" ht="90">
      <c r="A124" s="279" t="s">
        <v>749</v>
      </c>
      <c r="B124" s="279" t="s">
        <v>181</v>
      </c>
      <c r="C124" s="279" t="s">
        <v>753</v>
      </c>
      <c r="D124" s="279" t="s">
        <v>754</v>
      </c>
      <c r="E124" s="279" t="s">
        <v>755</v>
      </c>
      <c r="F124" s="280">
        <v>15</v>
      </c>
      <c r="G124" s="283">
        <v>15</v>
      </c>
    </row>
    <row r="125" spans="1:7" ht="77.25">
      <c r="A125" s="279" t="s">
        <v>749</v>
      </c>
      <c r="B125" s="279" t="s">
        <v>181</v>
      </c>
      <c r="C125" s="279" t="s">
        <v>756</v>
      </c>
      <c r="D125" s="279" t="s">
        <v>757</v>
      </c>
      <c r="E125" s="279" t="s">
        <v>755</v>
      </c>
      <c r="F125" s="280">
        <v>15</v>
      </c>
      <c r="G125" s="283">
        <v>15</v>
      </c>
    </row>
    <row r="126" spans="1:7" ht="115.5">
      <c r="A126" s="279" t="s">
        <v>758</v>
      </c>
      <c r="B126" s="279" t="s">
        <v>181</v>
      </c>
      <c r="C126" s="279" t="s">
        <v>759</v>
      </c>
      <c r="D126" s="279" t="s">
        <v>760</v>
      </c>
      <c r="E126" s="279" t="s">
        <v>755</v>
      </c>
      <c r="F126" s="280">
        <v>15</v>
      </c>
      <c r="G126" s="283">
        <v>15</v>
      </c>
    </row>
    <row r="127" spans="1:7" ht="77.25">
      <c r="A127" s="279" t="s">
        <v>758</v>
      </c>
      <c r="B127" s="279" t="s">
        <v>181</v>
      </c>
      <c r="C127" s="279" t="s">
        <v>761</v>
      </c>
      <c r="D127" s="279" t="s">
        <v>760</v>
      </c>
      <c r="E127" s="279" t="s">
        <v>755</v>
      </c>
      <c r="F127" s="280">
        <v>15</v>
      </c>
      <c r="G127" s="283">
        <v>15</v>
      </c>
    </row>
    <row r="128" spans="1:7" ht="77.25">
      <c r="A128" s="279" t="s">
        <v>762</v>
      </c>
      <c r="B128" s="279" t="s">
        <v>181</v>
      </c>
      <c r="C128" s="279" t="s">
        <v>763</v>
      </c>
      <c r="D128" s="279" t="s">
        <v>760</v>
      </c>
      <c r="E128" s="279" t="s">
        <v>755</v>
      </c>
      <c r="F128" s="280">
        <v>15</v>
      </c>
      <c r="G128" s="283">
        <v>7.5</v>
      </c>
    </row>
    <row r="129" spans="1:7" ht="102.75">
      <c r="A129" s="279" t="s">
        <v>749</v>
      </c>
      <c r="B129" s="279" t="s">
        <v>181</v>
      </c>
      <c r="C129" s="279" t="s">
        <v>764</v>
      </c>
      <c r="D129" s="279" t="s">
        <v>765</v>
      </c>
      <c r="E129" s="279" t="s">
        <v>755</v>
      </c>
      <c r="F129" s="280">
        <v>15</v>
      </c>
      <c r="G129" s="283">
        <v>15</v>
      </c>
    </row>
    <row r="130" spans="1:7" ht="77.25">
      <c r="A130" s="279" t="s">
        <v>783</v>
      </c>
      <c r="B130" s="279" t="s">
        <v>181</v>
      </c>
      <c r="C130" s="279" t="s">
        <v>784</v>
      </c>
      <c r="D130" s="279" t="s">
        <v>785</v>
      </c>
      <c r="E130" s="279" t="s">
        <v>786</v>
      </c>
      <c r="F130" s="280">
        <v>15</v>
      </c>
      <c r="G130" s="283">
        <v>5</v>
      </c>
    </row>
    <row r="131" spans="1:7" ht="77.25">
      <c r="A131" s="279" t="s">
        <v>783</v>
      </c>
      <c r="B131" s="279" t="s">
        <v>181</v>
      </c>
      <c r="C131" s="279" t="s">
        <v>784</v>
      </c>
      <c r="D131" s="279" t="s">
        <v>787</v>
      </c>
      <c r="E131" s="279" t="s">
        <v>786</v>
      </c>
      <c r="F131" s="280">
        <v>15</v>
      </c>
      <c r="G131" s="283">
        <v>5</v>
      </c>
    </row>
    <row r="132" spans="1:7" ht="64.5">
      <c r="A132" s="279" t="s">
        <v>788</v>
      </c>
      <c r="B132" s="279" t="s">
        <v>181</v>
      </c>
      <c r="C132" s="279" t="s">
        <v>789</v>
      </c>
      <c r="D132" s="279" t="s">
        <v>790</v>
      </c>
      <c r="E132" s="279" t="s">
        <v>791</v>
      </c>
      <c r="F132" s="280">
        <v>15</v>
      </c>
      <c r="G132" s="283">
        <v>2.5</v>
      </c>
    </row>
    <row r="133" spans="1:7" ht="64.5">
      <c r="A133" s="279" t="s">
        <v>814</v>
      </c>
      <c r="B133" s="279" t="s">
        <v>181</v>
      </c>
      <c r="C133" s="279" t="s">
        <v>815</v>
      </c>
      <c r="D133" s="279" t="s">
        <v>816</v>
      </c>
      <c r="E133" s="279" t="s">
        <v>817</v>
      </c>
      <c r="F133" s="280">
        <v>15</v>
      </c>
      <c r="G133" s="283">
        <v>3</v>
      </c>
    </row>
    <row r="134" spans="1:7" ht="77.25">
      <c r="A134" s="279" t="s">
        <v>818</v>
      </c>
      <c r="B134" s="279" t="s">
        <v>181</v>
      </c>
      <c r="C134" s="279" t="s">
        <v>819</v>
      </c>
      <c r="D134" s="279" t="s">
        <v>816</v>
      </c>
      <c r="E134" s="279" t="s">
        <v>820</v>
      </c>
      <c r="F134" s="280">
        <v>15</v>
      </c>
      <c r="G134" s="283">
        <v>2.14</v>
      </c>
    </row>
    <row r="135" spans="1:7" ht="90">
      <c r="A135" s="279" t="s">
        <v>821</v>
      </c>
      <c r="B135" s="279" t="s">
        <v>181</v>
      </c>
      <c r="C135" s="279" t="s">
        <v>822</v>
      </c>
      <c r="D135" s="279" t="s">
        <v>816</v>
      </c>
      <c r="E135" s="279" t="s">
        <v>820</v>
      </c>
      <c r="F135" s="280">
        <v>15</v>
      </c>
      <c r="G135" s="283">
        <v>3</v>
      </c>
    </row>
    <row r="136" spans="1:7" ht="64.5">
      <c r="A136" s="279" t="s">
        <v>823</v>
      </c>
      <c r="B136" s="279" t="s">
        <v>181</v>
      </c>
      <c r="C136" s="279" t="s">
        <v>824</v>
      </c>
      <c r="D136" s="279" t="s">
        <v>816</v>
      </c>
      <c r="E136" s="279" t="s">
        <v>825</v>
      </c>
      <c r="F136" s="280">
        <v>15</v>
      </c>
      <c r="G136" s="283">
        <v>2.5</v>
      </c>
    </row>
    <row r="137" spans="1:7" ht="77.25">
      <c r="A137" s="279" t="s">
        <v>826</v>
      </c>
      <c r="B137" s="279" t="s">
        <v>181</v>
      </c>
      <c r="C137" s="279" t="s">
        <v>827</v>
      </c>
      <c r="D137" s="279" t="s">
        <v>816</v>
      </c>
      <c r="E137" s="279" t="s">
        <v>828</v>
      </c>
      <c r="F137" s="280">
        <v>15</v>
      </c>
      <c r="G137" s="283">
        <v>2.14</v>
      </c>
    </row>
    <row r="138" spans="1:7" ht="90">
      <c r="A138" s="279" t="s">
        <v>829</v>
      </c>
      <c r="B138" s="279" t="s">
        <v>181</v>
      </c>
      <c r="C138" s="279" t="s">
        <v>830</v>
      </c>
      <c r="D138" s="279" t="s">
        <v>816</v>
      </c>
      <c r="E138" s="279" t="s">
        <v>831</v>
      </c>
      <c r="F138" s="280">
        <v>15</v>
      </c>
      <c r="G138" s="283">
        <v>2.14</v>
      </c>
    </row>
    <row r="139" spans="1:7" ht="64.5">
      <c r="A139" s="279" t="s">
        <v>832</v>
      </c>
      <c r="B139" s="279" t="s">
        <v>181</v>
      </c>
      <c r="C139" s="279" t="s">
        <v>833</v>
      </c>
      <c r="D139" s="279" t="s">
        <v>816</v>
      </c>
      <c r="E139" s="279" t="s">
        <v>834</v>
      </c>
      <c r="F139" s="280">
        <v>15</v>
      </c>
      <c r="G139" s="283">
        <v>5</v>
      </c>
    </row>
    <row r="140" spans="1:7" ht="77.25">
      <c r="A140" s="279" t="s">
        <v>859</v>
      </c>
      <c r="B140" s="279" t="s">
        <v>181</v>
      </c>
      <c r="C140" s="279" t="s">
        <v>860</v>
      </c>
      <c r="D140" s="279" t="s">
        <v>861</v>
      </c>
      <c r="E140" s="279" t="s">
        <v>862</v>
      </c>
      <c r="F140" s="280">
        <v>15</v>
      </c>
      <c r="G140" s="283">
        <v>2.5</v>
      </c>
    </row>
    <row r="141" spans="1:7" ht="77.25">
      <c r="A141" s="279" t="s">
        <v>863</v>
      </c>
      <c r="B141" s="279" t="s">
        <v>181</v>
      </c>
      <c r="C141" s="279" t="s">
        <v>864</v>
      </c>
      <c r="D141" s="279" t="s">
        <v>865</v>
      </c>
      <c r="E141" s="279" t="s">
        <v>866</v>
      </c>
      <c r="F141" s="280">
        <v>15</v>
      </c>
      <c r="G141" s="283">
        <v>2.5</v>
      </c>
    </row>
    <row r="142" spans="1:7" ht="64.5">
      <c r="A142" s="279" t="s">
        <v>867</v>
      </c>
      <c r="B142" s="279" t="s">
        <v>181</v>
      </c>
      <c r="C142" s="279" t="s">
        <v>868</v>
      </c>
      <c r="D142" s="279" t="s">
        <v>869</v>
      </c>
      <c r="E142" s="279" t="s">
        <v>870</v>
      </c>
      <c r="F142" s="280">
        <v>15</v>
      </c>
      <c r="G142" s="283">
        <v>5</v>
      </c>
    </row>
    <row r="143" spans="1:7" ht="77.25">
      <c r="A143" s="279" t="s">
        <v>871</v>
      </c>
      <c r="B143" s="279" t="s">
        <v>181</v>
      </c>
      <c r="C143" s="279" t="s">
        <v>868</v>
      </c>
      <c r="D143" s="279" t="s">
        <v>872</v>
      </c>
      <c r="E143" s="279" t="s">
        <v>873</v>
      </c>
      <c r="F143" s="280">
        <v>15</v>
      </c>
      <c r="G143" s="283">
        <v>5</v>
      </c>
    </row>
    <row r="144" spans="1:7" ht="51.75">
      <c r="A144" s="279" t="s">
        <v>867</v>
      </c>
      <c r="B144" s="279" t="s">
        <v>181</v>
      </c>
      <c r="C144" s="279" t="s">
        <v>868</v>
      </c>
      <c r="D144" s="279" t="s">
        <v>874</v>
      </c>
      <c r="E144" s="279" t="s">
        <v>875</v>
      </c>
      <c r="F144" s="280">
        <v>15</v>
      </c>
      <c r="G144" s="283">
        <v>5</v>
      </c>
    </row>
    <row r="145" spans="1:7" ht="64.5">
      <c r="A145" s="279" t="s">
        <v>871</v>
      </c>
      <c r="B145" s="279" t="s">
        <v>181</v>
      </c>
      <c r="C145" s="279" t="s">
        <v>868</v>
      </c>
      <c r="D145" s="279" t="s">
        <v>876</v>
      </c>
      <c r="E145" s="279" t="s">
        <v>877</v>
      </c>
      <c r="F145" s="280">
        <v>15</v>
      </c>
      <c r="G145" s="283">
        <v>5</v>
      </c>
    </row>
    <row r="146" spans="1:7" ht="64.5">
      <c r="A146" s="279" t="s">
        <v>871</v>
      </c>
      <c r="B146" s="279" t="s">
        <v>181</v>
      </c>
      <c r="C146" s="279" t="s">
        <v>868</v>
      </c>
      <c r="D146" s="279" t="s">
        <v>878</v>
      </c>
      <c r="E146" s="279" t="s">
        <v>879</v>
      </c>
      <c r="F146" s="280">
        <v>15</v>
      </c>
      <c r="G146" s="283">
        <v>5</v>
      </c>
    </row>
    <row r="147" spans="1:7" ht="51.75">
      <c r="A147" s="279" t="s">
        <v>896</v>
      </c>
      <c r="B147" s="279" t="s">
        <v>181</v>
      </c>
      <c r="C147" s="279" t="s">
        <v>897</v>
      </c>
      <c r="D147" s="279" t="s">
        <v>898</v>
      </c>
      <c r="E147" s="279" t="s">
        <v>899</v>
      </c>
      <c r="F147" s="280">
        <v>15</v>
      </c>
      <c r="G147" s="283">
        <v>15</v>
      </c>
    </row>
    <row r="148" spans="1:7" ht="64.5">
      <c r="A148" s="279" t="s">
        <v>900</v>
      </c>
      <c r="B148" s="279" t="s">
        <v>181</v>
      </c>
      <c r="C148" s="279" t="s">
        <v>901</v>
      </c>
      <c r="D148" s="279" t="s">
        <v>902</v>
      </c>
      <c r="E148" s="279" t="s">
        <v>903</v>
      </c>
      <c r="F148" s="280">
        <v>15</v>
      </c>
      <c r="G148" s="283">
        <v>3.75</v>
      </c>
    </row>
    <row r="149" spans="1:7" ht="77.25">
      <c r="A149" s="279" t="s">
        <v>904</v>
      </c>
      <c r="B149" s="279" t="s">
        <v>181</v>
      </c>
      <c r="C149" s="279" t="s">
        <v>905</v>
      </c>
      <c r="D149" s="279" t="s">
        <v>906</v>
      </c>
      <c r="E149" s="279" t="s">
        <v>907</v>
      </c>
      <c r="F149" s="280">
        <v>15</v>
      </c>
      <c r="G149" s="283">
        <v>5</v>
      </c>
    </row>
    <row r="150" spans="1:7" ht="128.25">
      <c r="A150" s="279" t="s">
        <v>908</v>
      </c>
      <c r="B150" s="279" t="s">
        <v>181</v>
      </c>
      <c r="C150" s="279" t="s">
        <v>909</v>
      </c>
      <c r="D150" s="279" t="s">
        <v>910</v>
      </c>
      <c r="E150" s="279" t="s">
        <v>911</v>
      </c>
      <c r="F150" s="280">
        <v>15</v>
      </c>
      <c r="G150" s="283">
        <v>7.5</v>
      </c>
    </row>
    <row r="151" spans="1:7" ht="64.5">
      <c r="A151" s="279" t="s">
        <v>630</v>
      </c>
      <c r="B151" s="279" t="s">
        <v>181</v>
      </c>
      <c r="C151" s="279" t="s">
        <v>631</v>
      </c>
      <c r="D151" s="279" t="s">
        <v>632</v>
      </c>
      <c r="E151" s="279" t="s">
        <v>633</v>
      </c>
      <c r="F151" s="280">
        <v>15</v>
      </c>
      <c r="G151" s="283">
        <v>7.5</v>
      </c>
    </row>
    <row r="152" spans="1:7" ht="64.5">
      <c r="A152" s="279" t="s">
        <v>630</v>
      </c>
      <c r="B152" s="279" t="s">
        <v>181</v>
      </c>
      <c r="C152" s="279" t="s">
        <v>631</v>
      </c>
      <c r="D152" s="279" t="s">
        <v>641</v>
      </c>
      <c r="E152" s="279" t="s">
        <v>642</v>
      </c>
      <c r="F152" s="280">
        <v>15</v>
      </c>
      <c r="G152" s="283">
        <v>7.5</v>
      </c>
    </row>
    <row r="153" spans="1:7" ht="64.5">
      <c r="A153" s="279" t="s">
        <v>630</v>
      </c>
      <c r="B153" s="279" t="s">
        <v>181</v>
      </c>
      <c r="C153" s="279" t="s">
        <v>631</v>
      </c>
      <c r="D153" s="279" t="s">
        <v>643</v>
      </c>
      <c r="E153" s="279" t="s">
        <v>644</v>
      </c>
      <c r="F153" s="280">
        <v>15</v>
      </c>
      <c r="G153" s="283">
        <v>7.5</v>
      </c>
    </row>
    <row r="154" spans="1:7" ht="102.75">
      <c r="A154" s="279" t="s">
        <v>630</v>
      </c>
      <c r="B154" s="279" t="s">
        <v>181</v>
      </c>
      <c r="C154" s="279" t="s">
        <v>631</v>
      </c>
      <c r="D154" s="279" t="s">
        <v>647</v>
      </c>
      <c r="E154" s="279" t="s">
        <v>648</v>
      </c>
      <c r="F154" s="280">
        <v>15</v>
      </c>
      <c r="G154" s="283">
        <v>7.5</v>
      </c>
    </row>
    <row r="155" spans="1:7" ht="64.5">
      <c r="A155" s="279" t="s">
        <v>630</v>
      </c>
      <c r="B155" s="279" t="s">
        <v>181</v>
      </c>
      <c r="C155" s="279" t="s">
        <v>631</v>
      </c>
      <c r="D155" s="279" t="s">
        <v>645</v>
      </c>
      <c r="E155" s="279" t="s">
        <v>646</v>
      </c>
      <c r="F155" s="280">
        <v>15</v>
      </c>
      <c r="G155" s="283">
        <v>7.5</v>
      </c>
    </row>
    <row r="156" spans="1:7" ht="64.5">
      <c r="A156" s="279" t="s">
        <v>630</v>
      </c>
      <c r="B156" s="279" t="s">
        <v>181</v>
      </c>
      <c r="C156" s="279" t="s">
        <v>631</v>
      </c>
      <c r="D156" s="279" t="s">
        <v>649</v>
      </c>
      <c r="E156" s="279" t="s">
        <v>1322</v>
      </c>
      <c r="F156" s="280">
        <v>15</v>
      </c>
      <c r="G156" s="283">
        <v>7.5</v>
      </c>
    </row>
    <row r="157" spans="1:7" ht="281.25">
      <c r="A157" s="279" t="s">
        <v>630</v>
      </c>
      <c r="B157" s="279" t="s">
        <v>181</v>
      </c>
      <c r="C157" s="279" t="s">
        <v>631</v>
      </c>
      <c r="D157" s="279" t="s">
        <v>1323</v>
      </c>
      <c r="E157" s="279" t="s">
        <v>1324</v>
      </c>
      <c r="F157" s="280">
        <v>15</v>
      </c>
      <c r="G157" s="283">
        <v>7.5</v>
      </c>
    </row>
    <row r="158" spans="1:7" ht="255.75">
      <c r="A158" s="279" t="s">
        <v>991</v>
      </c>
      <c r="B158" s="279" t="s">
        <v>181</v>
      </c>
      <c r="C158" s="279" t="s">
        <v>992</v>
      </c>
      <c r="D158" s="279" t="s">
        <v>993</v>
      </c>
      <c r="E158" s="279" t="s">
        <v>994</v>
      </c>
      <c r="F158" s="280">
        <v>15</v>
      </c>
      <c r="G158" s="283">
        <v>15</v>
      </c>
    </row>
    <row r="159" spans="1:7" ht="255.75">
      <c r="A159" s="279" t="s">
        <v>991</v>
      </c>
      <c r="B159" s="279" t="s">
        <v>181</v>
      </c>
      <c r="C159" s="279" t="s">
        <v>992</v>
      </c>
      <c r="D159" s="279" t="s">
        <v>995</v>
      </c>
      <c r="E159" s="279" t="s">
        <v>996</v>
      </c>
      <c r="F159" s="280">
        <v>15</v>
      </c>
      <c r="G159" s="283">
        <v>15</v>
      </c>
    </row>
    <row r="160" spans="1:7" ht="255.75">
      <c r="A160" s="279" t="s">
        <v>991</v>
      </c>
      <c r="B160" s="279" t="s">
        <v>181</v>
      </c>
      <c r="C160" s="279" t="s">
        <v>992</v>
      </c>
      <c r="D160" s="279" t="s">
        <v>997</v>
      </c>
      <c r="E160" s="279" t="s">
        <v>998</v>
      </c>
      <c r="F160" s="280">
        <v>15</v>
      </c>
      <c r="G160" s="283">
        <v>15</v>
      </c>
    </row>
    <row r="161" spans="1:7" ht="345">
      <c r="A161" s="279" t="s">
        <v>1562</v>
      </c>
      <c r="B161" s="279" t="s">
        <v>181</v>
      </c>
      <c r="C161" s="279" t="s">
        <v>1054</v>
      </c>
      <c r="D161" s="279" t="s">
        <v>1055</v>
      </c>
      <c r="E161" s="279" t="s">
        <v>1056</v>
      </c>
      <c r="F161" s="280">
        <v>15</v>
      </c>
      <c r="G161" s="283">
        <v>5</v>
      </c>
    </row>
    <row r="162" spans="1:7" ht="64.5">
      <c r="A162" s="279" t="s">
        <v>1057</v>
      </c>
      <c r="B162" s="279" t="s">
        <v>181</v>
      </c>
      <c r="C162" s="279" t="s">
        <v>1058</v>
      </c>
      <c r="D162" s="279" t="s">
        <v>1059</v>
      </c>
      <c r="E162" s="279" t="s">
        <v>1060</v>
      </c>
      <c r="F162" s="280">
        <v>15</v>
      </c>
      <c r="G162" s="283">
        <v>3.75</v>
      </c>
    </row>
    <row r="163" spans="1:7" ht="102.75">
      <c r="A163" s="279" t="s">
        <v>1057</v>
      </c>
      <c r="B163" s="279" t="s">
        <v>181</v>
      </c>
      <c r="C163" s="279" t="s">
        <v>1058</v>
      </c>
      <c r="D163" s="279" t="s">
        <v>1061</v>
      </c>
      <c r="E163" s="279" t="s">
        <v>1062</v>
      </c>
      <c r="F163" s="280">
        <v>15</v>
      </c>
      <c r="G163" s="283">
        <v>3.75</v>
      </c>
    </row>
    <row r="164" spans="1:7" ht="128.25">
      <c r="A164" s="279" t="s">
        <v>1063</v>
      </c>
      <c r="B164" s="279" t="s">
        <v>181</v>
      </c>
      <c r="C164" s="279" t="s">
        <v>1064</v>
      </c>
      <c r="D164" s="279" t="s">
        <v>1065</v>
      </c>
      <c r="E164" s="279" t="s">
        <v>1066</v>
      </c>
      <c r="F164" s="280">
        <v>15</v>
      </c>
      <c r="G164" s="283">
        <v>2.142857142857143</v>
      </c>
    </row>
    <row r="165" spans="1:7" ht="102.75">
      <c r="A165" s="279" t="s">
        <v>1146</v>
      </c>
      <c r="B165" s="279" t="s">
        <v>181</v>
      </c>
      <c r="C165" s="279" t="s">
        <v>1147</v>
      </c>
      <c r="D165" s="279" t="s">
        <v>1148</v>
      </c>
      <c r="E165" s="279" t="s">
        <v>1149</v>
      </c>
      <c r="F165" s="280">
        <v>15</v>
      </c>
      <c r="G165" s="283">
        <v>3.75</v>
      </c>
    </row>
    <row r="166" spans="1:7" ht="64.5">
      <c r="A166" s="279" t="s">
        <v>814</v>
      </c>
      <c r="B166" s="279" t="s">
        <v>181</v>
      </c>
      <c r="C166" s="279" t="s">
        <v>815</v>
      </c>
      <c r="D166" s="279" t="s">
        <v>816</v>
      </c>
      <c r="E166" s="279" t="s">
        <v>817</v>
      </c>
      <c r="F166" s="280">
        <v>15</v>
      </c>
      <c r="G166" s="283">
        <v>3</v>
      </c>
    </row>
    <row r="167" spans="1:7" ht="64.5">
      <c r="A167" s="279" t="s">
        <v>1150</v>
      </c>
      <c r="B167" s="279" t="s">
        <v>181</v>
      </c>
      <c r="C167" s="279" t="s">
        <v>1151</v>
      </c>
      <c r="D167" s="279" t="s">
        <v>816</v>
      </c>
      <c r="E167" s="279" t="s">
        <v>1152</v>
      </c>
      <c r="F167" s="280">
        <v>15</v>
      </c>
      <c r="G167" s="283">
        <v>3.75</v>
      </c>
    </row>
    <row r="168" spans="1:7" ht="64.5">
      <c r="A168" s="279" t="s">
        <v>938</v>
      </c>
      <c r="B168" s="279" t="s">
        <v>181</v>
      </c>
      <c r="C168" s="279" t="s">
        <v>1153</v>
      </c>
      <c r="D168" s="279" t="s">
        <v>816</v>
      </c>
      <c r="E168" s="279" t="s">
        <v>1154</v>
      </c>
      <c r="F168" s="280">
        <v>15</v>
      </c>
      <c r="G168" s="283">
        <v>15</v>
      </c>
    </row>
    <row r="169" spans="1:7" ht="64.5">
      <c r="A169" s="279" t="s">
        <v>938</v>
      </c>
      <c r="B169" s="279" t="s">
        <v>181</v>
      </c>
      <c r="C169" s="279" t="s">
        <v>1155</v>
      </c>
      <c r="D169" s="279" t="s">
        <v>816</v>
      </c>
      <c r="E169" s="279" t="s">
        <v>820</v>
      </c>
      <c r="F169" s="280">
        <v>15</v>
      </c>
      <c r="G169" s="283">
        <v>15</v>
      </c>
    </row>
    <row r="170" spans="1:7" ht="77.25">
      <c r="A170" s="279" t="s">
        <v>818</v>
      </c>
      <c r="B170" s="279" t="s">
        <v>181</v>
      </c>
      <c r="C170" s="279" t="s">
        <v>819</v>
      </c>
      <c r="D170" s="279" t="s">
        <v>816</v>
      </c>
      <c r="E170" s="279" t="s">
        <v>820</v>
      </c>
      <c r="F170" s="280">
        <v>15</v>
      </c>
      <c r="G170" s="283">
        <v>2.14</v>
      </c>
    </row>
    <row r="171" spans="1:7" ht="90">
      <c r="A171" s="279" t="s">
        <v>821</v>
      </c>
      <c r="B171" s="279" t="s">
        <v>181</v>
      </c>
      <c r="C171" s="279" t="s">
        <v>822</v>
      </c>
      <c r="D171" s="279" t="s">
        <v>816</v>
      </c>
      <c r="E171" s="279" t="s">
        <v>820</v>
      </c>
      <c r="F171" s="280">
        <v>15</v>
      </c>
      <c r="G171" s="283">
        <v>3</v>
      </c>
    </row>
    <row r="172" spans="1:7" ht="64.5">
      <c r="A172" s="279" t="s">
        <v>823</v>
      </c>
      <c r="B172" s="279" t="s">
        <v>181</v>
      </c>
      <c r="C172" s="279" t="s">
        <v>824</v>
      </c>
      <c r="D172" s="279" t="s">
        <v>816</v>
      </c>
      <c r="E172" s="279" t="s">
        <v>825</v>
      </c>
      <c r="F172" s="280">
        <v>15</v>
      </c>
      <c r="G172" s="283">
        <v>2.5</v>
      </c>
    </row>
    <row r="173" spans="1:7" ht="77.25">
      <c r="A173" s="279" t="s">
        <v>938</v>
      </c>
      <c r="B173" s="279" t="s">
        <v>181</v>
      </c>
      <c r="C173" s="279" t="s">
        <v>1156</v>
      </c>
      <c r="D173" s="279" t="s">
        <v>816</v>
      </c>
      <c r="E173" s="279" t="s">
        <v>1157</v>
      </c>
      <c r="F173" s="280">
        <v>15</v>
      </c>
      <c r="G173" s="283">
        <v>15</v>
      </c>
    </row>
    <row r="174" spans="1:7" ht="77.25">
      <c r="A174" s="279" t="s">
        <v>826</v>
      </c>
      <c r="B174" s="279" t="s">
        <v>181</v>
      </c>
      <c r="C174" s="279" t="s">
        <v>827</v>
      </c>
      <c r="D174" s="279" t="s">
        <v>816</v>
      </c>
      <c r="E174" s="279" t="s">
        <v>828</v>
      </c>
      <c r="F174" s="280">
        <v>15</v>
      </c>
      <c r="G174" s="283">
        <v>2.14</v>
      </c>
    </row>
    <row r="175" spans="1:7" ht="102.75">
      <c r="A175" s="279" t="s">
        <v>1158</v>
      </c>
      <c r="B175" s="279" t="s">
        <v>181</v>
      </c>
      <c r="C175" s="279" t="s">
        <v>1159</v>
      </c>
      <c r="D175" s="279" t="s">
        <v>816</v>
      </c>
      <c r="E175" s="279" t="s">
        <v>1160</v>
      </c>
      <c r="F175" s="280">
        <v>15</v>
      </c>
      <c r="G175" s="283">
        <v>1.87</v>
      </c>
    </row>
    <row r="176" spans="1:7" ht="90">
      <c r="A176" s="279" t="s">
        <v>829</v>
      </c>
      <c r="B176" s="279" t="s">
        <v>181</v>
      </c>
      <c r="C176" s="279" t="s">
        <v>830</v>
      </c>
      <c r="D176" s="279" t="s">
        <v>816</v>
      </c>
      <c r="E176" s="279" t="s">
        <v>831</v>
      </c>
      <c r="F176" s="280">
        <v>15</v>
      </c>
      <c r="G176" s="283">
        <v>2.14</v>
      </c>
    </row>
    <row r="177" spans="1:7" ht="64.5">
      <c r="A177" s="279" t="s">
        <v>832</v>
      </c>
      <c r="B177" s="279" t="s">
        <v>181</v>
      </c>
      <c r="C177" s="279" t="s">
        <v>833</v>
      </c>
      <c r="D177" s="279" t="s">
        <v>816</v>
      </c>
      <c r="E177" s="279" t="s">
        <v>834</v>
      </c>
      <c r="F177" s="280">
        <v>15</v>
      </c>
      <c r="G177" s="283">
        <v>5</v>
      </c>
    </row>
    <row r="178" spans="1:7" ht="102.75">
      <c r="A178" s="279" t="s">
        <v>1161</v>
      </c>
      <c r="B178" s="279" t="s">
        <v>181</v>
      </c>
      <c r="C178" s="279" t="s">
        <v>1162</v>
      </c>
      <c r="D178" s="279" t="s">
        <v>816</v>
      </c>
      <c r="E178" s="279" t="s">
        <v>831</v>
      </c>
      <c r="F178" s="280">
        <v>15</v>
      </c>
      <c r="G178" s="283">
        <v>3</v>
      </c>
    </row>
    <row r="179" spans="1:7" ht="64.5">
      <c r="A179" s="279" t="s">
        <v>1163</v>
      </c>
      <c r="B179" s="279" t="s">
        <v>181</v>
      </c>
      <c r="C179" s="279" t="s">
        <v>1164</v>
      </c>
      <c r="D179" s="279" t="s">
        <v>816</v>
      </c>
      <c r="E179" s="279" t="s">
        <v>1165</v>
      </c>
      <c r="F179" s="280">
        <v>15</v>
      </c>
      <c r="G179" s="283">
        <v>3.75</v>
      </c>
    </row>
    <row r="180" spans="1:7" ht="77.25">
      <c r="A180" s="279" t="s">
        <v>1166</v>
      </c>
      <c r="B180" s="279" t="s">
        <v>181</v>
      </c>
      <c r="C180" s="279" t="s">
        <v>1167</v>
      </c>
      <c r="D180" s="279" t="s">
        <v>816</v>
      </c>
      <c r="E180" s="279" t="s">
        <v>820</v>
      </c>
      <c r="F180" s="280">
        <v>15</v>
      </c>
      <c r="G180" s="283">
        <v>2.14</v>
      </c>
    </row>
    <row r="181" spans="1:7" ht="64.5">
      <c r="A181" s="279" t="s">
        <v>1168</v>
      </c>
      <c r="B181" s="279" t="s">
        <v>181</v>
      </c>
      <c r="C181" s="279" t="s">
        <v>1169</v>
      </c>
      <c r="D181" s="279" t="s">
        <v>816</v>
      </c>
      <c r="E181" s="279" t="s">
        <v>1170</v>
      </c>
      <c r="F181" s="280">
        <v>15</v>
      </c>
      <c r="G181" s="283">
        <v>3.75</v>
      </c>
    </row>
    <row r="182" spans="1:7" ht="90">
      <c r="A182" s="279" t="s">
        <v>1171</v>
      </c>
      <c r="B182" s="279" t="s">
        <v>181</v>
      </c>
      <c r="C182" s="279" t="s">
        <v>1172</v>
      </c>
      <c r="D182" s="279" t="s">
        <v>816</v>
      </c>
      <c r="E182" s="279" t="s">
        <v>1160</v>
      </c>
      <c r="F182" s="280">
        <v>15</v>
      </c>
      <c r="G182" s="283">
        <v>1.87</v>
      </c>
    </row>
    <row r="183" spans="1:7" ht="77.25">
      <c r="A183" s="279" t="s">
        <v>1173</v>
      </c>
      <c r="B183" s="279" t="s">
        <v>181</v>
      </c>
      <c r="C183" s="279" t="s">
        <v>1174</v>
      </c>
      <c r="D183" s="279" t="s">
        <v>816</v>
      </c>
      <c r="E183" s="279" t="s">
        <v>1160</v>
      </c>
      <c r="F183" s="280">
        <v>15</v>
      </c>
      <c r="G183" s="283">
        <v>2.5</v>
      </c>
    </row>
    <row r="184" spans="1:7" ht="102.75">
      <c r="A184" s="279" t="s">
        <v>1200</v>
      </c>
      <c r="B184" s="279" t="s">
        <v>181</v>
      </c>
      <c r="C184" s="279" t="s">
        <v>1201</v>
      </c>
      <c r="D184" s="279" t="s">
        <v>1202</v>
      </c>
      <c r="E184" s="279" t="s">
        <v>1203</v>
      </c>
      <c r="F184" s="280">
        <v>15</v>
      </c>
      <c r="G184" s="283">
        <v>3.75</v>
      </c>
    </row>
    <row r="185" spans="1:7" ht="217.5">
      <c r="A185" s="279" t="s">
        <v>1204</v>
      </c>
      <c r="B185" s="279" t="s">
        <v>181</v>
      </c>
      <c r="C185" s="279" t="s">
        <v>1205</v>
      </c>
      <c r="D185" s="279" t="s">
        <v>1206</v>
      </c>
      <c r="E185" s="279" t="s">
        <v>1207</v>
      </c>
      <c r="F185" s="280">
        <v>15</v>
      </c>
      <c r="G185" s="283">
        <v>15</v>
      </c>
    </row>
    <row r="186" spans="1:7" ht="102.75">
      <c r="A186" s="279" t="s">
        <v>1204</v>
      </c>
      <c r="B186" s="279" t="s">
        <v>181</v>
      </c>
      <c r="C186" s="279" t="s">
        <v>1208</v>
      </c>
      <c r="D186" s="279" t="s">
        <v>1209</v>
      </c>
      <c r="E186" s="279" t="s">
        <v>1210</v>
      </c>
      <c r="F186" s="280">
        <v>15</v>
      </c>
      <c r="G186" s="283">
        <v>15</v>
      </c>
    </row>
    <row r="187" spans="1:7" ht="281.25">
      <c r="A187" s="279" t="s">
        <v>1204</v>
      </c>
      <c r="B187" s="279" t="s">
        <v>181</v>
      </c>
      <c r="C187" s="279" t="s">
        <v>1211</v>
      </c>
      <c r="D187" s="279" t="s">
        <v>1212</v>
      </c>
      <c r="E187" s="279" t="s">
        <v>1213</v>
      </c>
      <c r="F187" s="280">
        <v>15</v>
      </c>
      <c r="G187" s="283">
        <v>15</v>
      </c>
    </row>
    <row r="188" spans="1:7" ht="77.25">
      <c r="A188" s="279" t="s">
        <v>1214</v>
      </c>
      <c r="B188" s="279" t="s">
        <v>181</v>
      </c>
      <c r="C188" s="279" t="s">
        <v>1215</v>
      </c>
      <c r="D188" s="279" t="s">
        <v>1216</v>
      </c>
      <c r="E188" s="279" t="s">
        <v>1217</v>
      </c>
      <c r="F188" s="280">
        <v>15</v>
      </c>
      <c r="G188" s="283">
        <v>5</v>
      </c>
    </row>
    <row r="189" spans="1:7" ht="77.25">
      <c r="A189" s="279" t="s">
        <v>1218</v>
      </c>
      <c r="B189" s="279" t="s">
        <v>181</v>
      </c>
      <c r="C189" s="279" t="s">
        <v>1219</v>
      </c>
      <c r="D189" s="279" t="s">
        <v>1220</v>
      </c>
      <c r="E189" s="279" t="s">
        <v>1221</v>
      </c>
      <c r="F189" s="280">
        <v>15</v>
      </c>
      <c r="G189" s="283">
        <v>7.5</v>
      </c>
    </row>
    <row r="190" spans="1:7" ht="64.5">
      <c r="A190" s="279" t="s">
        <v>1222</v>
      </c>
      <c r="B190" s="279" t="s">
        <v>181</v>
      </c>
      <c r="C190" s="279" t="s">
        <v>1223</v>
      </c>
      <c r="D190" s="279" t="s">
        <v>1224</v>
      </c>
      <c r="E190" s="279" t="s">
        <v>1225</v>
      </c>
      <c r="F190" s="280">
        <v>15</v>
      </c>
      <c r="G190" s="283">
        <v>7.5</v>
      </c>
    </row>
    <row r="191" spans="1:7" ht="102.75">
      <c r="A191" s="279" t="s">
        <v>1200</v>
      </c>
      <c r="B191" s="279" t="s">
        <v>181</v>
      </c>
      <c r="C191" s="279" t="s">
        <v>1201</v>
      </c>
      <c r="D191" s="279" t="s">
        <v>1202</v>
      </c>
      <c r="E191" s="279" t="s">
        <v>1203</v>
      </c>
      <c r="F191" s="280">
        <v>15</v>
      </c>
      <c r="G191" s="283">
        <v>3.75</v>
      </c>
    </row>
    <row r="192" spans="1:7" ht="77.25">
      <c r="A192" s="279" t="s">
        <v>1214</v>
      </c>
      <c r="B192" s="279" t="s">
        <v>181</v>
      </c>
      <c r="C192" s="279" t="s">
        <v>1215</v>
      </c>
      <c r="D192" s="279" t="s">
        <v>1216</v>
      </c>
      <c r="E192" s="279" t="s">
        <v>1217</v>
      </c>
      <c r="F192" s="280">
        <v>15</v>
      </c>
      <c r="G192" s="283">
        <v>5</v>
      </c>
    </row>
    <row r="193" spans="1:7" ht="64.5">
      <c r="A193" s="279" t="s">
        <v>1222</v>
      </c>
      <c r="B193" s="279" t="s">
        <v>181</v>
      </c>
      <c r="C193" s="279" t="s">
        <v>1223</v>
      </c>
      <c r="D193" s="279" t="s">
        <v>1224</v>
      </c>
      <c r="E193" s="279" t="s">
        <v>1225</v>
      </c>
      <c r="F193" s="280">
        <v>15</v>
      </c>
      <c r="G193" s="283">
        <v>7.5</v>
      </c>
    </row>
    <row r="194" spans="1:7" ht="77.25">
      <c r="A194" s="279" t="s">
        <v>1254</v>
      </c>
      <c r="B194" s="279" t="s">
        <v>181</v>
      </c>
      <c r="C194" s="279" t="s">
        <v>1294</v>
      </c>
      <c r="D194" s="279" t="s">
        <v>1295</v>
      </c>
      <c r="E194" s="279" t="s">
        <v>394</v>
      </c>
      <c r="F194" s="280">
        <v>15</v>
      </c>
      <c r="G194" s="283">
        <v>15</v>
      </c>
    </row>
    <row r="195" spans="1:7" ht="102.75">
      <c r="A195" s="279" t="s">
        <v>1254</v>
      </c>
      <c r="B195" s="279" t="s">
        <v>181</v>
      </c>
      <c r="C195" s="279" t="s">
        <v>1296</v>
      </c>
      <c r="D195" s="279" t="s">
        <v>1295</v>
      </c>
      <c r="E195" s="279" t="s">
        <v>394</v>
      </c>
      <c r="F195" s="280">
        <v>15</v>
      </c>
      <c r="G195" s="283">
        <v>15</v>
      </c>
    </row>
    <row r="196" spans="1:7" ht="102.75">
      <c r="A196" s="279" t="s">
        <v>1254</v>
      </c>
      <c r="B196" s="279" t="s">
        <v>181</v>
      </c>
      <c r="C196" s="279" t="s">
        <v>1297</v>
      </c>
      <c r="D196" s="279" t="s">
        <v>1295</v>
      </c>
      <c r="E196" s="279" t="s">
        <v>394</v>
      </c>
      <c r="F196" s="280">
        <v>15</v>
      </c>
      <c r="G196" s="283">
        <v>15</v>
      </c>
    </row>
    <row r="197" spans="1:7" ht="90">
      <c r="A197" s="279" t="s">
        <v>1254</v>
      </c>
      <c r="B197" s="279" t="s">
        <v>181</v>
      </c>
      <c r="C197" s="279" t="s">
        <v>1298</v>
      </c>
      <c r="D197" s="279" t="s">
        <v>1295</v>
      </c>
      <c r="E197" s="279" t="s">
        <v>394</v>
      </c>
      <c r="F197" s="280">
        <v>15</v>
      </c>
      <c r="G197" s="283">
        <v>15</v>
      </c>
    </row>
    <row r="198" spans="1:7" ht="102.75">
      <c r="A198" s="279" t="s">
        <v>1254</v>
      </c>
      <c r="B198" s="279" t="s">
        <v>181</v>
      </c>
      <c r="C198" s="279" t="s">
        <v>1299</v>
      </c>
      <c r="D198" s="279" t="s">
        <v>1295</v>
      </c>
      <c r="E198" s="279" t="s">
        <v>394</v>
      </c>
      <c r="F198" s="280">
        <v>15</v>
      </c>
      <c r="G198" s="283">
        <v>7.5</v>
      </c>
    </row>
    <row r="199" spans="1:7" ht="102.75">
      <c r="A199" s="279" t="s">
        <v>1254</v>
      </c>
      <c r="B199" s="279" t="s">
        <v>181</v>
      </c>
      <c r="C199" s="279" t="s">
        <v>1300</v>
      </c>
      <c r="D199" s="279" t="s">
        <v>1301</v>
      </c>
      <c r="E199" s="279" t="s">
        <v>1302</v>
      </c>
      <c r="F199" s="280">
        <v>15</v>
      </c>
      <c r="G199" s="283">
        <v>15</v>
      </c>
    </row>
    <row r="200" spans="1:7" ht="115.5">
      <c r="A200" s="279" t="s">
        <v>1254</v>
      </c>
      <c r="B200" s="279" t="s">
        <v>181</v>
      </c>
      <c r="C200" s="279" t="s">
        <v>1303</v>
      </c>
      <c r="D200" s="279" t="s">
        <v>1301</v>
      </c>
      <c r="E200" s="279" t="s">
        <v>1302</v>
      </c>
      <c r="F200" s="280">
        <v>15</v>
      </c>
      <c r="G200" s="283">
        <v>15</v>
      </c>
    </row>
    <row r="201" spans="1:7" ht="102.75">
      <c r="A201" s="279" t="s">
        <v>1254</v>
      </c>
      <c r="B201" s="279" t="s">
        <v>181</v>
      </c>
      <c r="C201" s="279" t="s">
        <v>1304</v>
      </c>
      <c r="D201" s="279" t="s">
        <v>1305</v>
      </c>
      <c r="E201" s="279" t="s">
        <v>1306</v>
      </c>
      <c r="F201" s="280">
        <v>15</v>
      </c>
      <c r="G201" s="283">
        <v>15</v>
      </c>
    </row>
    <row r="202" spans="1:7" ht="102.75">
      <c r="A202" s="279" t="s">
        <v>1254</v>
      </c>
      <c r="B202" s="279" t="s">
        <v>181</v>
      </c>
      <c r="C202" s="279" t="s">
        <v>1307</v>
      </c>
      <c r="D202" s="279" t="s">
        <v>1308</v>
      </c>
      <c r="E202" s="279" t="s">
        <v>1306</v>
      </c>
      <c r="F202" s="280">
        <v>15</v>
      </c>
      <c r="G202" s="283">
        <v>15</v>
      </c>
    </row>
    <row r="203" spans="1:7" ht="90">
      <c r="A203" s="279" t="s">
        <v>1254</v>
      </c>
      <c r="B203" s="279" t="s">
        <v>181</v>
      </c>
      <c r="C203" s="279" t="s">
        <v>1309</v>
      </c>
      <c r="D203" s="279" t="s">
        <v>1308</v>
      </c>
      <c r="E203" s="279" t="s">
        <v>1306</v>
      </c>
      <c r="F203" s="280">
        <v>15</v>
      </c>
      <c r="G203" s="283">
        <v>15</v>
      </c>
    </row>
    <row r="204" spans="1:7" ht="90">
      <c r="A204" s="279" t="s">
        <v>1254</v>
      </c>
      <c r="B204" s="279" t="s">
        <v>181</v>
      </c>
      <c r="C204" s="279" t="s">
        <v>1310</v>
      </c>
      <c r="D204" s="279" t="s">
        <v>1308</v>
      </c>
      <c r="E204" s="279" t="s">
        <v>1306</v>
      </c>
      <c r="F204" s="280">
        <v>15</v>
      </c>
      <c r="G204" s="283">
        <v>15</v>
      </c>
    </row>
    <row r="205" spans="1:7" ht="90">
      <c r="A205" s="279" t="s">
        <v>1254</v>
      </c>
      <c r="B205" s="279" t="s">
        <v>181</v>
      </c>
      <c r="C205" s="279" t="s">
        <v>1311</v>
      </c>
      <c r="D205" s="279" t="s">
        <v>1312</v>
      </c>
      <c r="E205" s="279" t="s">
        <v>428</v>
      </c>
      <c r="F205" s="280">
        <v>15</v>
      </c>
      <c r="G205" s="283">
        <v>15</v>
      </c>
    </row>
    <row r="206" spans="1:7" ht="102.75">
      <c r="A206" s="279" t="s">
        <v>1254</v>
      </c>
      <c r="B206" s="279" t="s">
        <v>181</v>
      </c>
      <c r="C206" s="279" t="s">
        <v>1313</v>
      </c>
      <c r="D206" s="279" t="s">
        <v>1314</v>
      </c>
      <c r="E206" s="279" t="s">
        <v>1315</v>
      </c>
      <c r="F206" s="280">
        <v>15</v>
      </c>
      <c r="G206" s="283">
        <v>15</v>
      </c>
    </row>
    <row r="207" spans="1:7" ht="102.75">
      <c r="A207" s="279" t="s">
        <v>1254</v>
      </c>
      <c r="B207" s="279" t="s">
        <v>181</v>
      </c>
      <c r="C207" s="279" t="s">
        <v>1316</v>
      </c>
      <c r="D207" s="279" t="s">
        <v>1314</v>
      </c>
      <c r="E207" s="279" t="s">
        <v>1315</v>
      </c>
      <c r="F207" s="280">
        <v>15</v>
      </c>
      <c r="G207" s="283">
        <v>15</v>
      </c>
    </row>
    <row r="208" spans="1:7" ht="102.75">
      <c r="A208" s="279" t="s">
        <v>1254</v>
      </c>
      <c r="B208" s="279" t="s">
        <v>181</v>
      </c>
      <c r="C208" s="279" t="s">
        <v>1317</v>
      </c>
      <c r="D208" s="279" t="s">
        <v>1314</v>
      </c>
      <c r="E208" s="279" t="s">
        <v>1315</v>
      </c>
      <c r="F208" s="280">
        <v>15</v>
      </c>
      <c r="G208" s="283">
        <v>15</v>
      </c>
    </row>
    <row r="209" spans="1:7" ht="102.75">
      <c r="A209" s="279" t="s">
        <v>1254</v>
      </c>
      <c r="B209" s="279" t="s">
        <v>181</v>
      </c>
      <c r="C209" s="279" t="s">
        <v>1318</v>
      </c>
      <c r="D209" s="279" t="s">
        <v>1314</v>
      </c>
      <c r="E209" s="279" t="s">
        <v>1315</v>
      </c>
      <c r="F209" s="280">
        <v>15</v>
      </c>
      <c r="G209" s="283">
        <v>15</v>
      </c>
    </row>
    <row r="210" spans="1:7" ht="102.75">
      <c r="A210" s="279" t="s">
        <v>1254</v>
      </c>
      <c r="B210" s="279" t="s">
        <v>181</v>
      </c>
      <c r="C210" s="279" t="s">
        <v>1319</v>
      </c>
      <c r="D210" s="279" t="s">
        <v>1314</v>
      </c>
      <c r="E210" s="279" t="s">
        <v>1315</v>
      </c>
      <c r="F210" s="280">
        <v>15</v>
      </c>
      <c r="G210" s="283">
        <v>15</v>
      </c>
    </row>
    <row r="211" spans="1:7" ht="115.5">
      <c r="A211" s="279" t="s">
        <v>1254</v>
      </c>
      <c r="B211" s="279" t="s">
        <v>181</v>
      </c>
      <c r="C211" s="279" t="s">
        <v>1320</v>
      </c>
      <c r="D211" s="279" t="s">
        <v>1314</v>
      </c>
      <c r="E211" s="279" t="s">
        <v>1315</v>
      </c>
      <c r="F211" s="280">
        <v>15</v>
      </c>
      <c r="G211" s="283">
        <v>15</v>
      </c>
    </row>
    <row r="212" spans="1:7" ht="102.75">
      <c r="A212" s="279" t="s">
        <v>1254</v>
      </c>
      <c r="B212" s="279" t="s">
        <v>181</v>
      </c>
      <c r="C212" s="279" t="s">
        <v>1321</v>
      </c>
      <c r="D212" s="279" t="s">
        <v>1314</v>
      </c>
      <c r="E212" s="279" t="s">
        <v>1315</v>
      </c>
      <c r="F212" s="280">
        <v>15</v>
      </c>
      <c r="G212" s="283">
        <v>15</v>
      </c>
    </row>
    <row r="213" spans="1:7" ht="102.75">
      <c r="A213" s="279" t="s">
        <v>1254</v>
      </c>
      <c r="B213" s="279" t="s">
        <v>181</v>
      </c>
      <c r="C213" s="279" t="s">
        <v>1825</v>
      </c>
      <c r="D213" s="279" t="s">
        <v>1826</v>
      </c>
      <c r="E213" s="279" t="s">
        <v>354</v>
      </c>
      <c r="F213" s="280">
        <v>15</v>
      </c>
      <c r="G213" s="283">
        <v>15</v>
      </c>
    </row>
    <row r="214" spans="1:7" ht="90">
      <c r="A214" s="279" t="s">
        <v>1254</v>
      </c>
      <c r="B214" s="279" t="s">
        <v>181</v>
      </c>
      <c r="C214" s="279" t="s">
        <v>1827</v>
      </c>
      <c r="D214" s="279" t="s">
        <v>1826</v>
      </c>
      <c r="E214" s="279" t="s">
        <v>354</v>
      </c>
      <c r="F214" s="280">
        <v>15</v>
      </c>
      <c r="G214" s="283">
        <v>15</v>
      </c>
    </row>
    <row r="215" spans="1:7" ht="102.75">
      <c r="A215" s="279" t="s">
        <v>1254</v>
      </c>
      <c r="B215" s="279" t="s">
        <v>181</v>
      </c>
      <c r="C215" s="279" t="s">
        <v>1828</v>
      </c>
      <c r="D215" s="279" t="s">
        <v>1826</v>
      </c>
      <c r="E215" s="279" t="s">
        <v>354</v>
      </c>
      <c r="F215" s="280">
        <v>15</v>
      </c>
      <c r="G215" s="283">
        <v>15</v>
      </c>
    </row>
    <row r="216" spans="1:7" ht="115.5">
      <c r="A216" s="279" t="s">
        <v>1254</v>
      </c>
      <c r="B216" s="279" t="s">
        <v>181</v>
      </c>
      <c r="C216" s="279" t="s">
        <v>1829</v>
      </c>
      <c r="D216" s="279" t="s">
        <v>1826</v>
      </c>
      <c r="E216" s="279" t="s">
        <v>354</v>
      </c>
      <c r="F216" s="280">
        <v>15</v>
      </c>
      <c r="G216" s="283">
        <v>15</v>
      </c>
    </row>
    <row r="217" spans="1:7" ht="90">
      <c r="A217" s="279" t="s">
        <v>1254</v>
      </c>
      <c r="B217" s="279" t="s">
        <v>181</v>
      </c>
      <c r="C217" s="279" t="s">
        <v>1830</v>
      </c>
      <c r="D217" s="279" t="s">
        <v>1826</v>
      </c>
      <c r="E217" s="279" t="s">
        <v>354</v>
      </c>
      <c r="F217" s="280">
        <v>15</v>
      </c>
      <c r="G217" s="283">
        <v>15</v>
      </c>
    </row>
    <row r="218" spans="1:7" ht="64.5">
      <c r="A218" s="279" t="s">
        <v>1254</v>
      </c>
      <c r="B218" s="279" t="s">
        <v>181</v>
      </c>
      <c r="C218" s="279"/>
      <c r="D218" s="279" t="s">
        <v>1831</v>
      </c>
      <c r="E218" s="279" t="s">
        <v>346</v>
      </c>
      <c r="F218" s="280">
        <v>15</v>
      </c>
      <c r="G218" s="283">
        <v>15</v>
      </c>
    </row>
    <row r="219" spans="1:7" ht="102.75">
      <c r="A219" s="279" t="s">
        <v>1254</v>
      </c>
      <c r="B219" s="279" t="s">
        <v>181</v>
      </c>
      <c r="C219" s="279" t="s">
        <v>1337</v>
      </c>
      <c r="D219" s="279" t="s">
        <v>1831</v>
      </c>
      <c r="E219" s="279" t="s">
        <v>346</v>
      </c>
      <c r="F219" s="280">
        <v>15</v>
      </c>
      <c r="G219" s="283">
        <v>15</v>
      </c>
    </row>
    <row r="220" spans="1:7" ht="102.75">
      <c r="A220" s="279" t="s">
        <v>1254</v>
      </c>
      <c r="B220" s="279" t="s">
        <v>181</v>
      </c>
      <c r="C220" s="279" t="s">
        <v>1338</v>
      </c>
      <c r="D220" s="279" t="s">
        <v>1831</v>
      </c>
      <c r="E220" s="279" t="s">
        <v>346</v>
      </c>
      <c r="F220" s="280">
        <v>15</v>
      </c>
      <c r="G220" s="283">
        <v>15</v>
      </c>
    </row>
    <row r="221" spans="1:7" ht="77.25">
      <c r="A221" s="279" t="s">
        <v>1254</v>
      </c>
      <c r="B221" s="279" t="s">
        <v>181</v>
      </c>
      <c r="C221" s="279" t="s">
        <v>1339</v>
      </c>
      <c r="D221" s="279" t="s">
        <v>1831</v>
      </c>
      <c r="E221" s="279" t="s">
        <v>346</v>
      </c>
      <c r="F221" s="280">
        <v>15</v>
      </c>
      <c r="G221" s="283">
        <v>15</v>
      </c>
    </row>
    <row r="222" spans="1:7" ht="77.25">
      <c r="A222" s="279" t="s">
        <v>1254</v>
      </c>
      <c r="B222" s="279" t="s">
        <v>181</v>
      </c>
      <c r="C222" s="279" t="s">
        <v>1340</v>
      </c>
      <c r="D222" s="279" t="s">
        <v>1831</v>
      </c>
      <c r="E222" s="279" t="s">
        <v>346</v>
      </c>
      <c r="F222" s="280">
        <v>15</v>
      </c>
      <c r="G222" s="283">
        <v>15</v>
      </c>
    </row>
    <row r="223" spans="1:7" ht="77.25">
      <c r="A223" s="279" t="s">
        <v>1254</v>
      </c>
      <c r="B223" s="279" t="s">
        <v>181</v>
      </c>
      <c r="C223" s="279" t="s">
        <v>1341</v>
      </c>
      <c r="D223" s="279" t="s">
        <v>1831</v>
      </c>
      <c r="E223" s="279" t="s">
        <v>346</v>
      </c>
      <c r="F223" s="280">
        <v>15</v>
      </c>
      <c r="G223" s="283">
        <v>15</v>
      </c>
    </row>
    <row r="224" spans="1:7" ht="102.75">
      <c r="A224" s="279" t="s">
        <v>1254</v>
      </c>
      <c r="B224" s="279" t="s">
        <v>181</v>
      </c>
      <c r="C224" s="279" t="s">
        <v>1342</v>
      </c>
      <c r="D224" s="279" t="s">
        <v>1831</v>
      </c>
      <c r="E224" s="279" t="s">
        <v>346</v>
      </c>
      <c r="F224" s="280">
        <v>15</v>
      </c>
      <c r="G224" s="283">
        <v>15</v>
      </c>
    </row>
    <row r="225" spans="1:7" ht="90">
      <c r="A225" s="279" t="s">
        <v>1254</v>
      </c>
      <c r="B225" s="279" t="s">
        <v>181</v>
      </c>
      <c r="C225" s="279" t="s">
        <v>1343</v>
      </c>
      <c r="D225" s="279" t="s">
        <v>1831</v>
      </c>
      <c r="E225" s="279" t="s">
        <v>346</v>
      </c>
      <c r="F225" s="280">
        <v>15</v>
      </c>
      <c r="G225" s="283">
        <v>15</v>
      </c>
    </row>
    <row r="226" spans="1:7" ht="90">
      <c r="A226" s="279" t="s">
        <v>1254</v>
      </c>
      <c r="B226" s="279" t="s">
        <v>181</v>
      </c>
      <c r="C226" s="279" t="s">
        <v>1344</v>
      </c>
      <c r="D226" s="279" t="s">
        <v>1831</v>
      </c>
      <c r="E226" s="279" t="s">
        <v>346</v>
      </c>
      <c r="F226" s="280">
        <v>15</v>
      </c>
      <c r="G226" s="283">
        <v>15</v>
      </c>
    </row>
    <row r="227" spans="1:7" ht="115.5">
      <c r="A227" s="279" t="s">
        <v>1254</v>
      </c>
      <c r="B227" s="279" t="s">
        <v>181</v>
      </c>
      <c r="C227" s="279" t="s">
        <v>1345</v>
      </c>
      <c r="D227" s="279" t="s">
        <v>1346</v>
      </c>
      <c r="E227" s="279" t="s">
        <v>358</v>
      </c>
      <c r="F227" s="280">
        <v>15</v>
      </c>
      <c r="G227" s="283">
        <v>15</v>
      </c>
    </row>
    <row r="228" spans="1:7" ht="102.75">
      <c r="A228" s="279" t="s">
        <v>1254</v>
      </c>
      <c r="B228" s="279" t="s">
        <v>181</v>
      </c>
      <c r="C228" s="279" t="s">
        <v>1347</v>
      </c>
      <c r="D228" s="279" t="s">
        <v>1346</v>
      </c>
      <c r="E228" s="279" t="s">
        <v>358</v>
      </c>
      <c r="F228" s="280">
        <v>15</v>
      </c>
      <c r="G228" s="283">
        <v>15</v>
      </c>
    </row>
    <row r="229" spans="1:7" ht="115.5">
      <c r="A229" s="279" t="s">
        <v>1254</v>
      </c>
      <c r="B229" s="279" t="s">
        <v>181</v>
      </c>
      <c r="C229" s="279" t="s">
        <v>1348</v>
      </c>
      <c r="D229" s="279" t="s">
        <v>1346</v>
      </c>
      <c r="E229" s="279" t="s">
        <v>358</v>
      </c>
      <c r="F229" s="280">
        <v>15</v>
      </c>
      <c r="G229" s="283">
        <v>15</v>
      </c>
    </row>
    <row r="230" spans="1:7" ht="102.75">
      <c r="A230" s="279" t="s">
        <v>1254</v>
      </c>
      <c r="B230" s="279" t="s">
        <v>181</v>
      </c>
      <c r="C230" s="279" t="s">
        <v>1349</v>
      </c>
      <c r="D230" s="279" t="s">
        <v>1346</v>
      </c>
      <c r="E230" s="279" t="s">
        <v>358</v>
      </c>
      <c r="F230" s="280">
        <v>15</v>
      </c>
      <c r="G230" s="283">
        <v>15</v>
      </c>
    </row>
    <row r="231" spans="1:7" ht="102.75">
      <c r="A231" s="279" t="s">
        <v>1254</v>
      </c>
      <c r="B231" s="279" t="s">
        <v>181</v>
      </c>
      <c r="C231" s="279" t="s">
        <v>1350</v>
      </c>
      <c r="D231" s="279" t="s">
        <v>1346</v>
      </c>
      <c r="E231" s="279" t="s">
        <v>358</v>
      </c>
      <c r="F231" s="280">
        <v>15</v>
      </c>
      <c r="G231" s="283">
        <v>15</v>
      </c>
    </row>
    <row r="232" spans="1:7" ht="102.75">
      <c r="A232" s="279" t="s">
        <v>1254</v>
      </c>
      <c r="B232" s="279" t="s">
        <v>181</v>
      </c>
      <c r="C232" s="279" t="s">
        <v>1351</v>
      </c>
      <c r="D232" s="279" t="s">
        <v>1346</v>
      </c>
      <c r="E232" s="279" t="s">
        <v>358</v>
      </c>
      <c r="F232" s="280">
        <v>15</v>
      </c>
      <c r="G232" s="283">
        <v>15</v>
      </c>
    </row>
    <row r="233" spans="1:7" ht="102.75">
      <c r="A233" s="279" t="s">
        <v>1254</v>
      </c>
      <c r="B233" s="279" t="s">
        <v>181</v>
      </c>
      <c r="C233" s="279" t="s">
        <v>1352</v>
      </c>
      <c r="D233" s="279" t="s">
        <v>1353</v>
      </c>
      <c r="E233" s="279" t="s">
        <v>1281</v>
      </c>
      <c r="F233" s="280">
        <v>15</v>
      </c>
      <c r="G233" s="283">
        <v>15</v>
      </c>
    </row>
    <row r="234" spans="1:7" ht="90">
      <c r="A234" s="279" t="s">
        <v>1254</v>
      </c>
      <c r="B234" s="279" t="s">
        <v>181</v>
      </c>
      <c r="C234" s="279" t="s">
        <v>1354</v>
      </c>
      <c r="D234" s="279" t="s">
        <v>1353</v>
      </c>
      <c r="E234" s="279" t="s">
        <v>1281</v>
      </c>
      <c r="F234" s="280">
        <v>15</v>
      </c>
      <c r="G234" s="283">
        <v>15</v>
      </c>
    </row>
    <row r="235" spans="1:7" ht="90">
      <c r="A235" s="279" t="s">
        <v>1254</v>
      </c>
      <c r="B235" s="279" t="s">
        <v>181</v>
      </c>
      <c r="C235" s="279" t="s">
        <v>1355</v>
      </c>
      <c r="D235" s="279" t="s">
        <v>1353</v>
      </c>
      <c r="E235" s="279" t="s">
        <v>1281</v>
      </c>
      <c r="F235" s="280">
        <v>15</v>
      </c>
      <c r="G235" s="283">
        <v>15</v>
      </c>
    </row>
    <row r="236" spans="1:7" ht="90">
      <c r="A236" s="279" t="s">
        <v>1254</v>
      </c>
      <c r="B236" s="279" t="s">
        <v>181</v>
      </c>
      <c r="C236" s="279" t="s">
        <v>1356</v>
      </c>
      <c r="D236" s="279" t="s">
        <v>1353</v>
      </c>
      <c r="E236" s="279" t="s">
        <v>1281</v>
      </c>
      <c r="F236" s="280">
        <v>15</v>
      </c>
      <c r="G236" s="283">
        <v>15</v>
      </c>
    </row>
    <row r="237" spans="1:7" ht="77.25">
      <c r="A237" s="279" t="s">
        <v>1254</v>
      </c>
      <c r="B237" s="279" t="s">
        <v>181</v>
      </c>
      <c r="C237" s="279" t="s">
        <v>1357</v>
      </c>
      <c r="D237" s="279" t="s">
        <v>1358</v>
      </c>
      <c r="E237" s="279" t="s">
        <v>193</v>
      </c>
      <c r="F237" s="280">
        <v>15</v>
      </c>
      <c r="G237" s="283">
        <v>15</v>
      </c>
    </row>
    <row r="238" spans="1:7" ht="128.25">
      <c r="A238" s="279" t="s">
        <v>942</v>
      </c>
      <c r="B238" s="279" t="s">
        <v>181</v>
      </c>
      <c r="C238" s="279" t="s">
        <v>1359</v>
      </c>
      <c r="D238" s="279" t="s">
        <v>1360</v>
      </c>
      <c r="E238" s="279" t="s">
        <v>1361</v>
      </c>
      <c r="F238" s="280">
        <v>15</v>
      </c>
      <c r="G238" s="283">
        <v>15</v>
      </c>
    </row>
    <row r="239" spans="1:7" ht="90">
      <c r="A239" s="279" t="s">
        <v>1370</v>
      </c>
      <c r="B239" s="279" t="s">
        <v>181</v>
      </c>
      <c r="C239" s="279" t="s">
        <v>1377</v>
      </c>
      <c r="D239" s="279" t="s">
        <v>1378</v>
      </c>
      <c r="E239" s="279" t="s">
        <v>1281</v>
      </c>
      <c r="F239" s="280">
        <v>15</v>
      </c>
      <c r="G239" s="283">
        <v>15</v>
      </c>
    </row>
    <row r="240" spans="1:7" ht="77.25">
      <c r="A240" s="279" t="s">
        <v>1370</v>
      </c>
      <c r="B240" s="279" t="s">
        <v>181</v>
      </c>
      <c r="C240" s="279" t="s">
        <v>1379</v>
      </c>
      <c r="D240" s="279" t="s">
        <v>1378</v>
      </c>
      <c r="E240" s="279" t="s">
        <v>1281</v>
      </c>
      <c r="F240" s="280">
        <v>15</v>
      </c>
      <c r="G240" s="283">
        <v>15</v>
      </c>
    </row>
    <row r="241" spans="1:7" ht="90">
      <c r="A241" s="279" t="s">
        <v>1370</v>
      </c>
      <c r="B241" s="279" t="s">
        <v>181</v>
      </c>
      <c r="C241" s="279" t="s">
        <v>1377</v>
      </c>
      <c r="D241" s="279" t="s">
        <v>1380</v>
      </c>
      <c r="E241" s="279" t="s">
        <v>1283</v>
      </c>
      <c r="F241" s="280">
        <v>15</v>
      </c>
      <c r="G241" s="283">
        <v>15</v>
      </c>
    </row>
    <row r="242" spans="1:7" ht="90">
      <c r="A242" s="279" t="s">
        <v>1370</v>
      </c>
      <c r="B242" s="279" t="s">
        <v>181</v>
      </c>
      <c r="C242" s="279" t="s">
        <v>1379</v>
      </c>
      <c r="D242" s="279" t="s">
        <v>1380</v>
      </c>
      <c r="E242" s="279" t="s">
        <v>1283</v>
      </c>
      <c r="F242" s="280">
        <v>15</v>
      </c>
      <c r="G242" s="283">
        <v>15</v>
      </c>
    </row>
    <row r="243" spans="1:7" ht="90">
      <c r="A243" s="279" t="s">
        <v>1370</v>
      </c>
      <c r="B243" s="279" t="s">
        <v>181</v>
      </c>
      <c r="C243" s="279" t="s">
        <v>1381</v>
      </c>
      <c r="D243" s="279" t="s">
        <v>1382</v>
      </c>
      <c r="E243" s="279" t="s">
        <v>1049</v>
      </c>
      <c r="F243" s="280">
        <v>15</v>
      </c>
      <c r="G243" s="283">
        <v>15</v>
      </c>
    </row>
    <row r="244" spans="1:7" ht="77.25">
      <c r="A244" s="279" t="s">
        <v>1370</v>
      </c>
      <c r="B244" s="279" t="s">
        <v>181</v>
      </c>
      <c r="C244" s="279" t="s">
        <v>1383</v>
      </c>
      <c r="D244" s="279" t="s">
        <v>1382</v>
      </c>
      <c r="E244" s="279" t="s">
        <v>1049</v>
      </c>
      <c r="F244" s="280">
        <v>15</v>
      </c>
      <c r="G244" s="283">
        <v>15</v>
      </c>
    </row>
    <row r="245" spans="1:7" ht="77.25">
      <c r="A245" s="279" t="s">
        <v>1370</v>
      </c>
      <c r="B245" s="279" t="s">
        <v>181</v>
      </c>
      <c r="C245" s="279" t="s">
        <v>1384</v>
      </c>
      <c r="D245" s="279" t="s">
        <v>1382</v>
      </c>
      <c r="E245" s="279" t="s">
        <v>1049</v>
      </c>
      <c r="F245" s="280">
        <v>15</v>
      </c>
      <c r="G245" s="283">
        <v>15</v>
      </c>
    </row>
    <row r="246" spans="1:7" ht="90">
      <c r="A246" s="279" t="s">
        <v>1370</v>
      </c>
      <c r="B246" s="279" t="s">
        <v>181</v>
      </c>
      <c r="C246" s="279" t="s">
        <v>1381</v>
      </c>
      <c r="D246" s="279" t="s">
        <v>1385</v>
      </c>
      <c r="E246" s="279" t="s">
        <v>389</v>
      </c>
      <c r="F246" s="280">
        <v>15</v>
      </c>
      <c r="G246" s="283">
        <v>15</v>
      </c>
    </row>
    <row r="247" spans="1:7" ht="77.25">
      <c r="A247" s="279" t="s">
        <v>1370</v>
      </c>
      <c r="B247" s="279" t="s">
        <v>181</v>
      </c>
      <c r="C247" s="279" t="s">
        <v>1383</v>
      </c>
      <c r="D247" s="279" t="s">
        <v>1385</v>
      </c>
      <c r="E247" s="279" t="s">
        <v>389</v>
      </c>
      <c r="F247" s="280">
        <v>15</v>
      </c>
      <c r="G247" s="283">
        <v>15</v>
      </c>
    </row>
    <row r="248" spans="1:7" ht="64.5">
      <c r="A248" s="279" t="s">
        <v>1370</v>
      </c>
      <c r="B248" s="279" t="s">
        <v>181</v>
      </c>
      <c r="C248" s="279" t="s">
        <v>1384</v>
      </c>
      <c r="D248" s="279" t="s">
        <v>1385</v>
      </c>
      <c r="E248" s="279" t="s">
        <v>389</v>
      </c>
      <c r="F248" s="280">
        <v>15</v>
      </c>
      <c r="G248" s="283">
        <v>15</v>
      </c>
    </row>
    <row r="249" spans="1:7" ht="90">
      <c r="A249" s="279" t="s">
        <v>1370</v>
      </c>
      <c r="B249" s="279" t="s">
        <v>181</v>
      </c>
      <c r="C249" s="279" t="s">
        <v>1386</v>
      </c>
      <c r="D249" s="279" t="s">
        <v>1387</v>
      </c>
      <c r="E249" s="279" t="s">
        <v>391</v>
      </c>
      <c r="F249" s="280">
        <v>15</v>
      </c>
      <c r="G249" s="283">
        <v>15</v>
      </c>
    </row>
    <row r="250" spans="1:7" ht="77.25">
      <c r="A250" s="279" t="s">
        <v>1370</v>
      </c>
      <c r="B250" s="279" t="s">
        <v>181</v>
      </c>
      <c r="C250" s="279" t="s">
        <v>1379</v>
      </c>
      <c r="D250" s="279" t="s">
        <v>1387</v>
      </c>
      <c r="E250" s="279" t="s">
        <v>391</v>
      </c>
      <c r="F250" s="280">
        <v>15</v>
      </c>
      <c r="G250" s="283">
        <v>15</v>
      </c>
    </row>
    <row r="251" spans="1:7" ht="64.5">
      <c r="A251" s="279" t="s">
        <v>1370</v>
      </c>
      <c r="B251" s="279" t="s">
        <v>181</v>
      </c>
      <c r="C251" s="279" t="s">
        <v>1384</v>
      </c>
      <c r="D251" s="279" t="s">
        <v>1387</v>
      </c>
      <c r="E251" s="279" t="s">
        <v>391</v>
      </c>
      <c r="F251" s="280">
        <v>15</v>
      </c>
      <c r="G251" s="283">
        <v>15</v>
      </c>
    </row>
    <row r="252" spans="1:7" ht="115.5">
      <c r="A252" s="279" t="s">
        <v>1370</v>
      </c>
      <c r="B252" s="279" t="s">
        <v>181</v>
      </c>
      <c r="C252" s="279" t="s">
        <v>1388</v>
      </c>
      <c r="D252" s="279" t="s">
        <v>1389</v>
      </c>
      <c r="E252" s="279" t="s">
        <v>1292</v>
      </c>
      <c r="F252" s="280">
        <v>15</v>
      </c>
      <c r="G252" s="283">
        <v>15</v>
      </c>
    </row>
    <row r="253" spans="1:7" ht="90">
      <c r="A253" s="279" t="s">
        <v>1370</v>
      </c>
      <c r="B253" s="279" t="s">
        <v>181</v>
      </c>
      <c r="C253" s="279" t="s">
        <v>1390</v>
      </c>
      <c r="D253" s="279" t="s">
        <v>1389</v>
      </c>
      <c r="E253" s="279" t="s">
        <v>1292</v>
      </c>
      <c r="F253" s="280">
        <v>15</v>
      </c>
      <c r="G253" s="283">
        <v>15</v>
      </c>
    </row>
    <row r="254" spans="1:7" ht="90">
      <c r="A254" s="279" t="s">
        <v>1370</v>
      </c>
      <c r="B254" s="279" t="s">
        <v>181</v>
      </c>
      <c r="C254" s="279" t="s">
        <v>1381</v>
      </c>
      <c r="D254" s="279" t="s">
        <v>1389</v>
      </c>
      <c r="E254" s="279" t="s">
        <v>1292</v>
      </c>
      <c r="F254" s="280">
        <v>15</v>
      </c>
      <c r="G254" s="283">
        <v>15</v>
      </c>
    </row>
    <row r="255" spans="1:7" ht="77.25">
      <c r="A255" s="279" t="s">
        <v>1370</v>
      </c>
      <c r="B255" s="279" t="s">
        <v>181</v>
      </c>
      <c r="C255" s="279" t="s">
        <v>1391</v>
      </c>
      <c r="D255" s="279" t="s">
        <v>1389</v>
      </c>
      <c r="E255" s="279" t="s">
        <v>1292</v>
      </c>
      <c r="F255" s="280">
        <v>15</v>
      </c>
      <c r="G255" s="283">
        <v>15</v>
      </c>
    </row>
    <row r="256" spans="1:7" ht="77.25">
      <c r="A256" s="279" t="s">
        <v>1370</v>
      </c>
      <c r="B256" s="279" t="s">
        <v>181</v>
      </c>
      <c r="C256" s="279" t="s">
        <v>1392</v>
      </c>
      <c r="D256" s="279" t="s">
        <v>1389</v>
      </c>
      <c r="E256" s="279" t="s">
        <v>1292</v>
      </c>
      <c r="F256" s="280">
        <v>15</v>
      </c>
      <c r="G256" s="283">
        <v>15</v>
      </c>
    </row>
    <row r="257" spans="1:7" ht="77.25">
      <c r="A257" s="279" t="s">
        <v>1370</v>
      </c>
      <c r="B257" s="279" t="s">
        <v>181</v>
      </c>
      <c r="C257" s="279" t="s">
        <v>1393</v>
      </c>
      <c r="D257" s="279" t="s">
        <v>1295</v>
      </c>
      <c r="E257" s="279" t="s">
        <v>394</v>
      </c>
      <c r="F257" s="280">
        <v>15</v>
      </c>
      <c r="G257" s="283">
        <v>15</v>
      </c>
    </row>
    <row r="258" spans="1:7" ht="90">
      <c r="A258" s="279" t="s">
        <v>1370</v>
      </c>
      <c r="B258" s="279" t="s">
        <v>181</v>
      </c>
      <c r="C258" s="279" t="s">
        <v>1394</v>
      </c>
      <c r="D258" s="279" t="s">
        <v>1295</v>
      </c>
      <c r="E258" s="279" t="s">
        <v>394</v>
      </c>
      <c r="F258" s="280">
        <v>15</v>
      </c>
      <c r="G258" s="283">
        <v>15</v>
      </c>
    </row>
    <row r="259" spans="1:7" ht="90">
      <c r="A259" s="279" t="s">
        <v>1370</v>
      </c>
      <c r="B259" s="279" t="s">
        <v>181</v>
      </c>
      <c r="C259" s="279" t="s">
        <v>1381</v>
      </c>
      <c r="D259" s="279" t="s">
        <v>1308</v>
      </c>
      <c r="E259" s="279" t="s">
        <v>1306</v>
      </c>
      <c r="F259" s="280">
        <v>15</v>
      </c>
      <c r="G259" s="283">
        <v>15</v>
      </c>
    </row>
    <row r="260" spans="1:7" ht="77.25">
      <c r="A260" s="279" t="s">
        <v>1370</v>
      </c>
      <c r="B260" s="279" t="s">
        <v>181</v>
      </c>
      <c r="C260" s="279" t="s">
        <v>1393</v>
      </c>
      <c r="D260" s="279" t="s">
        <v>1308</v>
      </c>
      <c r="E260" s="279" t="s">
        <v>1306</v>
      </c>
      <c r="F260" s="280">
        <v>15</v>
      </c>
      <c r="G260" s="283">
        <v>15</v>
      </c>
    </row>
    <row r="261" spans="1:7" ht="77.25">
      <c r="A261" s="279" t="s">
        <v>1370</v>
      </c>
      <c r="B261" s="279" t="s">
        <v>181</v>
      </c>
      <c r="C261" s="279" t="s">
        <v>1395</v>
      </c>
      <c r="D261" s="279" t="s">
        <v>1308</v>
      </c>
      <c r="E261" s="279" t="s">
        <v>1306</v>
      </c>
      <c r="F261" s="280">
        <v>15</v>
      </c>
      <c r="G261" s="283">
        <v>15</v>
      </c>
    </row>
    <row r="262" spans="1:7" ht="90">
      <c r="A262" s="279" t="s">
        <v>1370</v>
      </c>
      <c r="B262" s="279" t="s">
        <v>181</v>
      </c>
      <c r="C262" s="279" t="s">
        <v>1386</v>
      </c>
      <c r="D262" s="279" t="s">
        <v>1826</v>
      </c>
      <c r="E262" s="279" t="s">
        <v>354</v>
      </c>
      <c r="F262" s="280">
        <v>15</v>
      </c>
      <c r="G262" s="283">
        <v>15</v>
      </c>
    </row>
    <row r="263" spans="1:7" ht="90">
      <c r="A263" s="279" t="s">
        <v>1370</v>
      </c>
      <c r="B263" s="279" t="s">
        <v>181</v>
      </c>
      <c r="C263" s="279" t="s">
        <v>1396</v>
      </c>
      <c r="D263" s="279" t="s">
        <v>1826</v>
      </c>
      <c r="E263" s="279" t="s">
        <v>354</v>
      </c>
      <c r="F263" s="280">
        <v>15</v>
      </c>
      <c r="G263" s="283">
        <v>15</v>
      </c>
    </row>
    <row r="264" spans="1:7" ht="90">
      <c r="A264" s="279" t="s">
        <v>1370</v>
      </c>
      <c r="B264" s="279" t="s">
        <v>181</v>
      </c>
      <c r="C264" s="279" t="s">
        <v>1397</v>
      </c>
      <c r="D264" s="279" t="s">
        <v>1398</v>
      </c>
      <c r="E264" s="279" t="s">
        <v>1302</v>
      </c>
      <c r="F264" s="280">
        <v>15</v>
      </c>
      <c r="G264" s="283">
        <v>15</v>
      </c>
    </row>
    <row r="265" spans="1:7" ht="77.25">
      <c r="A265" s="279" t="s">
        <v>1370</v>
      </c>
      <c r="B265" s="279" t="s">
        <v>181</v>
      </c>
      <c r="C265" s="279" t="s">
        <v>1379</v>
      </c>
      <c r="D265" s="279" t="s">
        <v>1399</v>
      </c>
      <c r="E265" s="279" t="s">
        <v>1302</v>
      </c>
      <c r="F265" s="280">
        <v>15</v>
      </c>
      <c r="G265" s="283">
        <v>15</v>
      </c>
    </row>
    <row r="266" spans="1:7" ht="102.75">
      <c r="A266" s="279" t="s">
        <v>1370</v>
      </c>
      <c r="B266" s="279" t="s">
        <v>181</v>
      </c>
      <c r="C266" s="279" t="s">
        <v>1400</v>
      </c>
      <c r="D266" s="279" t="s">
        <v>1401</v>
      </c>
      <c r="E266" s="279" t="s">
        <v>597</v>
      </c>
      <c r="F266" s="280">
        <v>15</v>
      </c>
      <c r="G266" s="283">
        <v>15</v>
      </c>
    </row>
    <row r="267" spans="1:7" ht="306.75">
      <c r="A267" s="279" t="s">
        <v>1406</v>
      </c>
      <c r="B267" s="279" t="s">
        <v>181</v>
      </c>
      <c r="C267" s="279" t="s">
        <v>1407</v>
      </c>
      <c r="D267" s="279" t="s">
        <v>1408</v>
      </c>
      <c r="E267" s="279" t="s">
        <v>1409</v>
      </c>
      <c r="F267" s="280">
        <v>15</v>
      </c>
      <c r="G267" s="283">
        <f>3.75+3.75+3.75</f>
        <v>11.25</v>
      </c>
    </row>
    <row r="268" spans="1:7" ht="102.75">
      <c r="A268" s="279" t="s">
        <v>1410</v>
      </c>
      <c r="B268" s="279" t="s">
        <v>181</v>
      </c>
      <c r="C268" s="279" t="s">
        <v>1411</v>
      </c>
      <c r="D268" s="279" t="s">
        <v>1412</v>
      </c>
      <c r="E268" s="279" t="s">
        <v>1413</v>
      </c>
      <c r="F268" s="280">
        <v>15</v>
      </c>
      <c r="G268" s="283">
        <v>5</v>
      </c>
    </row>
    <row r="269" spans="1:7" ht="268.5">
      <c r="A269" s="279" t="s">
        <v>1414</v>
      </c>
      <c r="B269" s="279" t="s">
        <v>181</v>
      </c>
      <c r="C269" s="279" t="s">
        <v>1415</v>
      </c>
      <c r="D269" s="279" t="s">
        <v>1416</v>
      </c>
      <c r="E269" s="279" t="s">
        <v>1417</v>
      </c>
      <c r="F269" s="280">
        <v>15</v>
      </c>
      <c r="G269" s="283">
        <v>3.75</v>
      </c>
    </row>
    <row r="270" spans="1:7" ht="90">
      <c r="A270" s="279" t="s">
        <v>1451</v>
      </c>
      <c r="B270" s="279" t="s">
        <v>181</v>
      </c>
      <c r="C270" s="279" t="s">
        <v>1452</v>
      </c>
      <c r="D270" s="279" t="s">
        <v>1453</v>
      </c>
      <c r="E270" s="279" t="s">
        <v>1454</v>
      </c>
      <c r="F270" s="280">
        <v>15</v>
      </c>
      <c r="G270" s="283">
        <v>15</v>
      </c>
    </row>
    <row r="271" spans="1:7" ht="64.5">
      <c r="A271" s="279" t="s">
        <v>1455</v>
      </c>
      <c r="B271" s="279" t="s">
        <v>181</v>
      </c>
      <c r="C271" s="279" t="s">
        <v>1456</v>
      </c>
      <c r="D271" s="279" t="s">
        <v>1457</v>
      </c>
      <c r="E271" s="279" t="s">
        <v>1458</v>
      </c>
      <c r="F271" s="280">
        <v>15</v>
      </c>
      <c r="G271" s="283">
        <v>3.75</v>
      </c>
    </row>
    <row r="272" spans="1:7" ht="102.75">
      <c r="A272" s="279" t="s">
        <v>1455</v>
      </c>
      <c r="B272" s="279" t="s">
        <v>181</v>
      </c>
      <c r="C272" s="279" t="s">
        <v>1456</v>
      </c>
      <c r="D272" s="279" t="s">
        <v>1459</v>
      </c>
      <c r="E272" s="279" t="s">
        <v>1460</v>
      </c>
      <c r="F272" s="280">
        <v>15</v>
      </c>
      <c r="G272" s="283">
        <v>3.75</v>
      </c>
    </row>
    <row r="273" spans="1:7" ht="64.5">
      <c r="A273" s="279" t="s">
        <v>1455</v>
      </c>
      <c r="B273" s="279" t="s">
        <v>181</v>
      </c>
      <c r="C273" s="279" t="s">
        <v>1456</v>
      </c>
      <c r="D273" s="279" t="s">
        <v>1461</v>
      </c>
      <c r="E273" s="279" t="s">
        <v>1462</v>
      </c>
      <c r="F273" s="280">
        <v>15</v>
      </c>
      <c r="G273" s="283">
        <v>3.75</v>
      </c>
    </row>
    <row r="274" spans="1:7" ht="77.25">
      <c r="A274" s="279" t="s">
        <v>1463</v>
      </c>
      <c r="B274" s="279" t="s">
        <v>181</v>
      </c>
      <c r="C274" s="279" t="s">
        <v>1464</v>
      </c>
      <c r="D274" s="279" t="s">
        <v>1465</v>
      </c>
      <c r="E274" s="279" t="s">
        <v>1466</v>
      </c>
      <c r="F274" s="280">
        <v>15</v>
      </c>
      <c r="G274" s="283">
        <v>7.5</v>
      </c>
    </row>
    <row r="275" spans="1:7" ht="77.25">
      <c r="A275" s="279" t="s">
        <v>1463</v>
      </c>
      <c r="B275" s="279" t="s">
        <v>181</v>
      </c>
      <c r="C275" s="279" t="s">
        <v>1464</v>
      </c>
      <c r="D275" s="279" t="s">
        <v>1467</v>
      </c>
      <c r="E275" s="279" t="s">
        <v>1468</v>
      </c>
      <c r="F275" s="280">
        <v>15</v>
      </c>
      <c r="G275" s="283">
        <v>7.5</v>
      </c>
    </row>
    <row r="276" spans="1:7" ht="64.5">
      <c r="A276" s="279" t="s">
        <v>1469</v>
      </c>
      <c r="B276" s="279" t="s">
        <v>181</v>
      </c>
      <c r="C276" s="279" t="s">
        <v>1470</v>
      </c>
      <c r="D276" s="279" t="s">
        <v>1471</v>
      </c>
      <c r="E276" s="279" t="s">
        <v>1472</v>
      </c>
      <c r="F276" s="280">
        <v>15</v>
      </c>
      <c r="G276" s="283">
        <v>15</v>
      </c>
    </row>
    <row r="277" spans="1:7" ht="64.5">
      <c r="A277" s="279" t="s">
        <v>1469</v>
      </c>
      <c r="B277" s="279" t="s">
        <v>181</v>
      </c>
      <c r="C277" s="279" t="s">
        <v>1470</v>
      </c>
      <c r="D277" s="279" t="s">
        <v>1473</v>
      </c>
      <c r="E277" s="279" t="s">
        <v>1474</v>
      </c>
      <c r="F277" s="280">
        <v>15</v>
      </c>
      <c r="G277" s="283">
        <v>15</v>
      </c>
    </row>
    <row r="278" spans="1:7" ht="204.75">
      <c r="A278" s="279" t="s">
        <v>1475</v>
      </c>
      <c r="B278" s="279" t="s">
        <v>181</v>
      </c>
      <c r="C278" s="279" t="s">
        <v>1476</v>
      </c>
      <c r="D278" s="279" t="s">
        <v>1477</v>
      </c>
      <c r="E278" s="279" t="s">
        <v>1478</v>
      </c>
      <c r="F278" s="280">
        <v>15</v>
      </c>
      <c r="G278" s="283">
        <v>15</v>
      </c>
    </row>
    <row r="279" spans="1:7" ht="64.5">
      <c r="A279" s="279" t="s">
        <v>1479</v>
      </c>
      <c r="B279" s="279" t="s">
        <v>181</v>
      </c>
      <c r="C279" s="279" t="s">
        <v>1480</v>
      </c>
      <c r="D279" s="279" t="s">
        <v>1481</v>
      </c>
      <c r="E279" s="279" t="s">
        <v>1482</v>
      </c>
      <c r="F279" s="280">
        <v>15</v>
      </c>
      <c r="G279" s="283">
        <v>5</v>
      </c>
    </row>
    <row r="280" spans="1:7" ht="102.75">
      <c r="A280" s="279" t="s">
        <v>1479</v>
      </c>
      <c r="B280" s="279" t="s">
        <v>181</v>
      </c>
      <c r="C280" s="279" t="s">
        <v>1480</v>
      </c>
      <c r="D280" s="279" t="s">
        <v>1483</v>
      </c>
      <c r="E280" s="279" t="s">
        <v>1484</v>
      </c>
      <c r="F280" s="280">
        <v>15</v>
      </c>
      <c r="G280" s="283">
        <v>5</v>
      </c>
    </row>
    <row r="281" spans="1:7" ht="268.5">
      <c r="A281" s="279" t="s">
        <v>1485</v>
      </c>
      <c r="B281" s="279" t="s">
        <v>181</v>
      </c>
      <c r="C281" s="279" t="s">
        <v>1486</v>
      </c>
      <c r="D281" s="279" t="s">
        <v>1487</v>
      </c>
      <c r="E281" s="279" t="s">
        <v>1488</v>
      </c>
      <c r="F281" s="280">
        <v>15</v>
      </c>
      <c r="G281" s="283">
        <v>5</v>
      </c>
    </row>
    <row r="282" spans="1:7" ht="51.75">
      <c r="A282" s="279" t="s">
        <v>1485</v>
      </c>
      <c r="B282" s="279" t="s">
        <v>181</v>
      </c>
      <c r="C282" s="279" t="s">
        <v>1486</v>
      </c>
      <c r="D282" s="279" t="s">
        <v>1489</v>
      </c>
      <c r="E282" s="279" t="s">
        <v>1490</v>
      </c>
      <c r="F282" s="280">
        <v>15</v>
      </c>
      <c r="G282" s="283">
        <v>5</v>
      </c>
    </row>
    <row r="283" spans="1:7" ht="77.25">
      <c r="A283" s="279" t="s">
        <v>1491</v>
      </c>
      <c r="B283" s="279" t="s">
        <v>181</v>
      </c>
      <c r="C283" s="279" t="s">
        <v>1492</v>
      </c>
      <c r="D283" s="279" t="s">
        <v>1493</v>
      </c>
      <c r="E283" s="279" t="s">
        <v>1494</v>
      </c>
      <c r="F283" s="280">
        <v>15</v>
      </c>
      <c r="G283" s="283">
        <v>5</v>
      </c>
    </row>
    <row r="284" spans="1:7" ht="77.25">
      <c r="A284" s="279" t="s">
        <v>1491</v>
      </c>
      <c r="B284" s="279" t="s">
        <v>181</v>
      </c>
      <c r="C284" s="279" t="s">
        <v>1492</v>
      </c>
      <c r="D284" s="279" t="s">
        <v>1495</v>
      </c>
      <c r="E284" s="279" t="s">
        <v>1496</v>
      </c>
      <c r="F284" s="280">
        <v>15</v>
      </c>
      <c r="G284" s="283">
        <v>5</v>
      </c>
    </row>
    <row r="285" spans="1:7" ht="77.25">
      <c r="A285" s="279" t="s">
        <v>1497</v>
      </c>
      <c r="B285" s="279" t="s">
        <v>181</v>
      </c>
      <c r="C285" s="279" t="s">
        <v>1498</v>
      </c>
      <c r="D285" s="279" t="s">
        <v>1499</v>
      </c>
      <c r="E285" s="279" t="s">
        <v>1500</v>
      </c>
      <c r="F285" s="280">
        <v>15</v>
      </c>
      <c r="G285" s="283">
        <v>15</v>
      </c>
    </row>
    <row r="286" spans="1:7" ht="64.5">
      <c r="A286" s="279" t="s">
        <v>1501</v>
      </c>
      <c r="B286" s="279" t="s">
        <v>181</v>
      </c>
      <c r="C286" s="279" t="s">
        <v>1502</v>
      </c>
      <c r="D286" s="279" t="s">
        <v>1503</v>
      </c>
      <c r="E286" s="279" t="s">
        <v>1504</v>
      </c>
      <c r="F286" s="280">
        <v>15</v>
      </c>
      <c r="G286" s="283">
        <v>7.5</v>
      </c>
    </row>
    <row r="287" spans="1:7" ht="141">
      <c r="A287" s="279" t="s">
        <v>1505</v>
      </c>
      <c r="B287" s="279" t="s">
        <v>181</v>
      </c>
      <c r="C287" s="279" t="s">
        <v>1506</v>
      </c>
      <c r="D287" s="279" t="s">
        <v>1507</v>
      </c>
      <c r="E287" s="279" t="s">
        <v>1514</v>
      </c>
      <c r="F287" s="280">
        <v>15</v>
      </c>
      <c r="G287" s="283">
        <v>15</v>
      </c>
    </row>
    <row r="288" spans="1:7" ht="64.5">
      <c r="A288" s="279" t="s">
        <v>1515</v>
      </c>
      <c r="B288" s="279" t="s">
        <v>181</v>
      </c>
      <c r="C288" s="279" t="s">
        <v>1516</v>
      </c>
      <c r="D288" s="279" t="s">
        <v>1517</v>
      </c>
      <c r="E288" s="279" t="s">
        <v>1518</v>
      </c>
      <c r="F288" s="280">
        <v>15</v>
      </c>
      <c r="G288" s="283">
        <v>7.5</v>
      </c>
    </row>
    <row r="289" spans="1:7" ht="90">
      <c r="A289" s="279" t="s">
        <v>1515</v>
      </c>
      <c r="B289" s="279" t="s">
        <v>181</v>
      </c>
      <c r="C289" s="279" t="s">
        <v>1516</v>
      </c>
      <c r="D289" s="279" t="s">
        <v>1519</v>
      </c>
      <c r="E289" s="279" t="s">
        <v>1520</v>
      </c>
      <c r="F289" s="280">
        <v>15</v>
      </c>
      <c r="G289" s="283">
        <v>7.5</v>
      </c>
    </row>
    <row r="290" spans="1:7" ht="64.5">
      <c r="A290" s="279" t="s">
        <v>1521</v>
      </c>
      <c r="B290" s="279" t="s">
        <v>181</v>
      </c>
      <c r="C290" s="279" t="s">
        <v>1522</v>
      </c>
      <c r="D290" s="279" t="s">
        <v>1523</v>
      </c>
      <c r="E290" s="279" t="s">
        <v>1524</v>
      </c>
      <c r="F290" s="280">
        <v>15</v>
      </c>
      <c r="G290" s="283">
        <v>15</v>
      </c>
    </row>
    <row r="291" spans="1:7" ht="115.5">
      <c r="A291" s="279" t="s">
        <v>1521</v>
      </c>
      <c r="B291" s="279" t="s">
        <v>181</v>
      </c>
      <c r="C291" s="279" t="s">
        <v>1522</v>
      </c>
      <c r="D291" s="279" t="s">
        <v>1525</v>
      </c>
      <c r="E291" s="279" t="s">
        <v>1526</v>
      </c>
      <c r="F291" s="280">
        <v>15</v>
      </c>
      <c r="G291" s="283">
        <v>15</v>
      </c>
    </row>
    <row r="292" spans="1:7" ht="64.5">
      <c r="A292" s="279" t="s">
        <v>1521</v>
      </c>
      <c r="B292" s="279" t="s">
        <v>181</v>
      </c>
      <c r="C292" s="279" t="s">
        <v>1522</v>
      </c>
      <c r="D292" s="279" t="s">
        <v>2154</v>
      </c>
      <c r="E292" s="279" t="s">
        <v>2155</v>
      </c>
      <c r="F292" s="280">
        <v>15</v>
      </c>
      <c r="G292" s="283">
        <v>15</v>
      </c>
    </row>
    <row r="293" spans="1:7" ht="64.5">
      <c r="A293" s="279" t="s">
        <v>2156</v>
      </c>
      <c r="B293" s="279" t="s">
        <v>181</v>
      </c>
      <c r="C293" s="279" t="s">
        <v>2157</v>
      </c>
      <c r="D293" s="279" t="s">
        <v>2158</v>
      </c>
      <c r="E293" s="279" t="s">
        <v>2159</v>
      </c>
      <c r="F293" s="280">
        <v>15</v>
      </c>
      <c r="G293" s="283">
        <v>15</v>
      </c>
    </row>
    <row r="294" spans="1:7" ht="90">
      <c r="A294" s="279" t="s">
        <v>2160</v>
      </c>
      <c r="B294" s="279" t="s">
        <v>181</v>
      </c>
      <c r="C294" s="279" t="s">
        <v>2161</v>
      </c>
      <c r="D294" s="279" t="s">
        <v>2162</v>
      </c>
      <c r="E294" s="279" t="s">
        <v>2163</v>
      </c>
      <c r="F294" s="280">
        <v>15</v>
      </c>
      <c r="G294" s="283">
        <v>15</v>
      </c>
    </row>
    <row r="295" spans="1:7" ht="128.25">
      <c r="A295" s="279" t="s">
        <v>908</v>
      </c>
      <c r="B295" s="279" t="s">
        <v>181</v>
      </c>
      <c r="C295" s="279" t="s">
        <v>909</v>
      </c>
      <c r="D295" s="279" t="s">
        <v>910</v>
      </c>
      <c r="E295" s="279" t="s">
        <v>911</v>
      </c>
      <c r="F295" s="280">
        <v>15</v>
      </c>
      <c r="G295" s="283">
        <v>7.5</v>
      </c>
    </row>
    <row r="296" spans="1:7" ht="64.5">
      <c r="A296" s="279" t="s">
        <v>1515</v>
      </c>
      <c r="B296" s="279" t="s">
        <v>181</v>
      </c>
      <c r="C296" s="279" t="s">
        <v>2164</v>
      </c>
      <c r="D296" s="279" t="s">
        <v>2165</v>
      </c>
      <c r="E296" s="279" t="s">
        <v>2166</v>
      </c>
      <c r="F296" s="280">
        <v>15</v>
      </c>
      <c r="G296" s="283">
        <v>7.5</v>
      </c>
    </row>
    <row r="297" spans="1:7" ht="102.75">
      <c r="A297" s="279" t="s">
        <v>2167</v>
      </c>
      <c r="B297" s="279" t="s">
        <v>181</v>
      </c>
      <c r="C297" s="279" t="s">
        <v>1563</v>
      </c>
      <c r="D297" s="279" t="s">
        <v>1564</v>
      </c>
      <c r="E297" s="279" t="s">
        <v>1565</v>
      </c>
      <c r="F297" s="280">
        <v>15</v>
      </c>
      <c r="G297" s="283">
        <v>15</v>
      </c>
    </row>
    <row r="298" spans="1:7" ht="77.25">
      <c r="A298" s="279" t="s">
        <v>2167</v>
      </c>
      <c r="B298" s="279" t="s">
        <v>181</v>
      </c>
      <c r="C298" s="279" t="s">
        <v>1563</v>
      </c>
      <c r="D298" s="279" t="s">
        <v>1566</v>
      </c>
      <c r="E298" s="279" t="s">
        <v>1567</v>
      </c>
      <c r="F298" s="280">
        <v>15</v>
      </c>
      <c r="G298" s="283">
        <v>15</v>
      </c>
    </row>
    <row r="299" spans="1:7" ht="77.25">
      <c r="A299" s="279" t="s">
        <v>1568</v>
      </c>
      <c r="B299" s="279" t="s">
        <v>181</v>
      </c>
      <c r="C299" s="279" t="s">
        <v>1569</v>
      </c>
      <c r="D299" s="279" t="s">
        <v>1570</v>
      </c>
      <c r="E299" s="279" t="s">
        <v>1571</v>
      </c>
      <c r="F299" s="280">
        <v>15</v>
      </c>
      <c r="G299" s="283">
        <v>7.5</v>
      </c>
    </row>
    <row r="300" spans="1:7" ht="77.25">
      <c r="A300" s="279" t="s">
        <v>904</v>
      </c>
      <c r="B300" s="279" t="s">
        <v>181</v>
      </c>
      <c r="C300" s="279" t="s">
        <v>905</v>
      </c>
      <c r="D300" s="279" t="s">
        <v>906</v>
      </c>
      <c r="E300" s="279" t="s">
        <v>907</v>
      </c>
      <c r="F300" s="280">
        <v>15</v>
      </c>
      <c r="G300" s="283">
        <v>5</v>
      </c>
    </row>
    <row r="301" spans="1:7" ht="15">
      <c r="A301" s="279"/>
      <c r="B301" s="279" t="s">
        <v>181</v>
      </c>
      <c r="C301" s="279"/>
      <c r="D301" s="279"/>
      <c r="E301" s="279"/>
      <c r="F301" s="280">
        <v>15</v>
      </c>
      <c r="G301" s="283"/>
    </row>
    <row r="302" spans="1:7" ht="77.25">
      <c r="A302" s="279" t="s">
        <v>1455</v>
      </c>
      <c r="B302" s="279" t="s">
        <v>181</v>
      </c>
      <c r="C302" s="279" t="s">
        <v>1456</v>
      </c>
      <c r="D302" s="279" t="s">
        <v>1572</v>
      </c>
      <c r="E302" s="279" t="s">
        <v>1573</v>
      </c>
      <c r="F302" s="280">
        <v>15</v>
      </c>
      <c r="G302" s="283">
        <v>3.75</v>
      </c>
    </row>
    <row r="303" spans="1:7" ht="102.75">
      <c r="A303" s="279" t="s">
        <v>1574</v>
      </c>
      <c r="B303" s="279" t="s">
        <v>181</v>
      </c>
      <c r="C303" s="279" t="s">
        <v>1575</v>
      </c>
      <c r="D303" s="279" t="s">
        <v>1576</v>
      </c>
      <c r="E303" s="279" t="s">
        <v>1577</v>
      </c>
      <c r="F303" s="280">
        <v>15</v>
      </c>
      <c r="G303" s="283">
        <v>15</v>
      </c>
    </row>
    <row r="304" spans="1:7" ht="64.5">
      <c r="A304" s="279" t="s">
        <v>1648</v>
      </c>
      <c r="B304" s="279" t="s">
        <v>181</v>
      </c>
      <c r="C304" s="279" t="s">
        <v>1649</v>
      </c>
      <c r="D304" s="279" t="s">
        <v>1729</v>
      </c>
      <c r="E304" s="279" t="s">
        <v>1651</v>
      </c>
      <c r="F304" s="280">
        <v>15</v>
      </c>
      <c r="G304" s="283">
        <v>5</v>
      </c>
    </row>
    <row r="305" spans="1:7" ht="51.75">
      <c r="A305" s="279" t="s">
        <v>867</v>
      </c>
      <c r="B305" s="279" t="s">
        <v>181</v>
      </c>
      <c r="C305" s="279" t="s">
        <v>868</v>
      </c>
      <c r="D305" s="279" t="s">
        <v>874</v>
      </c>
      <c r="E305" s="279" t="s">
        <v>875</v>
      </c>
      <c r="F305" s="280">
        <v>15</v>
      </c>
      <c r="G305" s="283">
        <v>5</v>
      </c>
    </row>
    <row r="306" spans="1:7" ht="64.5">
      <c r="A306" s="279" t="s">
        <v>871</v>
      </c>
      <c r="B306" s="279" t="s">
        <v>181</v>
      </c>
      <c r="C306" s="279" t="s">
        <v>868</v>
      </c>
      <c r="D306" s="279" t="s">
        <v>876</v>
      </c>
      <c r="E306" s="279" t="s">
        <v>877</v>
      </c>
      <c r="F306" s="280">
        <v>15</v>
      </c>
      <c r="G306" s="283">
        <v>5</v>
      </c>
    </row>
    <row r="307" spans="1:7" ht="64.5">
      <c r="A307" s="279" t="s">
        <v>871</v>
      </c>
      <c r="B307" s="279" t="s">
        <v>181</v>
      </c>
      <c r="C307" s="279" t="s">
        <v>868</v>
      </c>
      <c r="D307" s="279" t="s">
        <v>878</v>
      </c>
      <c r="E307" s="279" t="s">
        <v>879</v>
      </c>
      <c r="F307" s="280">
        <v>15</v>
      </c>
      <c r="G307" s="283">
        <v>5</v>
      </c>
    </row>
    <row r="308" spans="1:7" ht="64.5">
      <c r="A308" s="279" t="s">
        <v>1648</v>
      </c>
      <c r="B308" s="279" t="s">
        <v>181</v>
      </c>
      <c r="C308" s="279" t="s">
        <v>1649</v>
      </c>
      <c r="D308" s="279" t="s">
        <v>1652</v>
      </c>
      <c r="E308" s="279" t="s">
        <v>870</v>
      </c>
      <c r="F308" s="280">
        <v>15</v>
      </c>
      <c r="G308" s="283">
        <v>5</v>
      </c>
    </row>
    <row r="309" spans="1:7" ht="77.25">
      <c r="A309" s="279" t="s">
        <v>863</v>
      </c>
      <c r="B309" s="279" t="s">
        <v>181</v>
      </c>
      <c r="C309" s="279" t="s">
        <v>1653</v>
      </c>
      <c r="D309" s="279" t="s">
        <v>1654</v>
      </c>
      <c r="E309" s="279" t="s">
        <v>866</v>
      </c>
      <c r="F309" s="280">
        <v>15</v>
      </c>
      <c r="G309" s="283">
        <v>2.5</v>
      </c>
    </row>
    <row r="310" spans="1:7" ht="77.25">
      <c r="A310" s="279" t="s">
        <v>1659</v>
      </c>
      <c r="B310" s="279" t="s">
        <v>181</v>
      </c>
      <c r="C310" s="279" t="s">
        <v>1660</v>
      </c>
      <c r="D310" s="279" t="s">
        <v>1661</v>
      </c>
      <c r="E310" s="279" t="s">
        <v>1662</v>
      </c>
      <c r="F310" s="280">
        <v>15</v>
      </c>
      <c r="G310" s="283">
        <v>2.5</v>
      </c>
    </row>
    <row r="311" spans="1:7" ht="128.25">
      <c r="A311" s="279" t="s">
        <v>1663</v>
      </c>
      <c r="B311" s="279" t="s">
        <v>181</v>
      </c>
      <c r="C311" s="279" t="s">
        <v>1664</v>
      </c>
      <c r="D311" s="279" t="s">
        <v>1665</v>
      </c>
      <c r="E311" s="279" t="s">
        <v>1666</v>
      </c>
      <c r="F311" s="280">
        <v>15</v>
      </c>
      <c r="G311" s="283">
        <v>5</v>
      </c>
    </row>
    <row r="312" spans="1:7" ht="64.5">
      <c r="A312" s="279" t="s">
        <v>1648</v>
      </c>
      <c r="B312" s="279" t="s">
        <v>181</v>
      </c>
      <c r="C312" s="279" t="s">
        <v>1649</v>
      </c>
      <c r="D312" s="279" t="s">
        <v>1650</v>
      </c>
      <c r="E312" s="279" t="s">
        <v>1651</v>
      </c>
      <c r="F312" s="280">
        <v>15</v>
      </c>
      <c r="G312" s="283">
        <v>5</v>
      </c>
    </row>
    <row r="313" spans="1:7" ht="64.5">
      <c r="A313" s="279" t="s">
        <v>1648</v>
      </c>
      <c r="B313" s="279" t="s">
        <v>181</v>
      </c>
      <c r="C313" s="279" t="s">
        <v>1649</v>
      </c>
      <c r="D313" s="279" t="s">
        <v>1652</v>
      </c>
      <c r="E313" s="279" t="s">
        <v>870</v>
      </c>
      <c r="F313" s="280">
        <v>15</v>
      </c>
      <c r="G313" s="283">
        <v>5</v>
      </c>
    </row>
    <row r="314" spans="1:7" ht="51.75">
      <c r="A314" s="279" t="s">
        <v>867</v>
      </c>
      <c r="B314" s="279" t="s">
        <v>181</v>
      </c>
      <c r="C314" s="279" t="s">
        <v>868</v>
      </c>
      <c r="D314" s="279" t="s">
        <v>874</v>
      </c>
      <c r="E314" s="279" t="s">
        <v>875</v>
      </c>
      <c r="F314" s="280">
        <v>15</v>
      </c>
      <c r="G314" s="283">
        <v>5</v>
      </c>
    </row>
    <row r="315" spans="1:7" ht="64.5">
      <c r="A315" s="279" t="s">
        <v>871</v>
      </c>
      <c r="B315" s="279" t="s">
        <v>181</v>
      </c>
      <c r="C315" s="279" t="s">
        <v>868</v>
      </c>
      <c r="D315" s="279" t="s">
        <v>876</v>
      </c>
      <c r="E315" s="279" t="s">
        <v>877</v>
      </c>
      <c r="F315" s="280">
        <v>15</v>
      </c>
      <c r="G315" s="283">
        <v>5</v>
      </c>
    </row>
    <row r="316" spans="1:7" ht="64.5">
      <c r="A316" s="279" t="s">
        <v>871</v>
      </c>
      <c r="B316" s="279" t="s">
        <v>181</v>
      </c>
      <c r="C316" s="279" t="s">
        <v>868</v>
      </c>
      <c r="D316" s="279" t="s">
        <v>878</v>
      </c>
      <c r="E316" s="279" t="s">
        <v>879</v>
      </c>
      <c r="F316" s="280">
        <v>15</v>
      </c>
      <c r="G316" s="283">
        <v>5</v>
      </c>
    </row>
    <row r="317" spans="1:7" ht="77.25">
      <c r="A317" s="279" t="s">
        <v>863</v>
      </c>
      <c r="B317" s="279" t="s">
        <v>181</v>
      </c>
      <c r="C317" s="279" t="s">
        <v>1653</v>
      </c>
      <c r="D317" s="279" t="s">
        <v>1654</v>
      </c>
      <c r="E317" s="279" t="s">
        <v>866</v>
      </c>
      <c r="F317" s="280">
        <v>15</v>
      </c>
      <c r="G317" s="283">
        <v>2.5</v>
      </c>
    </row>
    <row r="318" spans="1:7" ht="77.25">
      <c r="A318" s="279" t="s">
        <v>1655</v>
      </c>
      <c r="B318" s="279" t="s">
        <v>181</v>
      </c>
      <c r="C318" s="279" t="s">
        <v>1656</v>
      </c>
      <c r="D318" s="279" t="s">
        <v>1657</v>
      </c>
      <c r="E318" s="279" t="s">
        <v>1658</v>
      </c>
      <c r="F318" s="280">
        <v>15</v>
      </c>
      <c r="G318" s="283">
        <v>5</v>
      </c>
    </row>
    <row r="319" spans="1:7" ht="77.25">
      <c r="A319" s="279" t="s">
        <v>1659</v>
      </c>
      <c r="B319" s="279" t="s">
        <v>181</v>
      </c>
      <c r="C319" s="279" t="s">
        <v>1660</v>
      </c>
      <c r="D319" s="279" t="s">
        <v>1661</v>
      </c>
      <c r="E319" s="279" t="s">
        <v>1662</v>
      </c>
      <c r="F319" s="280">
        <v>15</v>
      </c>
      <c r="G319" s="283">
        <v>2.5</v>
      </c>
    </row>
    <row r="320" spans="1:7" ht="128.25">
      <c r="A320" s="279" t="s">
        <v>1663</v>
      </c>
      <c r="B320" s="279" t="s">
        <v>181</v>
      </c>
      <c r="C320" s="279" t="s">
        <v>1664</v>
      </c>
      <c r="D320" s="279" t="s">
        <v>1665</v>
      </c>
      <c r="E320" s="279" t="s">
        <v>1666</v>
      </c>
      <c r="F320" s="280">
        <v>15</v>
      </c>
      <c r="G320" s="283">
        <v>5</v>
      </c>
    </row>
    <row r="321" spans="1:7" ht="77.25">
      <c r="A321" s="279" t="s">
        <v>818</v>
      </c>
      <c r="B321" s="279" t="s">
        <v>181</v>
      </c>
      <c r="C321" s="279" t="s">
        <v>819</v>
      </c>
      <c r="D321" s="279" t="s">
        <v>1620</v>
      </c>
      <c r="E321" s="279" t="s">
        <v>1621</v>
      </c>
      <c r="F321" s="280">
        <v>15</v>
      </c>
      <c r="G321" s="283">
        <v>2.14</v>
      </c>
    </row>
    <row r="322" spans="1:7" ht="90">
      <c r="A322" s="279" t="s">
        <v>1622</v>
      </c>
      <c r="B322" s="279" t="s">
        <v>181</v>
      </c>
      <c r="C322" s="279" t="s">
        <v>1623</v>
      </c>
      <c r="D322" s="279" t="s">
        <v>1620</v>
      </c>
      <c r="E322" s="279" t="s">
        <v>1621</v>
      </c>
      <c r="F322" s="280">
        <v>15</v>
      </c>
      <c r="G322" s="283">
        <v>2.14</v>
      </c>
    </row>
    <row r="323" spans="1:7" ht="115.5">
      <c r="A323" s="279" t="s">
        <v>1624</v>
      </c>
      <c r="B323" s="279" t="s">
        <v>181</v>
      </c>
      <c r="C323" s="279" t="s">
        <v>1625</v>
      </c>
      <c r="D323" s="279" t="s">
        <v>1626</v>
      </c>
      <c r="E323" s="279" t="s">
        <v>1627</v>
      </c>
      <c r="F323" s="280">
        <v>15</v>
      </c>
      <c r="G323" s="283">
        <v>3.75</v>
      </c>
    </row>
    <row r="324" spans="1:7" ht="115.5">
      <c r="A324" s="279" t="s">
        <v>1624</v>
      </c>
      <c r="B324" s="279" t="s">
        <v>181</v>
      </c>
      <c r="C324" s="279" t="s">
        <v>1625</v>
      </c>
      <c r="D324" s="279" t="s">
        <v>1628</v>
      </c>
      <c r="E324" s="279" t="s">
        <v>1627</v>
      </c>
      <c r="F324" s="280">
        <v>15</v>
      </c>
      <c r="G324" s="283">
        <v>3.75</v>
      </c>
    </row>
    <row r="325" spans="1:7" ht="115.5">
      <c r="A325" s="279" t="s">
        <v>1624</v>
      </c>
      <c r="B325" s="279" t="s">
        <v>181</v>
      </c>
      <c r="C325" s="279" t="s">
        <v>1625</v>
      </c>
      <c r="D325" s="279" t="s">
        <v>1629</v>
      </c>
      <c r="E325" s="279" t="s">
        <v>1627</v>
      </c>
      <c r="F325" s="280">
        <v>15</v>
      </c>
      <c r="G325" s="283">
        <v>3.75</v>
      </c>
    </row>
    <row r="326" spans="1:7" ht="166.5">
      <c r="A326" s="279" t="s">
        <v>1624</v>
      </c>
      <c r="B326" s="279" t="s">
        <v>181</v>
      </c>
      <c r="C326" s="279" t="s">
        <v>1630</v>
      </c>
      <c r="D326" s="279" t="s">
        <v>1631</v>
      </c>
      <c r="E326" s="279" t="s">
        <v>1627</v>
      </c>
      <c r="F326" s="280">
        <v>15</v>
      </c>
      <c r="G326" s="283">
        <v>3.75</v>
      </c>
    </row>
    <row r="327" spans="1:7" ht="192">
      <c r="A327" s="279" t="s">
        <v>1632</v>
      </c>
      <c r="B327" s="279" t="s">
        <v>181</v>
      </c>
      <c r="C327" s="279" t="s">
        <v>1633</v>
      </c>
      <c r="D327" s="279" t="s">
        <v>1634</v>
      </c>
      <c r="E327" s="279" t="s">
        <v>1621</v>
      </c>
      <c r="F327" s="280">
        <v>15</v>
      </c>
      <c r="G327" s="283">
        <v>1.875</v>
      </c>
    </row>
    <row r="328" spans="1:7" ht="115.5">
      <c r="A328" s="279" t="s">
        <v>1693</v>
      </c>
      <c r="B328" s="279" t="s">
        <v>181</v>
      </c>
      <c r="C328" s="279" t="s">
        <v>1694</v>
      </c>
      <c r="D328" s="279" t="s">
        <v>1695</v>
      </c>
      <c r="E328" s="279" t="s">
        <v>1696</v>
      </c>
      <c r="F328" s="280">
        <v>15</v>
      </c>
      <c r="G328" s="283">
        <v>15</v>
      </c>
    </row>
    <row r="329" spans="1:7" ht="115.5">
      <c r="A329" s="279" t="s">
        <v>1693</v>
      </c>
      <c r="B329" s="279" t="s">
        <v>181</v>
      </c>
      <c r="C329" s="279" t="s">
        <v>1694</v>
      </c>
      <c r="D329" s="279" t="s">
        <v>1697</v>
      </c>
      <c r="E329" s="279" t="s">
        <v>1698</v>
      </c>
      <c r="F329" s="280">
        <v>15</v>
      </c>
      <c r="G329" s="283">
        <v>15</v>
      </c>
    </row>
    <row r="330" spans="1:7" ht="115.5">
      <c r="A330" s="279" t="s">
        <v>1693</v>
      </c>
      <c r="B330" s="279" t="s">
        <v>181</v>
      </c>
      <c r="C330" s="279" t="s">
        <v>1694</v>
      </c>
      <c r="D330" s="279" t="s">
        <v>1699</v>
      </c>
      <c r="E330" s="279" t="s">
        <v>1700</v>
      </c>
      <c r="F330" s="280">
        <v>15</v>
      </c>
      <c r="G330" s="283">
        <v>15</v>
      </c>
    </row>
    <row r="331" spans="1:7" ht="115.5">
      <c r="A331" s="279" t="s">
        <v>1693</v>
      </c>
      <c r="B331" s="279" t="s">
        <v>181</v>
      </c>
      <c r="C331" s="279" t="s">
        <v>1694</v>
      </c>
      <c r="D331" s="279" t="s">
        <v>1701</v>
      </c>
      <c r="E331" s="279" t="s">
        <v>1702</v>
      </c>
      <c r="F331" s="280">
        <v>15</v>
      </c>
      <c r="G331" s="283">
        <v>15</v>
      </c>
    </row>
    <row r="332" spans="1:7" ht="115.5">
      <c r="A332" s="279" t="s">
        <v>1693</v>
      </c>
      <c r="B332" s="279" t="s">
        <v>181</v>
      </c>
      <c r="C332" s="279" t="s">
        <v>1694</v>
      </c>
      <c r="D332" s="279" t="s">
        <v>1703</v>
      </c>
      <c r="E332" s="279" t="s">
        <v>1704</v>
      </c>
      <c r="F332" s="280">
        <v>15</v>
      </c>
      <c r="G332" s="283">
        <v>15</v>
      </c>
    </row>
    <row r="333" spans="1:7" ht="115.5">
      <c r="A333" s="279" t="s">
        <v>1693</v>
      </c>
      <c r="B333" s="279" t="s">
        <v>181</v>
      </c>
      <c r="C333" s="279" t="s">
        <v>1694</v>
      </c>
      <c r="D333" s="279" t="s">
        <v>1705</v>
      </c>
      <c r="E333" s="279" t="s">
        <v>1706</v>
      </c>
      <c r="F333" s="280">
        <v>15</v>
      </c>
      <c r="G333" s="283">
        <v>15</v>
      </c>
    </row>
    <row r="334" spans="1:7" ht="90">
      <c r="A334" s="279" t="s">
        <v>1707</v>
      </c>
      <c r="B334" s="279" t="s">
        <v>181</v>
      </c>
      <c r="C334" s="279" t="s">
        <v>1708</v>
      </c>
      <c r="D334" s="279" t="s">
        <v>1709</v>
      </c>
      <c r="E334" s="279" t="s">
        <v>1710</v>
      </c>
      <c r="F334" s="280">
        <v>15</v>
      </c>
      <c r="G334" s="283">
        <v>1.875</v>
      </c>
    </row>
    <row r="335" spans="1:7" ht="77.25">
      <c r="A335" s="279" t="s">
        <v>1711</v>
      </c>
      <c r="B335" s="279" t="s">
        <v>181</v>
      </c>
      <c r="C335" s="279" t="s">
        <v>1712</v>
      </c>
      <c r="D335" s="279" t="s">
        <v>1713</v>
      </c>
      <c r="E335" s="279" t="s">
        <v>480</v>
      </c>
      <c r="F335" s="280">
        <v>15</v>
      </c>
      <c r="G335" s="283">
        <v>3.75</v>
      </c>
    </row>
    <row r="336" spans="1:7" ht="77.25">
      <c r="A336" s="279" t="s">
        <v>1714</v>
      </c>
      <c r="B336" s="279" t="s">
        <v>181</v>
      </c>
      <c r="C336" s="279" t="s">
        <v>470</v>
      </c>
      <c r="D336" s="279" t="s">
        <v>471</v>
      </c>
      <c r="E336" s="279" t="s">
        <v>472</v>
      </c>
      <c r="F336" s="280">
        <v>15</v>
      </c>
      <c r="G336" s="283">
        <v>5</v>
      </c>
    </row>
    <row r="337" spans="1:7" ht="115.5">
      <c r="A337" s="279" t="s">
        <v>489</v>
      </c>
      <c r="B337" s="279" t="s">
        <v>181</v>
      </c>
      <c r="C337" s="279" t="s">
        <v>486</v>
      </c>
      <c r="D337" s="279" t="s">
        <v>487</v>
      </c>
      <c r="E337" s="279" t="s">
        <v>488</v>
      </c>
      <c r="F337" s="280">
        <v>15</v>
      </c>
      <c r="G337" s="283">
        <v>3.75</v>
      </c>
    </row>
    <row r="338" spans="1:7" ht="115.5">
      <c r="A338" s="279" t="s">
        <v>489</v>
      </c>
      <c r="B338" s="279" t="s">
        <v>181</v>
      </c>
      <c r="C338" s="279" t="s">
        <v>486</v>
      </c>
      <c r="D338" s="279" t="s">
        <v>490</v>
      </c>
      <c r="E338" s="279" t="s">
        <v>491</v>
      </c>
      <c r="F338" s="280">
        <v>15</v>
      </c>
      <c r="G338" s="283">
        <v>3.75</v>
      </c>
    </row>
    <row r="339" spans="1:7" ht="90">
      <c r="A339" s="279" t="s">
        <v>492</v>
      </c>
      <c r="B339" s="279" t="s">
        <v>181</v>
      </c>
      <c r="C339" s="279" t="s">
        <v>493</v>
      </c>
      <c r="D339" s="279" t="s">
        <v>490</v>
      </c>
      <c r="E339" s="279" t="s">
        <v>491</v>
      </c>
      <c r="F339" s="280">
        <v>15</v>
      </c>
      <c r="G339" s="283">
        <v>3</v>
      </c>
    </row>
    <row r="340" spans="1:7" ht="141">
      <c r="A340" s="279" t="s">
        <v>1715</v>
      </c>
      <c r="B340" s="279" t="s">
        <v>181</v>
      </c>
      <c r="C340" s="279" t="s">
        <v>1716</v>
      </c>
      <c r="D340" s="279" t="s">
        <v>1717</v>
      </c>
      <c r="E340" s="279" t="s">
        <v>480</v>
      </c>
      <c r="F340" s="280">
        <v>15</v>
      </c>
      <c r="G340" s="283">
        <v>5</v>
      </c>
    </row>
    <row r="341" spans="1:7" ht="128.25">
      <c r="A341" s="279" t="s">
        <v>1715</v>
      </c>
      <c r="B341" s="279" t="s">
        <v>181</v>
      </c>
      <c r="C341" s="279" t="s">
        <v>1716</v>
      </c>
      <c r="D341" s="279" t="s">
        <v>1718</v>
      </c>
      <c r="E341" s="279" t="s">
        <v>498</v>
      </c>
      <c r="F341" s="280">
        <v>15</v>
      </c>
      <c r="G341" s="283">
        <v>5</v>
      </c>
    </row>
    <row r="342" spans="1:7" ht="102.75">
      <c r="A342" s="279" t="s">
        <v>1715</v>
      </c>
      <c r="B342" s="279" t="s">
        <v>181</v>
      </c>
      <c r="C342" s="279" t="s">
        <v>1716</v>
      </c>
      <c r="D342" s="279" t="s">
        <v>499</v>
      </c>
      <c r="E342" s="279" t="s">
        <v>500</v>
      </c>
      <c r="F342" s="280">
        <v>15</v>
      </c>
      <c r="G342" s="283">
        <v>5</v>
      </c>
    </row>
    <row r="343" spans="1:7" ht="90">
      <c r="A343" s="279" t="s">
        <v>1715</v>
      </c>
      <c r="B343" s="279" t="s">
        <v>181</v>
      </c>
      <c r="C343" s="279" t="s">
        <v>1716</v>
      </c>
      <c r="D343" s="279" t="s">
        <v>487</v>
      </c>
      <c r="E343" s="279" t="s">
        <v>488</v>
      </c>
      <c r="F343" s="280">
        <v>15</v>
      </c>
      <c r="G343" s="283">
        <v>5</v>
      </c>
    </row>
    <row r="344" spans="1:7" ht="115.5">
      <c r="A344" s="279" t="s">
        <v>1715</v>
      </c>
      <c r="B344" s="279" t="s">
        <v>181</v>
      </c>
      <c r="C344" s="279" t="s">
        <v>1716</v>
      </c>
      <c r="D344" s="279" t="s">
        <v>1719</v>
      </c>
      <c r="E344" s="279" t="s">
        <v>503</v>
      </c>
      <c r="F344" s="280">
        <v>15</v>
      </c>
      <c r="G344" s="283">
        <v>5</v>
      </c>
    </row>
    <row r="345" spans="1:7" ht="90">
      <c r="A345" s="279" t="s">
        <v>1715</v>
      </c>
      <c r="B345" s="279" t="s">
        <v>181</v>
      </c>
      <c r="C345" s="279" t="s">
        <v>1716</v>
      </c>
      <c r="D345" s="279" t="s">
        <v>504</v>
      </c>
      <c r="E345" s="279" t="s">
        <v>505</v>
      </c>
      <c r="F345" s="280">
        <v>15</v>
      </c>
      <c r="G345" s="283">
        <v>5</v>
      </c>
    </row>
    <row r="346" spans="1:7" ht="102.75">
      <c r="A346" s="279" t="s">
        <v>1715</v>
      </c>
      <c r="B346" s="279" t="s">
        <v>181</v>
      </c>
      <c r="C346" s="279" t="s">
        <v>1716</v>
      </c>
      <c r="D346" s="279" t="s">
        <v>1720</v>
      </c>
      <c r="E346" s="279" t="s">
        <v>507</v>
      </c>
      <c r="F346" s="280">
        <v>15</v>
      </c>
      <c r="G346" s="283">
        <v>5</v>
      </c>
    </row>
    <row r="347" spans="1:7" ht="115.5">
      <c r="A347" s="279" t="s">
        <v>1715</v>
      </c>
      <c r="B347" s="279" t="s">
        <v>181</v>
      </c>
      <c r="C347" s="279" t="s">
        <v>1716</v>
      </c>
      <c r="D347" s="279" t="s">
        <v>508</v>
      </c>
      <c r="E347" s="279" t="s">
        <v>509</v>
      </c>
      <c r="F347" s="280">
        <v>15</v>
      </c>
      <c r="G347" s="283">
        <v>5</v>
      </c>
    </row>
    <row r="348" spans="1:7" ht="115.5">
      <c r="A348" s="279" t="s">
        <v>1715</v>
      </c>
      <c r="B348" s="279" t="s">
        <v>181</v>
      </c>
      <c r="C348" s="279" t="s">
        <v>1716</v>
      </c>
      <c r="D348" s="279" t="s">
        <v>1721</v>
      </c>
      <c r="E348" s="279" t="s">
        <v>511</v>
      </c>
      <c r="F348" s="280">
        <v>15</v>
      </c>
      <c r="G348" s="283">
        <v>5</v>
      </c>
    </row>
    <row r="349" spans="1:7" ht="90">
      <c r="A349" s="279" t="s">
        <v>1715</v>
      </c>
      <c r="B349" s="279" t="s">
        <v>181</v>
      </c>
      <c r="C349" s="279" t="s">
        <v>1716</v>
      </c>
      <c r="D349" s="279" t="s">
        <v>512</v>
      </c>
      <c r="E349" s="279" t="s">
        <v>513</v>
      </c>
      <c r="F349" s="280">
        <v>15</v>
      </c>
      <c r="G349" s="283">
        <v>5</v>
      </c>
    </row>
    <row r="350" spans="1:7" ht="141">
      <c r="A350" s="279" t="s">
        <v>1715</v>
      </c>
      <c r="B350" s="279" t="s">
        <v>181</v>
      </c>
      <c r="C350" s="279" t="s">
        <v>1716</v>
      </c>
      <c r="D350" s="279" t="s">
        <v>1722</v>
      </c>
      <c r="E350" s="279" t="s">
        <v>515</v>
      </c>
      <c r="F350" s="280">
        <v>15</v>
      </c>
      <c r="G350" s="283">
        <v>5</v>
      </c>
    </row>
    <row r="351" spans="1:7" ht="166.5">
      <c r="A351" s="279" t="s">
        <v>1715</v>
      </c>
      <c r="B351" s="279" t="s">
        <v>181</v>
      </c>
      <c r="C351" s="279" t="s">
        <v>1716</v>
      </c>
      <c r="D351" s="279" t="s">
        <v>1723</v>
      </c>
      <c r="E351" s="279" t="s">
        <v>517</v>
      </c>
      <c r="F351" s="280">
        <v>15</v>
      </c>
      <c r="G351" s="283">
        <v>5</v>
      </c>
    </row>
    <row r="352" spans="1:7" ht="90">
      <c r="A352" s="279" t="s">
        <v>1715</v>
      </c>
      <c r="B352" s="279" t="s">
        <v>181</v>
      </c>
      <c r="C352" s="279" t="s">
        <v>1716</v>
      </c>
      <c r="D352" s="279" t="s">
        <v>471</v>
      </c>
      <c r="E352" s="279" t="s">
        <v>472</v>
      </c>
      <c r="F352" s="280">
        <v>15</v>
      </c>
      <c r="G352" s="283">
        <v>5</v>
      </c>
    </row>
    <row r="353" spans="1:7" ht="102.75">
      <c r="A353" s="279" t="s">
        <v>1715</v>
      </c>
      <c r="B353" s="279" t="s">
        <v>181</v>
      </c>
      <c r="C353" s="279" t="s">
        <v>1716</v>
      </c>
      <c r="D353" s="279" t="s">
        <v>1724</v>
      </c>
      <c r="E353" s="279" t="s">
        <v>519</v>
      </c>
      <c r="F353" s="280">
        <v>15</v>
      </c>
      <c r="G353" s="283">
        <v>5</v>
      </c>
    </row>
    <row r="354" spans="1:7" ht="90">
      <c r="A354" s="279" t="s">
        <v>252</v>
      </c>
      <c r="B354" s="279" t="s">
        <v>181</v>
      </c>
      <c r="C354" s="279" t="s">
        <v>253</v>
      </c>
      <c r="D354" s="279" t="s">
        <v>250</v>
      </c>
      <c r="E354" s="279" t="s">
        <v>251</v>
      </c>
      <c r="F354" s="280">
        <v>15</v>
      </c>
      <c r="G354" s="283">
        <v>3.75</v>
      </c>
    </row>
    <row r="355" spans="1:7" ht="306.75">
      <c r="A355" s="279" t="s">
        <v>258</v>
      </c>
      <c r="B355" s="279" t="s">
        <v>181</v>
      </c>
      <c r="C355" s="279" t="s">
        <v>259</v>
      </c>
      <c r="D355" s="279" t="s">
        <v>260</v>
      </c>
      <c r="E355" s="279" t="s">
        <v>261</v>
      </c>
      <c r="F355" s="280">
        <v>15</v>
      </c>
      <c r="G355" s="283">
        <v>1.875</v>
      </c>
    </row>
    <row r="356" spans="1:7" ht="77.25">
      <c r="A356" s="279" t="s">
        <v>1755</v>
      </c>
      <c r="B356" s="279" t="s">
        <v>181</v>
      </c>
      <c r="C356" s="279" t="s">
        <v>1756</v>
      </c>
      <c r="D356" s="279" t="s">
        <v>1757</v>
      </c>
      <c r="E356" s="279" t="s">
        <v>714</v>
      </c>
      <c r="F356" s="280">
        <v>15</v>
      </c>
      <c r="G356" s="283">
        <v>15</v>
      </c>
    </row>
    <row r="357" spans="1:7" ht="77.25">
      <c r="A357" s="279" t="s">
        <v>1758</v>
      </c>
      <c r="B357" s="279" t="s">
        <v>181</v>
      </c>
      <c r="C357" s="279" t="s">
        <v>1759</v>
      </c>
      <c r="D357" s="279" t="s">
        <v>1757</v>
      </c>
      <c r="E357" s="279" t="s">
        <v>714</v>
      </c>
      <c r="F357" s="280">
        <v>15</v>
      </c>
      <c r="G357" s="283">
        <v>15</v>
      </c>
    </row>
    <row r="358" spans="1:7" ht="77.25">
      <c r="A358" s="279" t="s">
        <v>1760</v>
      </c>
      <c r="B358" s="279" t="s">
        <v>181</v>
      </c>
      <c r="C358" s="279" t="s">
        <v>1761</v>
      </c>
      <c r="D358" s="279" t="s">
        <v>1378</v>
      </c>
      <c r="E358" s="279" t="s">
        <v>400</v>
      </c>
      <c r="F358" s="280">
        <v>15</v>
      </c>
      <c r="G358" s="283">
        <v>15</v>
      </c>
    </row>
    <row r="359" spans="1:7" ht="90">
      <c r="A359" s="279" t="s">
        <v>1760</v>
      </c>
      <c r="B359" s="279" t="s">
        <v>181</v>
      </c>
      <c r="C359" s="279" t="s">
        <v>1762</v>
      </c>
      <c r="D359" s="279" t="s">
        <v>1380</v>
      </c>
      <c r="E359" s="279" t="s">
        <v>1283</v>
      </c>
      <c r="F359" s="280">
        <v>15</v>
      </c>
      <c r="G359" s="283">
        <v>15</v>
      </c>
    </row>
    <row r="360" spans="1:7" ht="90">
      <c r="A360" s="279" t="s">
        <v>1760</v>
      </c>
      <c r="B360" s="279" t="s">
        <v>181</v>
      </c>
      <c r="C360" s="279" t="s">
        <v>1763</v>
      </c>
      <c r="D360" s="279" t="s">
        <v>1380</v>
      </c>
      <c r="E360" s="279" t="s">
        <v>1283</v>
      </c>
      <c r="F360" s="280">
        <v>15</v>
      </c>
      <c r="G360" s="283">
        <v>15</v>
      </c>
    </row>
    <row r="361" spans="1:7" ht="77.25">
      <c r="A361" s="279" t="s">
        <v>1760</v>
      </c>
      <c r="B361" s="279" t="s">
        <v>181</v>
      </c>
      <c r="C361" s="279" t="s">
        <v>1761</v>
      </c>
      <c r="D361" s="279" t="s">
        <v>1382</v>
      </c>
      <c r="E361" s="279" t="s">
        <v>1049</v>
      </c>
      <c r="F361" s="280">
        <v>15</v>
      </c>
      <c r="G361" s="283">
        <v>15</v>
      </c>
    </row>
    <row r="362" spans="1:7" ht="77.25">
      <c r="A362" s="279" t="s">
        <v>1760</v>
      </c>
      <c r="B362" s="279" t="s">
        <v>181</v>
      </c>
      <c r="C362" s="279" t="s">
        <v>1764</v>
      </c>
      <c r="D362" s="279" t="s">
        <v>1382</v>
      </c>
      <c r="E362" s="279" t="s">
        <v>1049</v>
      </c>
      <c r="F362" s="280">
        <v>15</v>
      </c>
      <c r="G362" s="283">
        <v>15</v>
      </c>
    </row>
    <row r="363" spans="1:7" ht="77.25">
      <c r="A363" s="279" t="s">
        <v>460</v>
      </c>
      <c r="B363" s="279" t="s">
        <v>181</v>
      </c>
      <c r="C363" s="279" t="s">
        <v>461</v>
      </c>
      <c r="D363" s="279" t="s">
        <v>462</v>
      </c>
      <c r="E363" s="279" t="s">
        <v>463</v>
      </c>
      <c r="F363" s="280">
        <v>15</v>
      </c>
      <c r="G363" s="283">
        <v>2.5</v>
      </c>
    </row>
    <row r="364" spans="1:7" ht="90">
      <c r="A364" s="279" t="s">
        <v>460</v>
      </c>
      <c r="B364" s="279" t="s">
        <v>181</v>
      </c>
      <c r="C364" s="279" t="s">
        <v>461</v>
      </c>
      <c r="D364" s="279" t="s">
        <v>464</v>
      </c>
      <c r="E364" s="279" t="s">
        <v>463</v>
      </c>
      <c r="F364" s="280">
        <v>15</v>
      </c>
      <c r="G364" s="283">
        <v>2.5</v>
      </c>
    </row>
    <row r="365" spans="1:7" ht="51.75">
      <c r="A365" s="279" t="s">
        <v>465</v>
      </c>
      <c r="B365" s="279" t="s">
        <v>181</v>
      </c>
      <c r="C365" s="279" t="s">
        <v>466</v>
      </c>
      <c r="D365" s="279" t="s">
        <v>467</v>
      </c>
      <c r="E365" s="279" t="s">
        <v>468</v>
      </c>
      <c r="F365" s="280">
        <v>15</v>
      </c>
      <c r="G365" s="283">
        <v>3.75</v>
      </c>
    </row>
    <row r="366" spans="1:7" ht="90">
      <c r="A366" s="279" t="s">
        <v>492</v>
      </c>
      <c r="B366" s="279" t="s">
        <v>181</v>
      </c>
      <c r="C366" s="279" t="s">
        <v>493</v>
      </c>
      <c r="D366" s="279" t="s">
        <v>490</v>
      </c>
      <c r="E366" s="279" t="s">
        <v>491</v>
      </c>
      <c r="F366" s="280">
        <v>15</v>
      </c>
      <c r="G366" s="283">
        <v>3</v>
      </c>
    </row>
    <row r="367" spans="1:7" ht="90">
      <c r="A367" s="279" t="s">
        <v>477</v>
      </c>
      <c r="B367" s="279" t="s">
        <v>181</v>
      </c>
      <c r="C367" s="279" t="s">
        <v>478</v>
      </c>
      <c r="D367" s="279" t="s">
        <v>479</v>
      </c>
      <c r="E367" s="279" t="s">
        <v>480</v>
      </c>
      <c r="F367" s="280">
        <v>15</v>
      </c>
      <c r="G367" s="283">
        <v>3.75</v>
      </c>
    </row>
    <row r="368" spans="1:7" ht="115.5">
      <c r="A368" s="279" t="s">
        <v>485</v>
      </c>
      <c r="B368" s="279" t="s">
        <v>181</v>
      </c>
      <c r="C368" s="279" t="s">
        <v>486</v>
      </c>
      <c r="D368" s="279" t="s">
        <v>487</v>
      </c>
      <c r="E368" s="279" t="s">
        <v>488</v>
      </c>
      <c r="F368" s="280">
        <v>15</v>
      </c>
      <c r="G368" s="283">
        <v>3.75</v>
      </c>
    </row>
    <row r="369" spans="1:7" ht="115.5">
      <c r="A369" s="279" t="s">
        <v>1768</v>
      </c>
      <c r="B369" s="279" t="s">
        <v>181</v>
      </c>
      <c r="C369" s="279" t="s">
        <v>1790</v>
      </c>
      <c r="D369" s="279" t="s">
        <v>1791</v>
      </c>
      <c r="E369" s="279" t="s">
        <v>1283</v>
      </c>
      <c r="F369" s="280">
        <v>15</v>
      </c>
      <c r="G369" s="283">
        <v>15</v>
      </c>
    </row>
    <row r="370" spans="1:7" ht="115.5">
      <c r="A370" s="279" t="s">
        <v>1768</v>
      </c>
      <c r="B370" s="279" t="s">
        <v>181</v>
      </c>
      <c r="C370" s="279" t="s">
        <v>1792</v>
      </c>
      <c r="D370" s="279" t="s">
        <v>1791</v>
      </c>
      <c r="E370" s="279" t="s">
        <v>1283</v>
      </c>
      <c r="F370" s="280">
        <v>15</v>
      </c>
      <c r="G370" s="283">
        <v>15</v>
      </c>
    </row>
    <row r="371" spans="1:7" ht="77.25">
      <c r="A371" s="279" t="s">
        <v>1768</v>
      </c>
      <c r="B371" s="279" t="s">
        <v>181</v>
      </c>
      <c r="C371" s="279" t="s">
        <v>1792</v>
      </c>
      <c r="D371" s="279" t="s">
        <v>1793</v>
      </c>
      <c r="E371" s="279" t="s">
        <v>1789</v>
      </c>
      <c r="F371" s="280">
        <v>15</v>
      </c>
      <c r="G371" s="283">
        <v>15</v>
      </c>
    </row>
    <row r="372" spans="1:7" ht="77.25">
      <c r="A372" s="279" t="s">
        <v>1768</v>
      </c>
      <c r="B372" s="279" t="s">
        <v>181</v>
      </c>
      <c r="C372" s="279" t="s">
        <v>1790</v>
      </c>
      <c r="D372" s="279" t="s">
        <v>1793</v>
      </c>
      <c r="E372" s="279" t="s">
        <v>1789</v>
      </c>
      <c r="F372" s="280">
        <v>15</v>
      </c>
      <c r="G372" s="283">
        <v>15</v>
      </c>
    </row>
    <row r="373" spans="1:7" ht="90">
      <c r="A373" s="279" t="s">
        <v>1768</v>
      </c>
      <c r="B373" s="279" t="s">
        <v>181</v>
      </c>
      <c r="C373" s="279" t="s">
        <v>1790</v>
      </c>
      <c r="D373" s="279" t="s">
        <v>1794</v>
      </c>
      <c r="E373" s="279" t="s">
        <v>1049</v>
      </c>
      <c r="F373" s="280">
        <v>15</v>
      </c>
      <c r="G373" s="283">
        <v>15</v>
      </c>
    </row>
    <row r="374" spans="1:7" ht="90">
      <c r="A374" s="279" t="s">
        <v>1768</v>
      </c>
      <c r="B374" s="279" t="s">
        <v>181</v>
      </c>
      <c r="C374" s="279" t="s">
        <v>1792</v>
      </c>
      <c r="D374" s="279" t="s">
        <v>1795</v>
      </c>
      <c r="E374" s="279" t="s">
        <v>1049</v>
      </c>
      <c r="F374" s="280">
        <v>15</v>
      </c>
      <c r="G374" s="283">
        <v>15</v>
      </c>
    </row>
    <row r="375" spans="1:7" ht="77.25">
      <c r="A375" s="279" t="s">
        <v>1768</v>
      </c>
      <c r="B375" s="279" t="s">
        <v>181</v>
      </c>
      <c r="C375" s="279" t="s">
        <v>1792</v>
      </c>
      <c r="D375" s="279" t="s">
        <v>1796</v>
      </c>
      <c r="E375" s="279" t="s">
        <v>1797</v>
      </c>
      <c r="F375" s="280">
        <v>15</v>
      </c>
      <c r="G375" s="283">
        <v>15</v>
      </c>
    </row>
    <row r="376" spans="1:7" ht="77.25">
      <c r="A376" s="279" t="s">
        <v>1768</v>
      </c>
      <c r="B376" s="279" t="s">
        <v>181</v>
      </c>
      <c r="C376" s="279" t="s">
        <v>1792</v>
      </c>
      <c r="D376" s="279" t="s">
        <v>1798</v>
      </c>
      <c r="E376" s="279" t="s">
        <v>1797</v>
      </c>
      <c r="F376" s="280">
        <v>15</v>
      </c>
      <c r="G376" s="283">
        <v>15</v>
      </c>
    </row>
    <row r="377" spans="1:7" ht="90">
      <c r="A377" s="279" t="s">
        <v>1768</v>
      </c>
      <c r="B377" s="279" t="s">
        <v>181</v>
      </c>
      <c r="C377" s="279" t="s">
        <v>1792</v>
      </c>
      <c r="D377" s="279" t="s">
        <v>1813</v>
      </c>
      <c r="E377" s="279" t="s">
        <v>1814</v>
      </c>
      <c r="F377" s="280">
        <v>15</v>
      </c>
      <c r="G377" s="283">
        <v>15</v>
      </c>
    </row>
    <row r="378" spans="1:7" ht="102.75">
      <c r="A378" s="279" t="s">
        <v>1768</v>
      </c>
      <c r="B378" s="279" t="s">
        <v>181</v>
      </c>
      <c r="C378" s="279" t="s">
        <v>1815</v>
      </c>
      <c r="D378" s="279" t="s">
        <v>1816</v>
      </c>
      <c r="E378" s="279" t="s">
        <v>1817</v>
      </c>
      <c r="F378" s="280">
        <v>15</v>
      </c>
      <c r="G378" s="283">
        <v>15</v>
      </c>
    </row>
    <row r="379" spans="1:7" ht="77.25">
      <c r="A379" s="279" t="s">
        <v>1768</v>
      </c>
      <c r="B379" s="279" t="s">
        <v>181</v>
      </c>
      <c r="C379" s="279" t="s">
        <v>1792</v>
      </c>
      <c r="D379" s="279" t="s">
        <v>1818</v>
      </c>
      <c r="E379" s="279" t="s">
        <v>1797</v>
      </c>
      <c r="F379" s="280">
        <v>15</v>
      </c>
      <c r="G379" s="283">
        <v>15</v>
      </c>
    </row>
    <row r="380" spans="1:7" ht="77.25">
      <c r="A380" s="279" t="s">
        <v>1834</v>
      </c>
      <c r="B380" s="279" t="s">
        <v>181</v>
      </c>
      <c r="C380" s="279" t="s">
        <v>1835</v>
      </c>
      <c r="D380" s="279" t="s">
        <v>1836</v>
      </c>
      <c r="E380" s="279" t="s">
        <v>1837</v>
      </c>
      <c r="F380" s="280">
        <v>15</v>
      </c>
      <c r="G380" s="283">
        <v>15</v>
      </c>
    </row>
    <row r="381" spans="1:7" ht="77.25">
      <c r="A381" s="279" t="s">
        <v>1877</v>
      </c>
      <c r="B381" s="279" t="s">
        <v>181</v>
      </c>
      <c r="C381" s="279" t="s">
        <v>1878</v>
      </c>
      <c r="D381" s="279" t="s">
        <v>1879</v>
      </c>
      <c r="E381" s="279" t="s">
        <v>714</v>
      </c>
      <c r="F381" s="280">
        <v>15</v>
      </c>
      <c r="G381" s="283">
        <v>7.5</v>
      </c>
    </row>
    <row r="382" spans="1:7" ht="77.25">
      <c r="A382" s="279" t="s">
        <v>1880</v>
      </c>
      <c r="B382" s="279" t="s">
        <v>181</v>
      </c>
      <c r="C382" s="279" t="s">
        <v>1881</v>
      </c>
      <c r="D382" s="279" t="s">
        <v>1879</v>
      </c>
      <c r="E382" s="279" t="s">
        <v>714</v>
      </c>
      <c r="F382" s="280">
        <v>15</v>
      </c>
      <c r="G382" s="283">
        <v>7.5</v>
      </c>
    </row>
    <row r="383" spans="1:7" ht="102.75">
      <c r="A383" s="279" t="s">
        <v>1882</v>
      </c>
      <c r="B383" s="279" t="s">
        <v>181</v>
      </c>
      <c r="C383" s="279" t="s">
        <v>1883</v>
      </c>
      <c r="D383" s="279" t="s">
        <v>1884</v>
      </c>
      <c r="E383" s="279" t="s">
        <v>1885</v>
      </c>
      <c r="F383" s="280">
        <v>15</v>
      </c>
      <c r="G383" s="283">
        <v>5</v>
      </c>
    </row>
    <row r="384" spans="1:7" ht="64.5">
      <c r="A384" s="279" t="s">
        <v>1882</v>
      </c>
      <c r="B384" s="279" t="s">
        <v>181</v>
      </c>
      <c r="C384" s="279" t="s">
        <v>1883</v>
      </c>
      <c r="D384" s="279" t="s">
        <v>1886</v>
      </c>
      <c r="E384" s="279" t="s">
        <v>1887</v>
      </c>
      <c r="F384" s="280">
        <v>15</v>
      </c>
      <c r="G384" s="283">
        <v>5</v>
      </c>
    </row>
    <row r="385" spans="1:7" ht="51.75">
      <c r="A385" s="279" t="s">
        <v>1880</v>
      </c>
      <c r="B385" s="279" t="s">
        <v>181</v>
      </c>
      <c r="C385" s="279" t="s">
        <v>1888</v>
      </c>
      <c r="D385" s="279" t="s">
        <v>1889</v>
      </c>
      <c r="E385" s="279" t="s">
        <v>1890</v>
      </c>
      <c r="F385" s="280">
        <v>15</v>
      </c>
      <c r="G385" s="283">
        <v>7.5</v>
      </c>
    </row>
    <row r="386" spans="1:7" ht="90">
      <c r="A386" s="279" t="s">
        <v>1891</v>
      </c>
      <c r="B386" s="279" t="s">
        <v>181</v>
      </c>
      <c r="C386" s="279" t="s">
        <v>1892</v>
      </c>
      <c r="D386" s="279" t="s">
        <v>1893</v>
      </c>
      <c r="E386" s="279" t="s">
        <v>1894</v>
      </c>
      <c r="F386" s="280">
        <v>15</v>
      </c>
      <c r="G386" s="283">
        <v>5</v>
      </c>
    </row>
    <row r="387" spans="1:7" ht="64.5">
      <c r="A387" s="279" t="s">
        <v>1937</v>
      </c>
      <c r="B387" s="279" t="s">
        <v>181</v>
      </c>
      <c r="C387" s="279" t="s">
        <v>1938</v>
      </c>
      <c r="D387" s="279" t="s">
        <v>1939</v>
      </c>
      <c r="E387" s="279" t="s">
        <v>1940</v>
      </c>
      <c r="F387" s="280">
        <v>15</v>
      </c>
      <c r="G387" s="283" t="s">
        <v>1941</v>
      </c>
    </row>
    <row r="388" spans="1:7" ht="77.25">
      <c r="A388" s="279" t="s">
        <v>1942</v>
      </c>
      <c r="B388" s="279" t="s">
        <v>181</v>
      </c>
      <c r="C388" s="279" t="s">
        <v>1943</v>
      </c>
      <c r="D388" s="279" t="s">
        <v>1944</v>
      </c>
      <c r="E388" s="279" t="s">
        <v>1945</v>
      </c>
      <c r="F388" s="280">
        <v>15</v>
      </c>
      <c r="G388" s="283" t="s">
        <v>1946</v>
      </c>
    </row>
    <row r="389" spans="1:7" ht="77.25">
      <c r="A389" s="279" t="s">
        <v>1947</v>
      </c>
      <c r="B389" s="279" t="s">
        <v>181</v>
      </c>
      <c r="C389" s="279" t="s">
        <v>1948</v>
      </c>
      <c r="D389" s="279" t="s">
        <v>1944</v>
      </c>
      <c r="E389" s="279" t="s">
        <v>1945</v>
      </c>
      <c r="F389" s="280">
        <v>15</v>
      </c>
      <c r="G389" s="283" t="s">
        <v>1811</v>
      </c>
    </row>
    <row r="390" spans="1:7" ht="77.25">
      <c r="A390" s="279" t="s">
        <v>1949</v>
      </c>
      <c r="B390" s="279" t="s">
        <v>181</v>
      </c>
      <c r="C390" s="279" t="s">
        <v>1950</v>
      </c>
      <c r="D390" s="279" t="s">
        <v>1944</v>
      </c>
      <c r="E390" s="279" t="s">
        <v>1945</v>
      </c>
      <c r="F390" s="280">
        <v>15</v>
      </c>
      <c r="G390" s="283" t="s">
        <v>1951</v>
      </c>
    </row>
    <row r="391" spans="1:7" ht="51.75">
      <c r="A391" s="279" t="s">
        <v>1952</v>
      </c>
      <c r="B391" s="279" t="s">
        <v>181</v>
      </c>
      <c r="C391" s="279" t="s">
        <v>1953</v>
      </c>
      <c r="D391" s="279" t="s">
        <v>1954</v>
      </c>
      <c r="E391" s="279" t="s">
        <v>1940</v>
      </c>
      <c r="F391" s="280">
        <v>15</v>
      </c>
      <c r="G391" s="283" t="s">
        <v>1810</v>
      </c>
    </row>
    <row r="392" spans="1:7" ht="51.75">
      <c r="A392" s="279" t="s">
        <v>1771</v>
      </c>
      <c r="B392" s="279" t="s">
        <v>181</v>
      </c>
      <c r="C392" s="279" t="s">
        <v>1938</v>
      </c>
      <c r="D392" s="279" t="s">
        <v>1955</v>
      </c>
      <c r="E392" s="279" t="s">
        <v>1940</v>
      </c>
      <c r="F392" s="280">
        <v>15</v>
      </c>
      <c r="G392" s="283">
        <v>15</v>
      </c>
    </row>
    <row r="393" spans="1:7" ht="102.75">
      <c r="A393" s="279" t="s">
        <v>1956</v>
      </c>
      <c r="B393" s="279" t="s">
        <v>181</v>
      </c>
      <c r="C393" s="279" t="s">
        <v>1957</v>
      </c>
      <c r="D393" s="279" t="s">
        <v>1958</v>
      </c>
      <c r="E393" s="279" t="s">
        <v>1283</v>
      </c>
      <c r="F393" s="280">
        <v>15</v>
      </c>
      <c r="G393" s="283">
        <v>5</v>
      </c>
    </row>
    <row r="394" spans="1:7" ht="102.75">
      <c r="A394" s="279" t="s">
        <v>1959</v>
      </c>
      <c r="B394" s="279" t="s">
        <v>181</v>
      </c>
      <c r="C394" s="279" t="s">
        <v>1960</v>
      </c>
      <c r="D394" s="279" t="s">
        <v>1961</v>
      </c>
      <c r="E394" s="279" t="s">
        <v>1283</v>
      </c>
      <c r="F394" s="280">
        <v>15</v>
      </c>
      <c r="G394" s="283">
        <v>5</v>
      </c>
    </row>
    <row r="395" spans="1:7" ht="102.75">
      <c r="A395" s="279" t="s">
        <v>1927</v>
      </c>
      <c r="B395" s="279" t="s">
        <v>181</v>
      </c>
      <c r="C395" s="279" t="s">
        <v>1962</v>
      </c>
      <c r="D395" s="279" t="s">
        <v>1963</v>
      </c>
      <c r="E395" s="279" t="s">
        <v>358</v>
      </c>
      <c r="F395" s="280">
        <v>15</v>
      </c>
      <c r="G395" s="283">
        <v>15</v>
      </c>
    </row>
    <row r="396" spans="1:7" ht="102.75">
      <c r="A396" s="279" t="s">
        <v>1927</v>
      </c>
      <c r="B396" s="279" t="s">
        <v>181</v>
      </c>
      <c r="C396" s="279" t="s">
        <v>1964</v>
      </c>
      <c r="D396" s="279" t="s">
        <v>1963</v>
      </c>
      <c r="E396" s="279" t="s">
        <v>358</v>
      </c>
      <c r="F396" s="280">
        <v>15</v>
      </c>
      <c r="G396" s="283">
        <v>15</v>
      </c>
    </row>
    <row r="397" spans="1:7" ht="102.75">
      <c r="A397" s="279" t="s">
        <v>1927</v>
      </c>
      <c r="B397" s="279" t="s">
        <v>181</v>
      </c>
      <c r="C397" s="279" t="s">
        <v>1965</v>
      </c>
      <c r="D397" s="279" t="s">
        <v>1963</v>
      </c>
      <c r="E397" s="279" t="s">
        <v>358</v>
      </c>
      <c r="F397" s="280">
        <v>15</v>
      </c>
      <c r="G397" s="283">
        <v>15</v>
      </c>
    </row>
    <row r="398" spans="1:7" ht="102.75">
      <c r="A398" s="279" t="s">
        <v>1927</v>
      </c>
      <c r="B398" s="279" t="s">
        <v>181</v>
      </c>
      <c r="C398" s="279" t="s">
        <v>1966</v>
      </c>
      <c r="D398" s="279" t="s">
        <v>1963</v>
      </c>
      <c r="E398" s="279" t="s">
        <v>358</v>
      </c>
      <c r="F398" s="280">
        <v>15</v>
      </c>
      <c r="G398" s="283">
        <v>15</v>
      </c>
    </row>
    <row r="399" spans="1:7" ht="51.75">
      <c r="A399" s="279" t="s">
        <v>1942</v>
      </c>
      <c r="B399" s="279" t="s">
        <v>181</v>
      </c>
      <c r="C399" s="279" t="s">
        <v>1943</v>
      </c>
      <c r="D399" s="279" t="s">
        <v>1967</v>
      </c>
      <c r="E399" s="279" t="s">
        <v>389</v>
      </c>
      <c r="F399" s="280">
        <v>15</v>
      </c>
      <c r="G399" s="283">
        <v>3</v>
      </c>
    </row>
    <row r="400" spans="1:7" ht="77.25">
      <c r="A400" s="279" t="s">
        <v>1260</v>
      </c>
      <c r="B400" s="279" t="s">
        <v>181</v>
      </c>
      <c r="C400" s="279" t="s">
        <v>1968</v>
      </c>
      <c r="D400" s="279" t="s">
        <v>1967</v>
      </c>
      <c r="E400" s="279" t="s">
        <v>389</v>
      </c>
      <c r="F400" s="280">
        <v>15</v>
      </c>
      <c r="G400" s="283">
        <v>7.5</v>
      </c>
    </row>
    <row r="401" spans="1:7" ht="115.5">
      <c r="A401" s="279" t="s">
        <v>1969</v>
      </c>
      <c r="B401" s="279" t="s">
        <v>181</v>
      </c>
      <c r="C401" s="279" t="s">
        <v>1970</v>
      </c>
      <c r="D401" s="279" t="s">
        <v>1967</v>
      </c>
      <c r="E401" s="279" t="s">
        <v>389</v>
      </c>
      <c r="F401" s="280">
        <v>15</v>
      </c>
      <c r="G401" s="283">
        <v>5</v>
      </c>
    </row>
    <row r="402" spans="1:7" ht="51.75">
      <c r="A402" s="279" t="s">
        <v>1971</v>
      </c>
      <c r="B402" s="279" t="s">
        <v>181</v>
      </c>
      <c r="C402" s="279" t="s">
        <v>1972</v>
      </c>
      <c r="D402" s="279" t="s">
        <v>1967</v>
      </c>
      <c r="E402" s="279" t="s">
        <v>389</v>
      </c>
      <c r="F402" s="280">
        <v>15</v>
      </c>
      <c r="G402" s="283">
        <v>5</v>
      </c>
    </row>
    <row r="403" spans="1:7" ht="77.25">
      <c r="A403" s="279" t="s">
        <v>1956</v>
      </c>
      <c r="B403" s="279" t="s">
        <v>181</v>
      </c>
      <c r="C403" s="279" t="s">
        <v>1972</v>
      </c>
      <c r="D403" s="279" t="s">
        <v>1973</v>
      </c>
      <c r="E403" s="279" t="s">
        <v>1281</v>
      </c>
      <c r="F403" s="280">
        <v>15</v>
      </c>
      <c r="G403" s="283">
        <v>5</v>
      </c>
    </row>
    <row r="404" spans="1:7" ht="77.25">
      <c r="A404" s="279" t="s">
        <v>1927</v>
      </c>
      <c r="B404" s="279" t="s">
        <v>181</v>
      </c>
      <c r="C404" s="279" t="s">
        <v>1974</v>
      </c>
      <c r="D404" s="279" t="s">
        <v>1973</v>
      </c>
      <c r="E404" s="279" t="s">
        <v>1281</v>
      </c>
      <c r="F404" s="280">
        <v>15</v>
      </c>
      <c r="G404" s="283">
        <v>15</v>
      </c>
    </row>
    <row r="405" spans="1:7" ht="77.25">
      <c r="A405" s="279" t="s">
        <v>1927</v>
      </c>
      <c r="B405" s="279" t="s">
        <v>181</v>
      </c>
      <c r="C405" s="279" t="s">
        <v>1975</v>
      </c>
      <c r="D405" s="279" t="s">
        <v>1973</v>
      </c>
      <c r="E405" s="279" t="s">
        <v>1281</v>
      </c>
      <c r="F405" s="280">
        <v>15</v>
      </c>
      <c r="G405" s="283">
        <v>15</v>
      </c>
    </row>
    <row r="406" spans="1:7" ht="90">
      <c r="A406" s="279" t="s">
        <v>1927</v>
      </c>
      <c r="B406" s="279" t="s">
        <v>181</v>
      </c>
      <c r="C406" s="279" t="s">
        <v>1976</v>
      </c>
      <c r="D406" s="279" t="s">
        <v>1973</v>
      </c>
      <c r="E406" s="279" t="s">
        <v>1281</v>
      </c>
      <c r="F406" s="280">
        <v>15</v>
      </c>
      <c r="G406" s="283">
        <v>15</v>
      </c>
    </row>
    <row r="407" spans="1:7" ht="90">
      <c r="A407" s="279" t="s">
        <v>1927</v>
      </c>
      <c r="B407" s="279" t="s">
        <v>181</v>
      </c>
      <c r="C407" s="279" t="s">
        <v>1977</v>
      </c>
      <c r="D407" s="279" t="s">
        <v>1973</v>
      </c>
      <c r="E407" s="279" t="s">
        <v>1281</v>
      </c>
      <c r="F407" s="280">
        <v>15</v>
      </c>
      <c r="G407" s="283">
        <v>15</v>
      </c>
    </row>
    <row r="408" spans="1:7" ht="90">
      <c r="A408" s="279" t="s">
        <v>1978</v>
      </c>
      <c r="B408" s="279" t="s">
        <v>181</v>
      </c>
      <c r="C408" s="279" t="s">
        <v>1979</v>
      </c>
      <c r="D408" s="279" t="s">
        <v>1980</v>
      </c>
      <c r="E408" s="279" t="s">
        <v>391</v>
      </c>
      <c r="F408" s="280">
        <v>15</v>
      </c>
      <c r="G408" s="283">
        <v>5</v>
      </c>
    </row>
    <row r="409" spans="1:7" ht="90">
      <c r="A409" s="279" t="s">
        <v>1981</v>
      </c>
      <c r="B409" s="279" t="s">
        <v>181</v>
      </c>
      <c r="C409" s="279" t="s">
        <v>1982</v>
      </c>
      <c r="D409" s="279" t="s">
        <v>1980</v>
      </c>
      <c r="E409" s="279" t="s">
        <v>391</v>
      </c>
      <c r="F409" s="280">
        <v>15</v>
      </c>
      <c r="G409" s="283">
        <v>5</v>
      </c>
    </row>
    <row r="410" spans="1:7" ht="64.5">
      <c r="A410" s="279" t="s">
        <v>1971</v>
      </c>
      <c r="B410" s="279" t="s">
        <v>181</v>
      </c>
      <c r="C410" s="279" t="s">
        <v>1983</v>
      </c>
      <c r="D410" s="279" t="s">
        <v>1980</v>
      </c>
      <c r="E410" s="279" t="s">
        <v>391</v>
      </c>
      <c r="F410" s="280">
        <v>15</v>
      </c>
      <c r="G410" s="283">
        <v>5</v>
      </c>
    </row>
    <row r="411" spans="1:7" ht="102.75">
      <c r="A411" s="279" t="s">
        <v>1984</v>
      </c>
      <c r="B411" s="279" t="s">
        <v>181</v>
      </c>
      <c r="C411" s="279" t="s">
        <v>1985</v>
      </c>
      <c r="D411" s="279" t="s">
        <v>1980</v>
      </c>
      <c r="E411" s="279" t="s">
        <v>391</v>
      </c>
      <c r="F411" s="280">
        <v>15</v>
      </c>
      <c r="G411" s="283">
        <v>15</v>
      </c>
    </row>
    <row r="412" spans="1:7" ht="77.25">
      <c r="A412" s="279" t="s">
        <v>1927</v>
      </c>
      <c r="B412" s="279" t="s">
        <v>181</v>
      </c>
      <c r="C412" s="279" t="s">
        <v>1986</v>
      </c>
      <c r="D412" s="279" t="s">
        <v>1980</v>
      </c>
      <c r="E412" s="279" t="s">
        <v>391</v>
      </c>
      <c r="F412" s="280">
        <v>15</v>
      </c>
      <c r="G412" s="283">
        <v>15</v>
      </c>
    </row>
    <row r="413" spans="1:7" ht="64.5">
      <c r="A413" s="279" t="s">
        <v>1927</v>
      </c>
      <c r="B413" s="279" t="s">
        <v>181</v>
      </c>
      <c r="C413" s="279" t="s">
        <v>1987</v>
      </c>
      <c r="D413" s="279" t="s">
        <v>1980</v>
      </c>
      <c r="E413" s="279" t="s">
        <v>391</v>
      </c>
      <c r="F413" s="280">
        <v>15</v>
      </c>
      <c r="G413" s="283">
        <v>15</v>
      </c>
    </row>
    <row r="414" spans="1:7" ht="64.5">
      <c r="A414" s="279" t="s">
        <v>1927</v>
      </c>
      <c r="B414" s="279" t="s">
        <v>181</v>
      </c>
      <c r="C414" s="279" t="s">
        <v>1975</v>
      </c>
      <c r="D414" s="279" t="s">
        <v>1980</v>
      </c>
      <c r="E414" s="279" t="s">
        <v>391</v>
      </c>
      <c r="F414" s="280">
        <v>15</v>
      </c>
      <c r="G414" s="283">
        <v>15</v>
      </c>
    </row>
    <row r="415" spans="1:7" ht="115.5">
      <c r="A415" s="279" t="s">
        <v>1988</v>
      </c>
      <c r="B415" s="279" t="s">
        <v>181</v>
      </c>
      <c r="C415" s="279" t="s">
        <v>1989</v>
      </c>
      <c r="D415" s="279" t="s">
        <v>1990</v>
      </c>
      <c r="E415" s="279" t="s">
        <v>1315</v>
      </c>
      <c r="F415" s="280">
        <v>15</v>
      </c>
      <c r="G415" s="283">
        <v>5</v>
      </c>
    </row>
    <row r="416" spans="1:7" ht="102.75">
      <c r="A416" s="279" t="s">
        <v>1991</v>
      </c>
      <c r="B416" s="279" t="s">
        <v>181</v>
      </c>
      <c r="C416" s="279" t="s">
        <v>1992</v>
      </c>
      <c r="D416" s="279" t="s">
        <v>1990</v>
      </c>
      <c r="E416" s="279" t="s">
        <v>1315</v>
      </c>
      <c r="F416" s="280">
        <v>15</v>
      </c>
      <c r="G416" s="283">
        <v>3</v>
      </c>
    </row>
    <row r="417" spans="1:7" ht="90">
      <c r="A417" s="279" t="s">
        <v>1927</v>
      </c>
      <c r="B417" s="279" t="s">
        <v>181</v>
      </c>
      <c r="C417" s="279" t="s">
        <v>1986</v>
      </c>
      <c r="D417" s="279" t="s">
        <v>1993</v>
      </c>
      <c r="E417" s="279" t="s">
        <v>358</v>
      </c>
      <c r="F417" s="280">
        <v>15</v>
      </c>
      <c r="G417" s="283">
        <v>15</v>
      </c>
    </row>
    <row r="418" spans="1:7" ht="102.75">
      <c r="A418" s="279" t="s">
        <v>1927</v>
      </c>
      <c r="B418" s="279" t="s">
        <v>181</v>
      </c>
      <c r="C418" s="279" t="s">
        <v>1985</v>
      </c>
      <c r="D418" s="279" t="s">
        <v>1993</v>
      </c>
      <c r="E418" s="279" t="s">
        <v>358</v>
      </c>
      <c r="F418" s="280">
        <v>15</v>
      </c>
      <c r="G418" s="283">
        <v>15</v>
      </c>
    </row>
    <row r="419" spans="1:7" ht="90">
      <c r="A419" s="279" t="s">
        <v>1927</v>
      </c>
      <c r="B419" s="279" t="s">
        <v>181</v>
      </c>
      <c r="C419" s="279" t="s">
        <v>1987</v>
      </c>
      <c r="D419" s="279" t="s">
        <v>1993</v>
      </c>
      <c r="E419" s="279" t="s">
        <v>358</v>
      </c>
      <c r="F419" s="280">
        <v>15</v>
      </c>
      <c r="G419" s="283">
        <v>15</v>
      </c>
    </row>
    <row r="420" spans="1:7" ht="90">
      <c r="A420" s="279" t="s">
        <v>1927</v>
      </c>
      <c r="B420" s="279" t="s">
        <v>181</v>
      </c>
      <c r="C420" s="279" t="s">
        <v>1975</v>
      </c>
      <c r="D420" s="279" t="s">
        <v>1993</v>
      </c>
      <c r="E420" s="279" t="s">
        <v>358</v>
      </c>
      <c r="F420" s="280">
        <v>15</v>
      </c>
      <c r="G420" s="283">
        <v>15</v>
      </c>
    </row>
    <row r="421" spans="1:7" ht="77.25">
      <c r="A421" s="279" t="s">
        <v>1927</v>
      </c>
      <c r="B421" s="279" t="s">
        <v>181</v>
      </c>
      <c r="C421" s="279" t="s">
        <v>1986</v>
      </c>
      <c r="D421" s="279" t="s">
        <v>1994</v>
      </c>
      <c r="E421" s="279" t="s">
        <v>382</v>
      </c>
      <c r="F421" s="280">
        <v>15</v>
      </c>
      <c r="G421" s="283">
        <v>15</v>
      </c>
    </row>
    <row r="422" spans="1:7" ht="39">
      <c r="A422" s="279" t="s">
        <v>1927</v>
      </c>
      <c r="B422" s="279" t="s">
        <v>181</v>
      </c>
      <c r="C422" s="279" t="s">
        <v>1975</v>
      </c>
      <c r="D422" s="279" t="s">
        <v>1994</v>
      </c>
      <c r="E422" s="279" t="s">
        <v>382</v>
      </c>
      <c r="F422" s="280">
        <v>15</v>
      </c>
      <c r="G422" s="283">
        <v>15</v>
      </c>
    </row>
    <row r="423" spans="1:7" ht="51.75">
      <c r="A423" s="279" t="s">
        <v>1927</v>
      </c>
      <c r="B423" s="279" t="s">
        <v>181</v>
      </c>
      <c r="C423" s="279" t="s">
        <v>1987</v>
      </c>
      <c r="D423" s="279" t="s">
        <v>1994</v>
      </c>
      <c r="E423" s="279" t="s">
        <v>382</v>
      </c>
      <c r="F423" s="280">
        <v>15</v>
      </c>
      <c r="G423" s="283">
        <v>15</v>
      </c>
    </row>
    <row r="424" spans="1:7" ht="39">
      <c r="A424" s="279" t="s">
        <v>1927</v>
      </c>
      <c r="B424" s="279" t="s">
        <v>181</v>
      </c>
      <c r="C424" s="279" t="s">
        <v>1995</v>
      </c>
      <c r="D424" s="279" t="s">
        <v>1996</v>
      </c>
      <c r="E424" s="279" t="s">
        <v>1046</v>
      </c>
      <c r="F424" s="280">
        <v>15</v>
      </c>
      <c r="G424" s="283">
        <v>15</v>
      </c>
    </row>
    <row r="425" spans="1:7" ht="102.75">
      <c r="A425" s="279" t="s">
        <v>1927</v>
      </c>
      <c r="B425" s="279" t="s">
        <v>181</v>
      </c>
      <c r="C425" s="279" t="s">
        <v>1985</v>
      </c>
      <c r="D425" s="279" t="s">
        <v>1996</v>
      </c>
      <c r="E425" s="279" t="s">
        <v>1046</v>
      </c>
      <c r="F425" s="280">
        <v>15</v>
      </c>
      <c r="G425" s="283">
        <v>15</v>
      </c>
    </row>
    <row r="426" spans="1:7" ht="77.25">
      <c r="A426" s="279" t="s">
        <v>1927</v>
      </c>
      <c r="B426" s="279" t="s">
        <v>181</v>
      </c>
      <c r="C426" s="279" t="s">
        <v>1986</v>
      </c>
      <c r="D426" s="279" t="s">
        <v>1996</v>
      </c>
      <c r="E426" s="279" t="s">
        <v>1046</v>
      </c>
      <c r="F426" s="280">
        <v>15</v>
      </c>
      <c r="G426" s="283">
        <v>15</v>
      </c>
    </row>
    <row r="427" spans="1:7" ht="39">
      <c r="A427" s="279" t="s">
        <v>1927</v>
      </c>
      <c r="B427" s="279" t="s">
        <v>181</v>
      </c>
      <c r="C427" s="279" t="s">
        <v>1975</v>
      </c>
      <c r="D427" s="279" t="s">
        <v>1996</v>
      </c>
      <c r="E427" s="279" t="s">
        <v>1046</v>
      </c>
      <c r="F427" s="280">
        <v>15</v>
      </c>
      <c r="G427" s="283">
        <v>15</v>
      </c>
    </row>
    <row r="428" spans="1:7" ht="51.75">
      <c r="A428" s="279" t="s">
        <v>1927</v>
      </c>
      <c r="B428" s="279" t="s">
        <v>181</v>
      </c>
      <c r="C428" s="279" t="s">
        <v>1987</v>
      </c>
      <c r="D428" s="279" t="s">
        <v>1996</v>
      </c>
      <c r="E428" s="279" t="s">
        <v>1046</v>
      </c>
      <c r="F428" s="280">
        <v>15</v>
      </c>
      <c r="G428" s="283">
        <v>15</v>
      </c>
    </row>
    <row r="429" spans="1:7" ht="102.75">
      <c r="A429" s="279" t="s">
        <v>1978</v>
      </c>
      <c r="B429" s="279" t="s">
        <v>181</v>
      </c>
      <c r="C429" s="279" t="s">
        <v>1997</v>
      </c>
      <c r="D429" s="279" t="s">
        <v>1998</v>
      </c>
      <c r="E429" s="279" t="s">
        <v>1999</v>
      </c>
      <c r="F429" s="280">
        <v>15</v>
      </c>
      <c r="G429" s="283">
        <v>7.5</v>
      </c>
    </row>
    <row r="430" spans="1:7" ht="102.75">
      <c r="A430" s="279" t="s">
        <v>2000</v>
      </c>
      <c r="B430" s="279" t="s">
        <v>181</v>
      </c>
      <c r="C430" s="279" t="s">
        <v>2001</v>
      </c>
      <c r="D430" s="279" t="s">
        <v>1998</v>
      </c>
      <c r="E430" s="279" t="s">
        <v>1999</v>
      </c>
      <c r="F430" s="280">
        <v>15</v>
      </c>
      <c r="G430" s="283">
        <v>5</v>
      </c>
    </row>
    <row r="431" spans="1:7" ht="102.75">
      <c r="A431" s="279" t="s">
        <v>1771</v>
      </c>
      <c r="B431" s="279" t="s">
        <v>181</v>
      </c>
      <c r="C431" s="279" t="s">
        <v>1938</v>
      </c>
      <c r="D431" s="279" t="s">
        <v>2002</v>
      </c>
      <c r="E431" s="279" t="s">
        <v>597</v>
      </c>
      <c r="F431" s="280">
        <v>15</v>
      </c>
      <c r="G431" s="283">
        <v>15</v>
      </c>
    </row>
    <row r="432" spans="1:7" ht="102.75">
      <c r="A432" s="279" t="s">
        <v>2043</v>
      </c>
      <c r="B432" s="279" t="s">
        <v>181</v>
      </c>
      <c r="C432" s="279" t="s">
        <v>2044</v>
      </c>
      <c r="D432" s="279" t="s">
        <v>2045</v>
      </c>
      <c r="E432" s="279" t="s">
        <v>2046</v>
      </c>
      <c r="F432" s="280">
        <v>15</v>
      </c>
      <c r="G432" s="283">
        <v>3.75</v>
      </c>
    </row>
    <row r="433" spans="1:7" ht="102.75">
      <c r="A433" s="279" t="s">
        <v>2047</v>
      </c>
      <c r="B433" s="279" t="s">
        <v>181</v>
      </c>
      <c r="C433" s="279" t="s">
        <v>2048</v>
      </c>
      <c r="D433" s="279" t="s">
        <v>2049</v>
      </c>
      <c r="E433" s="279" t="s">
        <v>2050</v>
      </c>
      <c r="F433" s="280">
        <v>15</v>
      </c>
      <c r="G433" s="283">
        <v>3.75</v>
      </c>
    </row>
    <row r="434" spans="1:7" ht="90">
      <c r="A434" s="279" t="s">
        <v>2047</v>
      </c>
      <c r="B434" s="279" t="s">
        <v>181</v>
      </c>
      <c r="C434" s="279" t="s">
        <v>2051</v>
      </c>
      <c r="D434" s="279" t="s">
        <v>2052</v>
      </c>
      <c r="E434" s="279" t="s">
        <v>2053</v>
      </c>
      <c r="F434" s="280">
        <v>15</v>
      </c>
      <c r="G434" s="283">
        <v>3.75</v>
      </c>
    </row>
    <row r="435" spans="1:7" ht="102.75">
      <c r="A435" s="279" t="s">
        <v>2054</v>
      </c>
      <c r="B435" s="279" t="s">
        <v>181</v>
      </c>
      <c r="C435" s="279" t="s">
        <v>2055</v>
      </c>
      <c r="D435" s="279" t="s">
        <v>2056</v>
      </c>
      <c r="E435" s="279" t="s">
        <v>2057</v>
      </c>
      <c r="F435" s="280">
        <v>15</v>
      </c>
      <c r="G435" s="283">
        <v>3.75</v>
      </c>
    </row>
    <row r="436" spans="1:7" ht="102.75">
      <c r="A436" s="279" t="s">
        <v>2058</v>
      </c>
      <c r="B436" s="279" t="s">
        <v>181</v>
      </c>
      <c r="C436" s="279" t="s">
        <v>2059</v>
      </c>
      <c r="D436" s="279" t="s">
        <v>2060</v>
      </c>
      <c r="E436" s="279" t="s">
        <v>2061</v>
      </c>
      <c r="F436" s="280">
        <v>15</v>
      </c>
      <c r="G436" s="283">
        <v>3.75</v>
      </c>
    </row>
    <row r="437" spans="1:7" ht="102.75">
      <c r="A437" s="279" t="s">
        <v>1146</v>
      </c>
      <c r="B437" s="279" t="s">
        <v>181</v>
      </c>
      <c r="C437" s="279" t="s">
        <v>1147</v>
      </c>
      <c r="D437" s="279" t="s">
        <v>1148</v>
      </c>
      <c r="E437" s="279" t="s">
        <v>1149</v>
      </c>
      <c r="F437" s="280">
        <v>15</v>
      </c>
      <c r="G437" s="283">
        <v>3.75</v>
      </c>
    </row>
    <row r="438" spans="1:7" ht="64.5">
      <c r="A438" s="279" t="s">
        <v>1150</v>
      </c>
      <c r="B438" s="279" t="s">
        <v>181</v>
      </c>
      <c r="C438" s="279" t="s">
        <v>1151</v>
      </c>
      <c r="D438" s="279" t="s">
        <v>816</v>
      </c>
      <c r="E438" s="279" t="s">
        <v>1152</v>
      </c>
      <c r="F438" s="280">
        <v>15</v>
      </c>
      <c r="G438" s="283">
        <v>3.75</v>
      </c>
    </row>
    <row r="439" spans="1:7" ht="77.25">
      <c r="A439" s="279" t="s">
        <v>818</v>
      </c>
      <c r="B439" s="279" t="s">
        <v>181</v>
      </c>
      <c r="C439" s="279" t="s">
        <v>819</v>
      </c>
      <c r="D439" s="279" t="s">
        <v>816</v>
      </c>
      <c r="E439" s="279" t="s">
        <v>1152</v>
      </c>
      <c r="F439" s="280">
        <v>15</v>
      </c>
      <c r="G439" s="283">
        <v>2.14</v>
      </c>
    </row>
    <row r="440" spans="1:7" ht="90">
      <c r="A440" s="279" t="s">
        <v>821</v>
      </c>
      <c r="B440" s="279" t="s">
        <v>181</v>
      </c>
      <c r="C440" s="279" t="s">
        <v>822</v>
      </c>
      <c r="D440" s="279" t="s">
        <v>816</v>
      </c>
      <c r="E440" s="279" t="s">
        <v>820</v>
      </c>
      <c r="F440" s="280">
        <v>15</v>
      </c>
      <c r="G440" s="283">
        <v>3</v>
      </c>
    </row>
    <row r="441" spans="1:7" ht="64.5">
      <c r="A441" s="279" t="s">
        <v>823</v>
      </c>
      <c r="B441" s="279" t="s">
        <v>181</v>
      </c>
      <c r="C441" s="279" t="s">
        <v>824</v>
      </c>
      <c r="D441" s="279" t="s">
        <v>816</v>
      </c>
      <c r="E441" s="279" t="s">
        <v>825</v>
      </c>
      <c r="F441" s="280">
        <v>15</v>
      </c>
      <c r="G441" s="283">
        <v>2.5</v>
      </c>
    </row>
    <row r="442" spans="1:7" ht="77.25">
      <c r="A442" s="279" t="s">
        <v>826</v>
      </c>
      <c r="B442" s="279" t="s">
        <v>181</v>
      </c>
      <c r="C442" s="279" t="s">
        <v>827</v>
      </c>
      <c r="D442" s="279" t="s">
        <v>816</v>
      </c>
      <c r="E442" s="279" t="s">
        <v>828</v>
      </c>
      <c r="F442" s="280">
        <v>15</v>
      </c>
      <c r="G442" s="283">
        <v>2.14</v>
      </c>
    </row>
    <row r="443" spans="1:7" ht="90">
      <c r="A443" s="279" t="s">
        <v>829</v>
      </c>
      <c r="B443" s="279" t="s">
        <v>181</v>
      </c>
      <c r="C443" s="279" t="s">
        <v>830</v>
      </c>
      <c r="D443" s="279" t="s">
        <v>816</v>
      </c>
      <c r="E443" s="279" t="s">
        <v>831</v>
      </c>
      <c r="F443" s="280">
        <v>15</v>
      </c>
      <c r="G443" s="283">
        <v>2.14</v>
      </c>
    </row>
    <row r="444" spans="1:7" ht="102.75">
      <c r="A444" s="279" t="s">
        <v>1161</v>
      </c>
      <c r="B444" s="279" t="s">
        <v>181</v>
      </c>
      <c r="C444" s="279" t="s">
        <v>1162</v>
      </c>
      <c r="D444" s="279" t="s">
        <v>816</v>
      </c>
      <c r="E444" s="279" t="s">
        <v>831</v>
      </c>
      <c r="F444" s="280">
        <v>15</v>
      </c>
      <c r="G444" s="283">
        <v>3</v>
      </c>
    </row>
    <row r="445" spans="1:7" ht="77.25">
      <c r="A445" s="279" t="s">
        <v>1166</v>
      </c>
      <c r="B445" s="279" t="s">
        <v>181</v>
      </c>
      <c r="C445" s="279" t="s">
        <v>1167</v>
      </c>
      <c r="D445" s="279" t="s">
        <v>816</v>
      </c>
      <c r="E445" s="279" t="s">
        <v>831</v>
      </c>
      <c r="F445" s="280">
        <v>15</v>
      </c>
      <c r="G445" s="283">
        <v>2.14</v>
      </c>
    </row>
    <row r="446" spans="1:7" ht="64.5">
      <c r="A446" s="279" t="s">
        <v>1168</v>
      </c>
      <c r="B446" s="279" t="s">
        <v>181</v>
      </c>
      <c r="C446" s="279" t="s">
        <v>1169</v>
      </c>
      <c r="D446" s="279" t="s">
        <v>816</v>
      </c>
      <c r="E446" s="279" t="s">
        <v>831</v>
      </c>
      <c r="F446" s="280">
        <v>15</v>
      </c>
      <c r="G446" s="283">
        <v>3.75</v>
      </c>
    </row>
    <row r="447" spans="1:7" ht="90">
      <c r="A447" s="279" t="s">
        <v>1171</v>
      </c>
      <c r="B447" s="279" t="s">
        <v>181</v>
      </c>
      <c r="C447" s="279" t="s">
        <v>1172</v>
      </c>
      <c r="D447" s="279" t="s">
        <v>816</v>
      </c>
      <c r="E447" s="279" t="s">
        <v>1160</v>
      </c>
      <c r="F447" s="280">
        <v>15</v>
      </c>
      <c r="G447" s="283">
        <v>1.87</v>
      </c>
    </row>
    <row r="448" spans="1:7" ht="77.25">
      <c r="A448" s="279" t="s">
        <v>1173</v>
      </c>
      <c r="B448" s="279" t="s">
        <v>181</v>
      </c>
      <c r="C448" s="279" t="s">
        <v>1174</v>
      </c>
      <c r="D448" s="279" t="s">
        <v>816</v>
      </c>
      <c r="E448" s="279" t="s">
        <v>1160</v>
      </c>
      <c r="F448" s="280">
        <v>15</v>
      </c>
      <c r="G448" s="283">
        <v>2.5</v>
      </c>
    </row>
    <row r="449" spans="1:7" ht="77.25">
      <c r="A449" s="279" t="s">
        <v>818</v>
      </c>
      <c r="B449" s="279" t="s">
        <v>181</v>
      </c>
      <c r="C449" s="279" t="s">
        <v>2117</v>
      </c>
      <c r="D449" s="279" t="s">
        <v>816</v>
      </c>
      <c r="E449" s="279" t="s">
        <v>831</v>
      </c>
      <c r="F449" s="280">
        <v>15</v>
      </c>
      <c r="G449" s="283">
        <v>2.14</v>
      </c>
    </row>
    <row r="450" spans="1:7" ht="77.25">
      <c r="A450" s="279" t="s">
        <v>2118</v>
      </c>
      <c r="B450" s="279" t="s">
        <v>181</v>
      </c>
      <c r="C450" s="279" t="s">
        <v>2119</v>
      </c>
      <c r="D450" s="279" t="s">
        <v>816</v>
      </c>
      <c r="E450" s="279" t="s">
        <v>831</v>
      </c>
      <c r="F450" s="280">
        <v>15</v>
      </c>
      <c r="G450" s="283">
        <v>2.14</v>
      </c>
    </row>
    <row r="451" spans="1:7" ht="64.5">
      <c r="A451" s="279" t="s">
        <v>2120</v>
      </c>
      <c r="B451" s="279" t="s">
        <v>181</v>
      </c>
      <c r="C451" s="279" t="s">
        <v>2121</v>
      </c>
      <c r="D451" s="279" t="s">
        <v>816</v>
      </c>
      <c r="E451" s="279" t="s">
        <v>831</v>
      </c>
      <c r="F451" s="280">
        <v>15</v>
      </c>
      <c r="G451" s="283">
        <v>2.5</v>
      </c>
    </row>
    <row r="452" spans="1:7" ht="102.75">
      <c r="A452" s="279" t="s">
        <v>2122</v>
      </c>
      <c r="B452" s="279" t="s">
        <v>181</v>
      </c>
      <c r="C452" s="279" t="s">
        <v>2123</v>
      </c>
      <c r="D452" s="279" t="s">
        <v>816</v>
      </c>
      <c r="E452" s="279" t="s">
        <v>831</v>
      </c>
      <c r="F452" s="280">
        <v>15</v>
      </c>
      <c r="G452" s="283">
        <v>1.14</v>
      </c>
    </row>
    <row r="453" spans="1:7" ht="64.5">
      <c r="A453" s="279" t="s">
        <v>2124</v>
      </c>
      <c r="B453" s="279" t="s">
        <v>181</v>
      </c>
      <c r="C453" s="279" t="s">
        <v>2125</v>
      </c>
      <c r="D453" s="279" t="s">
        <v>816</v>
      </c>
      <c r="E453" s="279" t="s">
        <v>831</v>
      </c>
      <c r="F453" s="280">
        <v>15</v>
      </c>
      <c r="G453" s="283">
        <v>15</v>
      </c>
    </row>
    <row r="454" spans="1:7" ht="64.5">
      <c r="A454" s="279" t="s">
        <v>2126</v>
      </c>
      <c r="B454" s="279" t="s">
        <v>181</v>
      </c>
      <c r="C454" s="279" t="s">
        <v>2127</v>
      </c>
      <c r="D454" s="279" t="s">
        <v>816</v>
      </c>
      <c r="E454" s="279" t="s">
        <v>831</v>
      </c>
      <c r="F454" s="280">
        <v>15</v>
      </c>
      <c r="G454" s="283">
        <v>15</v>
      </c>
    </row>
    <row r="455" spans="1:7" ht="77.25">
      <c r="A455" s="279" t="s">
        <v>2062</v>
      </c>
      <c r="B455" s="279" t="s">
        <v>181</v>
      </c>
      <c r="C455" s="279" t="s">
        <v>2128</v>
      </c>
      <c r="D455" s="279" t="s">
        <v>816</v>
      </c>
      <c r="E455" s="279" t="s">
        <v>831</v>
      </c>
      <c r="F455" s="280">
        <v>15</v>
      </c>
      <c r="G455" s="283">
        <v>1.87</v>
      </c>
    </row>
    <row r="456" spans="1:7" ht="64.5">
      <c r="A456" s="279" t="s">
        <v>2129</v>
      </c>
      <c r="B456" s="279" t="s">
        <v>181</v>
      </c>
      <c r="C456" s="279" t="s">
        <v>2130</v>
      </c>
      <c r="D456" s="279" t="s">
        <v>816</v>
      </c>
      <c r="E456" s="279" t="s">
        <v>831</v>
      </c>
      <c r="F456" s="280">
        <v>15</v>
      </c>
      <c r="G456" s="283">
        <v>15</v>
      </c>
    </row>
    <row r="457" spans="1:7" ht="77.25">
      <c r="A457" s="279" t="s">
        <v>2131</v>
      </c>
      <c r="B457" s="279" t="s">
        <v>181</v>
      </c>
      <c r="C457" s="279" t="s">
        <v>2132</v>
      </c>
      <c r="D457" s="279" t="s">
        <v>816</v>
      </c>
      <c r="E457" s="279" t="s">
        <v>831</v>
      </c>
      <c r="F457" s="280">
        <v>15</v>
      </c>
      <c r="G457" s="283">
        <v>2.14</v>
      </c>
    </row>
    <row r="458" spans="1:7" ht="115.5">
      <c r="A458" s="279" t="s">
        <v>2133</v>
      </c>
      <c r="B458" s="279" t="s">
        <v>181</v>
      </c>
      <c r="C458" s="279" t="s">
        <v>2134</v>
      </c>
      <c r="D458" s="279" t="s">
        <v>816</v>
      </c>
      <c r="E458" s="279" t="s">
        <v>831</v>
      </c>
      <c r="F458" s="280">
        <v>15</v>
      </c>
      <c r="G458" s="283">
        <v>1.87</v>
      </c>
    </row>
    <row r="459" spans="1:7" ht="102.75">
      <c r="A459" s="279" t="s">
        <v>2043</v>
      </c>
      <c r="B459" s="279" t="s">
        <v>181</v>
      </c>
      <c r="C459" s="279" t="s">
        <v>2044</v>
      </c>
      <c r="D459" s="279" t="s">
        <v>2045</v>
      </c>
      <c r="E459" s="279" t="s">
        <v>2046</v>
      </c>
      <c r="F459" s="280">
        <v>15</v>
      </c>
      <c r="G459" s="283">
        <v>3.75</v>
      </c>
    </row>
    <row r="460" spans="1:7" ht="102.75">
      <c r="A460" s="279" t="s">
        <v>2047</v>
      </c>
      <c r="B460" s="279" t="s">
        <v>181</v>
      </c>
      <c r="C460" s="279" t="s">
        <v>2048</v>
      </c>
      <c r="D460" s="279" t="s">
        <v>2049</v>
      </c>
      <c r="E460" s="279" t="s">
        <v>2050</v>
      </c>
      <c r="F460" s="280">
        <v>15</v>
      </c>
      <c r="G460" s="283">
        <v>3.75</v>
      </c>
    </row>
    <row r="461" spans="1:7" ht="90">
      <c r="A461" s="279" t="s">
        <v>2047</v>
      </c>
      <c r="B461" s="279" t="s">
        <v>181</v>
      </c>
      <c r="C461" s="279" t="s">
        <v>2051</v>
      </c>
      <c r="D461" s="279" t="s">
        <v>2052</v>
      </c>
      <c r="E461" s="279" t="s">
        <v>2053</v>
      </c>
      <c r="F461" s="280">
        <v>15</v>
      </c>
      <c r="G461" s="283">
        <v>3.75</v>
      </c>
    </row>
    <row r="462" spans="1:7" ht="102.75">
      <c r="A462" s="279" t="s">
        <v>2054</v>
      </c>
      <c r="B462" s="279" t="s">
        <v>181</v>
      </c>
      <c r="C462" s="279" t="s">
        <v>2055</v>
      </c>
      <c r="D462" s="279" t="s">
        <v>2056</v>
      </c>
      <c r="E462" s="279" t="s">
        <v>2057</v>
      </c>
      <c r="F462" s="280">
        <v>15</v>
      </c>
      <c r="G462" s="283">
        <v>3.75</v>
      </c>
    </row>
    <row r="463" spans="1:7" ht="102.75">
      <c r="A463" s="279" t="s">
        <v>2058</v>
      </c>
      <c r="B463" s="279" t="s">
        <v>181</v>
      </c>
      <c r="C463" s="279" t="s">
        <v>2059</v>
      </c>
      <c r="D463" s="279" t="s">
        <v>2060</v>
      </c>
      <c r="E463" s="279" t="s">
        <v>2061</v>
      </c>
      <c r="F463" s="280">
        <v>15</v>
      </c>
      <c r="G463" s="283">
        <v>3.75</v>
      </c>
    </row>
    <row r="464" spans="1:7" ht="77.25">
      <c r="A464" s="279" t="s">
        <v>826</v>
      </c>
      <c r="B464" s="279" t="s">
        <v>181</v>
      </c>
      <c r="C464" s="279" t="s">
        <v>827</v>
      </c>
      <c r="D464" s="279" t="s">
        <v>816</v>
      </c>
      <c r="E464" s="279" t="s">
        <v>828</v>
      </c>
      <c r="F464" s="280">
        <v>15</v>
      </c>
      <c r="G464" s="283">
        <v>2.14</v>
      </c>
    </row>
    <row r="465" spans="1:7" ht="90">
      <c r="A465" s="279" t="s">
        <v>1171</v>
      </c>
      <c r="B465" s="279" t="s">
        <v>181</v>
      </c>
      <c r="C465" s="279" t="s">
        <v>1172</v>
      </c>
      <c r="D465" s="279" t="s">
        <v>816</v>
      </c>
      <c r="E465" s="279" t="s">
        <v>1160</v>
      </c>
      <c r="F465" s="280">
        <v>15</v>
      </c>
      <c r="G465" s="283">
        <v>1.87</v>
      </c>
    </row>
    <row r="466" spans="1:7" ht="77.25">
      <c r="A466" s="279" t="s">
        <v>1173</v>
      </c>
      <c r="B466" s="279" t="s">
        <v>181</v>
      </c>
      <c r="C466" s="279" t="s">
        <v>1174</v>
      </c>
      <c r="D466" s="279" t="s">
        <v>816</v>
      </c>
      <c r="E466" s="279" t="s">
        <v>1160</v>
      </c>
      <c r="F466" s="280">
        <v>15</v>
      </c>
      <c r="G466" s="283">
        <v>2.5</v>
      </c>
    </row>
    <row r="467" spans="1:7" ht="77.25">
      <c r="A467" s="279" t="s">
        <v>2062</v>
      </c>
      <c r="B467" s="279" t="s">
        <v>181</v>
      </c>
      <c r="C467" s="279" t="s">
        <v>2063</v>
      </c>
      <c r="D467" s="279" t="s">
        <v>816</v>
      </c>
      <c r="E467" s="279" t="s">
        <v>1160</v>
      </c>
      <c r="F467" s="280">
        <v>15</v>
      </c>
      <c r="G467" s="283">
        <v>1.87</v>
      </c>
    </row>
    <row r="468" spans="1:7" ht="77.25">
      <c r="A468" s="279" t="s">
        <v>2064</v>
      </c>
      <c r="B468" s="279" t="s">
        <v>181</v>
      </c>
      <c r="C468" s="279" t="s">
        <v>2065</v>
      </c>
      <c r="D468" s="279" t="s">
        <v>816</v>
      </c>
      <c r="E468" s="279" t="s">
        <v>1160</v>
      </c>
      <c r="F468" s="280">
        <v>15</v>
      </c>
      <c r="G468" s="283">
        <v>2.14</v>
      </c>
    </row>
    <row r="469" spans="1:7" ht="115.5">
      <c r="A469" s="279" t="s">
        <v>2066</v>
      </c>
      <c r="B469" s="279" t="s">
        <v>181</v>
      </c>
      <c r="C469" s="279" t="s">
        <v>2067</v>
      </c>
      <c r="D469" s="279" t="s">
        <v>816</v>
      </c>
      <c r="E469" s="279" t="s">
        <v>1165</v>
      </c>
      <c r="F469" s="280">
        <v>15</v>
      </c>
      <c r="G469" s="283">
        <v>1.87</v>
      </c>
    </row>
    <row r="470" spans="1:7" ht="90">
      <c r="A470" s="279" t="s">
        <v>2068</v>
      </c>
      <c r="B470" s="279" t="s">
        <v>181</v>
      </c>
      <c r="C470" s="279" t="s">
        <v>1172</v>
      </c>
      <c r="D470" s="279" t="s">
        <v>2069</v>
      </c>
      <c r="E470" s="279" t="s">
        <v>2070</v>
      </c>
      <c r="F470" s="280">
        <v>15</v>
      </c>
      <c r="G470" s="283">
        <v>1.87</v>
      </c>
    </row>
    <row r="471" spans="1:7" ht="90">
      <c r="A471" s="279" t="s">
        <v>2071</v>
      </c>
      <c r="B471" s="279" t="s">
        <v>181</v>
      </c>
      <c r="C471" s="279" t="s">
        <v>2072</v>
      </c>
      <c r="D471" s="279" t="s">
        <v>2069</v>
      </c>
      <c r="E471" s="279" t="s">
        <v>2070</v>
      </c>
      <c r="F471" s="280">
        <v>15</v>
      </c>
      <c r="G471" s="283">
        <v>1.87</v>
      </c>
    </row>
    <row r="473" spans="1:7" ht="15">
      <c r="A473" s="111" t="s">
        <v>639</v>
      </c>
      <c r="B473" s="284"/>
      <c r="C473" s="284"/>
      <c r="D473" s="284"/>
      <c r="E473" s="284"/>
      <c r="F473" s="284"/>
      <c r="G473" s="285">
        <f>SUM(G9:G471)</f>
        <v>3921.772857142855</v>
      </c>
    </row>
  </sheetData>
  <sheetProtection/>
  <mergeCells count="4">
    <mergeCell ref="A2:G2"/>
    <mergeCell ref="A5:G5"/>
    <mergeCell ref="A4:G4"/>
    <mergeCell ref="A6:G6"/>
  </mergeCells>
  <printOptions/>
  <pageMargins left="0.511811023622047" right="0.31496062992126" top="0.16" bottom="0" header="0" footer="0"/>
  <pageSetup horizontalDpi="200" verticalDpi="200" orientation="landscape" paperSize="9" scale="98" r:id="rId1"/>
  <colBreaks count="1" manualBreakCount="1">
    <brk id="7" min="1" max="17" man="1"/>
  </colBreaks>
</worksheet>
</file>

<file path=xl/worksheets/sheet14.xml><?xml version="1.0" encoding="utf-8"?>
<worksheet xmlns="http://schemas.openxmlformats.org/spreadsheetml/2006/main" xmlns:r="http://schemas.openxmlformats.org/officeDocument/2006/relationships">
  <dimension ref="A2:F20"/>
  <sheetViews>
    <sheetView zoomScalePageLayoutView="0" workbookViewId="0" topLeftCell="A1">
      <selection activeCell="D10" sqref="D10"/>
    </sheetView>
  </sheetViews>
  <sheetFormatPr defaultColWidth="8.8515625" defaultRowHeight="15"/>
  <cols>
    <col min="1" max="1" width="41.57421875" style="2" customWidth="1"/>
    <col min="2" max="2" width="32.421875" style="7" customWidth="1"/>
    <col min="3" max="3" width="12.140625" style="7" customWidth="1"/>
    <col min="4" max="4" width="14.7109375" style="7" customWidth="1"/>
    <col min="5" max="5" width="16.421875" style="1" customWidth="1"/>
    <col min="6" max="6" width="19.28125" style="1" customWidth="1"/>
  </cols>
  <sheetData>
    <row r="2" spans="1:6" s="4" customFormat="1" ht="15" customHeight="1">
      <c r="A2" s="310" t="s">
        <v>90</v>
      </c>
      <c r="B2" s="310"/>
      <c r="C2" s="310"/>
      <c r="D2" s="310"/>
      <c r="E2" s="310"/>
      <c r="F2" s="310"/>
    </row>
    <row r="3" spans="1:6" s="4" customFormat="1" ht="15" customHeight="1">
      <c r="A3" s="12"/>
      <c r="B3" s="12"/>
      <c r="C3" s="12"/>
      <c r="D3" s="12"/>
      <c r="E3" s="12"/>
      <c r="F3" s="3"/>
    </row>
    <row r="4" spans="1:6" s="4" customFormat="1" ht="15" customHeight="1">
      <c r="A4" s="309" t="s">
        <v>63</v>
      </c>
      <c r="B4" s="309"/>
      <c r="C4" s="309"/>
      <c r="D4" s="309"/>
      <c r="E4" s="309"/>
      <c r="F4" s="309"/>
    </row>
    <row r="5" spans="1:6" s="4" customFormat="1" ht="15" customHeight="1">
      <c r="A5" s="309" t="s">
        <v>86</v>
      </c>
      <c r="B5" s="309"/>
      <c r="C5" s="309"/>
      <c r="D5" s="309"/>
      <c r="E5" s="309"/>
      <c r="F5" s="309"/>
    </row>
    <row r="6" spans="1:6" s="4" customFormat="1" ht="15" customHeight="1">
      <c r="A6" s="309" t="s">
        <v>130</v>
      </c>
      <c r="B6" s="309"/>
      <c r="C6" s="309"/>
      <c r="D6" s="309"/>
      <c r="E6" s="309"/>
      <c r="F6" s="309"/>
    </row>
    <row r="7" spans="1:6" s="4" customFormat="1" ht="15">
      <c r="A7" s="5"/>
      <c r="B7" s="6"/>
      <c r="C7" s="6"/>
      <c r="D7" s="6"/>
      <c r="E7" s="5"/>
      <c r="F7" s="3"/>
    </row>
    <row r="8" spans="1:6" s="4" customFormat="1" ht="38.25">
      <c r="A8" s="80" t="s">
        <v>34</v>
      </c>
      <c r="B8" s="81" t="s">
        <v>9</v>
      </c>
      <c r="C8" s="79" t="s">
        <v>117</v>
      </c>
      <c r="D8" s="81" t="s">
        <v>638</v>
      </c>
      <c r="E8" s="80" t="s">
        <v>653</v>
      </c>
      <c r="F8" s="80" t="s">
        <v>18</v>
      </c>
    </row>
    <row r="9" spans="1:6" s="4" customFormat="1" ht="51">
      <c r="A9" s="146" t="s">
        <v>999</v>
      </c>
      <c r="B9" s="146" t="s">
        <v>1000</v>
      </c>
      <c r="C9" s="147" t="s">
        <v>181</v>
      </c>
      <c r="D9" s="148" t="s">
        <v>375</v>
      </c>
      <c r="E9" s="184" t="s">
        <v>1001</v>
      </c>
      <c r="F9" s="206">
        <v>76.92</v>
      </c>
    </row>
    <row r="10" spans="1:6" s="4" customFormat="1" ht="63.75">
      <c r="A10" s="146" t="s">
        <v>1226</v>
      </c>
      <c r="B10" s="146" t="s">
        <v>1227</v>
      </c>
      <c r="C10" s="147" t="s">
        <v>181</v>
      </c>
      <c r="D10" s="148">
        <v>2010</v>
      </c>
      <c r="E10" s="184" t="s">
        <v>1001</v>
      </c>
      <c r="F10" s="206">
        <v>76.92307692307692</v>
      </c>
    </row>
    <row r="11" spans="1:6" s="4" customFormat="1" ht="15">
      <c r="A11" s="146"/>
      <c r="B11" s="146"/>
      <c r="C11" s="147"/>
      <c r="D11" s="148"/>
      <c r="E11" s="184"/>
      <c r="F11" s="206"/>
    </row>
    <row r="12" spans="1:6" s="4" customFormat="1" ht="15">
      <c r="A12" s="146"/>
      <c r="B12" s="146"/>
      <c r="C12" s="147"/>
      <c r="D12" s="148"/>
      <c r="E12" s="184"/>
      <c r="F12" s="206"/>
    </row>
    <row r="13" spans="1:6" s="4" customFormat="1" ht="15">
      <c r="A13" s="146"/>
      <c r="B13" s="146"/>
      <c r="C13" s="147"/>
      <c r="D13" s="148"/>
      <c r="E13" s="184"/>
      <c r="F13" s="206"/>
    </row>
    <row r="14" spans="1:6" s="4" customFormat="1" ht="15">
      <c r="A14" s="146"/>
      <c r="B14" s="146"/>
      <c r="C14" s="147"/>
      <c r="D14" s="148"/>
      <c r="E14" s="184"/>
      <c r="F14" s="206"/>
    </row>
    <row r="15" spans="1:6" ht="15">
      <c r="A15" s="146"/>
      <c r="B15" s="146"/>
      <c r="C15" s="147"/>
      <c r="D15" s="148"/>
      <c r="E15" s="205"/>
      <c r="F15" s="206"/>
    </row>
    <row r="16" spans="1:6" ht="15">
      <c r="A16" s="146"/>
      <c r="B16" s="146"/>
      <c r="C16" s="147"/>
      <c r="D16" s="148"/>
      <c r="E16" s="205"/>
      <c r="F16" s="206"/>
    </row>
    <row r="17" spans="1:6" ht="15">
      <c r="A17" s="146"/>
      <c r="B17" s="146"/>
      <c r="C17" s="147"/>
      <c r="D17" s="148"/>
      <c r="E17" s="205"/>
      <c r="F17" s="206"/>
    </row>
    <row r="18" spans="1:6" ht="15">
      <c r="A18" s="146"/>
      <c r="B18" s="146"/>
      <c r="C18" s="147"/>
      <c r="D18" s="148"/>
      <c r="E18" s="205"/>
      <c r="F18" s="206"/>
    </row>
    <row r="19" spans="1:6" ht="15">
      <c r="A19" s="146"/>
      <c r="B19" s="146"/>
      <c r="C19" s="147"/>
      <c r="D19" s="148"/>
      <c r="E19" s="205"/>
      <c r="F19" s="206"/>
    </row>
    <row r="20" spans="1:6" ht="15">
      <c r="A20" s="9" t="s">
        <v>639</v>
      </c>
      <c r="E20" s="106"/>
      <c r="F20" s="101">
        <f>SUM(F9:F19)</f>
        <v>153.84307692307692</v>
      </c>
    </row>
  </sheetData>
  <sheetProtection password="CF7A" sheet="1"/>
  <mergeCells count="4">
    <mergeCell ref="A2:F2"/>
    <mergeCell ref="A4:F4"/>
    <mergeCell ref="A6:F6"/>
    <mergeCell ref="A5:F5"/>
  </mergeCells>
  <printOptions/>
  <pageMargins left="0.511811023622047" right="0.31496062992126" top="0.16" bottom="0" header="0" footer="0"/>
  <pageSetup horizontalDpi="200" verticalDpi="200" orientation="landscape" paperSize="9" r:id="rId1"/>
</worksheet>
</file>

<file path=xl/worksheets/sheet15.xml><?xml version="1.0" encoding="utf-8"?>
<worksheet xmlns="http://schemas.openxmlformats.org/spreadsheetml/2006/main" xmlns:r="http://schemas.openxmlformats.org/officeDocument/2006/relationships">
  <dimension ref="A2:G34"/>
  <sheetViews>
    <sheetView zoomScalePageLayoutView="0" workbookViewId="0" topLeftCell="A1">
      <selection activeCell="F10" sqref="F10"/>
    </sheetView>
  </sheetViews>
  <sheetFormatPr defaultColWidth="8.8515625" defaultRowHeight="15"/>
  <cols>
    <col min="1" max="1" width="39.00390625" style="2" customWidth="1"/>
    <col min="2" max="2" width="25.140625" style="7" customWidth="1"/>
    <col min="3" max="3" width="13.00390625" style="7" customWidth="1"/>
    <col min="4" max="4" width="19.8515625" style="7" customWidth="1"/>
    <col min="5" max="5" width="12.00390625" style="1" customWidth="1"/>
    <col min="6" max="6" width="13.421875" style="1" customWidth="1"/>
    <col min="7" max="7" width="14.00390625" style="1" customWidth="1"/>
  </cols>
  <sheetData>
    <row r="2" spans="1:7" ht="15.75">
      <c r="A2" s="310" t="s">
        <v>94</v>
      </c>
      <c r="B2" s="310"/>
      <c r="C2" s="310"/>
      <c r="D2" s="310"/>
      <c r="E2" s="310"/>
      <c r="F2" s="310"/>
      <c r="G2" s="310"/>
    </row>
    <row r="3" spans="1:7" ht="15">
      <c r="A3" s="11"/>
      <c r="B3" s="11"/>
      <c r="C3" s="11"/>
      <c r="D3" s="11"/>
      <c r="E3" s="11"/>
      <c r="F3" s="11"/>
      <c r="G3" s="3"/>
    </row>
    <row r="4" spans="1:7" ht="15" customHeight="1">
      <c r="A4" s="309" t="s">
        <v>22</v>
      </c>
      <c r="B4" s="309"/>
      <c r="C4" s="309"/>
      <c r="D4" s="309"/>
      <c r="E4" s="309"/>
      <c r="F4" s="309"/>
      <c r="G4" s="309"/>
    </row>
    <row r="5" spans="1:7" ht="15">
      <c r="A5" s="309" t="s">
        <v>64</v>
      </c>
      <c r="B5" s="309"/>
      <c r="C5" s="309"/>
      <c r="D5" s="309"/>
      <c r="E5" s="309"/>
      <c r="F5" s="309"/>
      <c r="G5" s="309"/>
    </row>
    <row r="6" spans="1:7" ht="15" customHeight="1">
      <c r="A6" s="313" t="s">
        <v>35</v>
      </c>
      <c r="B6" s="313"/>
      <c r="C6" s="313"/>
      <c r="D6" s="313"/>
      <c r="E6" s="313"/>
      <c r="F6" s="313"/>
      <c r="G6" s="313"/>
    </row>
    <row r="7" spans="1:7" ht="15">
      <c r="A7" s="5"/>
      <c r="B7" s="6"/>
      <c r="C7" s="6"/>
      <c r="D7" s="6"/>
      <c r="E7" s="6"/>
      <c r="F7" s="5"/>
      <c r="G7" s="3"/>
    </row>
    <row r="8" spans="1:7" ht="63.75">
      <c r="A8" s="80" t="s">
        <v>95</v>
      </c>
      <c r="B8" s="81" t="s">
        <v>96</v>
      </c>
      <c r="C8" s="79" t="s">
        <v>117</v>
      </c>
      <c r="D8" s="81" t="s">
        <v>659</v>
      </c>
      <c r="E8" s="81" t="s">
        <v>36</v>
      </c>
      <c r="F8" s="80" t="s">
        <v>653</v>
      </c>
      <c r="G8" s="80" t="s">
        <v>18</v>
      </c>
    </row>
    <row r="9" spans="1:7" ht="15">
      <c r="A9" s="146"/>
      <c r="B9" s="173"/>
      <c r="C9" s="147"/>
      <c r="D9" s="147"/>
      <c r="E9" s="148"/>
      <c r="F9" s="150"/>
      <c r="G9" s="206"/>
    </row>
    <row r="10" spans="1:7" ht="15">
      <c r="A10" s="146"/>
      <c r="B10" s="173"/>
      <c r="C10" s="147"/>
      <c r="D10" s="147"/>
      <c r="E10" s="148"/>
      <c r="F10" s="150"/>
      <c r="G10" s="206"/>
    </row>
    <row r="11" spans="1:7" ht="15">
      <c r="A11" s="146"/>
      <c r="B11" s="173"/>
      <c r="C11" s="147"/>
      <c r="D11" s="147"/>
      <c r="E11" s="148"/>
      <c r="F11" s="150"/>
      <c r="G11" s="206"/>
    </row>
    <row r="12" spans="1:7" ht="15">
      <c r="A12" s="146"/>
      <c r="B12" s="173"/>
      <c r="C12" s="147"/>
      <c r="D12" s="147"/>
      <c r="E12" s="148"/>
      <c r="F12" s="150"/>
      <c r="G12" s="206"/>
    </row>
    <row r="13" spans="1:7" ht="15">
      <c r="A13" s="146"/>
      <c r="B13" s="173"/>
      <c r="C13" s="147"/>
      <c r="D13" s="147"/>
      <c r="E13" s="148"/>
      <c r="F13" s="150"/>
      <c r="G13" s="206"/>
    </row>
    <row r="14" spans="1:7" ht="15">
      <c r="A14" s="146"/>
      <c r="B14" s="173"/>
      <c r="C14" s="147"/>
      <c r="D14" s="147"/>
      <c r="E14" s="148"/>
      <c r="F14" s="150"/>
      <c r="G14" s="206"/>
    </row>
    <row r="15" spans="1:7" ht="15">
      <c r="A15" s="146"/>
      <c r="B15" s="173"/>
      <c r="C15" s="147"/>
      <c r="D15" s="147"/>
      <c r="E15" s="148"/>
      <c r="F15" s="150"/>
      <c r="G15" s="206"/>
    </row>
    <row r="16" spans="1:7" ht="15">
      <c r="A16" s="146"/>
      <c r="B16" s="173"/>
      <c r="C16" s="147"/>
      <c r="D16" s="147"/>
      <c r="E16" s="148"/>
      <c r="F16" s="150"/>
      <c r="G16" s="206"/>
    </row>
    <row r="17" spans="1:7" ht="15">
      <c r="A17" s="146"/>
      <c r="B17" s="173"/>
      <c r="C17" s="147"/>
      <c r="D17" s="147"/>
      <c r="E17" s="148"/>
      <c r="F17" s="150"/>
      <c r="G17" s="206"/>
    </row>
    <row r="18" spans="1:7" ht="15">
      <c r="A18" s="146"/>
      <c r="B18" s="173"/>
      <c r="C18" s="147"/>
      <c r="D18" s="147"/>
      <c r="E18" s="148"/>
      <c r="F18" s="150"/>
      <c r="G18" s="206"/>
    </row>
    <row r="19" spans="1:7" ht="15">
      <c r="A19" s="146"/>
      <c r="B19" s="173"/>
      <c r="C19" s="147"/>
      <c r="D19" s="147"/>
      <c r="E19" s="148"/>
      <c r="F19" s="150"/>
      <c r="G19" s="206"/>
    </row>
    <row r="20" spans="1:7" ht="15">
      <c r="A20" s="146"/>
      <c r="B20" s="173"/>
      <c r="C20" s="147"/>
      <c r="D20" s="147"/>
      <c r="E20" s="148"/>
      <c r="F20" s="150"/>
      <c r="G20" s="206"/>
    </row>
    <row r="21" spans="1:7" ht="15">
      <c r="A21" s="146"/>
      <c r="B21" s="173"/>
      <c r="C21" s="147"/>
      <c r="D21" s="147"/>
      <c r="E21" s="148"/>
      <c r="F21" s="150"/>
      <c r="G21" s="206"/>
    </row>
    <row r="22" spans="1:7" ht="15">
      <c r="A22" s="146"/>
      <c r="B22" s="173"/>
      <c r="C22" s="147"/>
      <c r="D22" s="147"/>
      <c r="E22" s="148"/>
      <c r="F22" s="150"/>
      <c r="G22" s="206"/>
    </row>
    <row r="23" spans="1:7" ht="15">
      <c r="A23" s="146"/>
      <c r="B23" s="173"/>
      <c r="C23" s="147"/>
      <c r="D23" s="147"/>
      <c r="E23" s="148"/>
      <c r="F23" s="150"/>
      <c r="G23" s="206"/>
    </row>
    <row r="24" spans="1:7" ht="15">
      <c r="A24" s="146"/>
      <c r="B24" s="173"/>
      <c r="C24" s="147"/>
      <c r="D24" s="147"/>
      <c r="E24" s="148"/>
      <c r="F24" s="150"/>
      <c r="G24" s="206"/>
    </row>
    <row r="25" spans="1:7" ht="15">
      <c r="A25" s="146"/>
      <c r="B25" s="173"/>
      <c r="C25" s="147"/>
      <c r="D25" s="147"/>
      <c r="E25" s="148"/>
      <c r="F25" s="207"/>
      <c r="G25" s="206"/>
    </row>
    <row r="26" spans="1:7" ht="15">
      <c r="A26" s="146"/>
      <c r="B26" s="173"/>
      <c r="C26" s="147"/>
      <c r="D26" s="147"/>
      <c r="E26" s="148"/>
      <c r="F26" s="207"/>
      <c r="G26" s="206"/>
    </row>
    <row r="27" spans="1:7" ht="15">
      <c r="A27" s="146"/>
      <c r="B27" s="173"/>
      <c r="C27" s="147"/>
      <c r="D27" s="147"/>
      <c r="E27" s="148"/>
      <c r="F27" s="207"/>
      <c r="G27" s="206"/>
    </row>
    <row r="28" spans="1:7" ht="15">
      <c r="A28" s="146"/>
      <c r="B28" s="173"/>
      <c r="C28" s="147"/>
      <c r="D28" s="147"/>
      <c r="E28" s="148"/>
      <c r="F28" s="207"/>
      <c r="G28" s="206"/>
    </row>
    <row r="29" spans="1:7" ht="15">
      <c r="A29" s="146"/>
      <c r="B29" s="173"/>
      <c r="C29" s="147"/>
      <c r="D29" s="147"/>
      <c r="E29" s="148"/>
      <c r="F29" s="207"/>
      <c r="G29" s="206"/>
    </row>
    <row r="30" spans="1:7" ht="15">
      <c r="A30" s="9" t="s">
        <v>639</v>
      </c>
      <c r="E30" s="7"/>
      <c r="F30" s="106"/>
      <c r="G30" s="101">
        <f>SUM(G9:G29)</f>
        <v>0</v>
      </c>
    </row>
    <row r="31" ht="15">
      <c r="E31" s="7"/>
    </row>
    <row r="32" ht="15">
      <c r="E32" s="7"/>
    </row>
    <row r="34" spans="6:7" ht="15">
      <c r="F34" s="74"/>
      <c r="G34" s="74"/>
    </row>
  </sheetData>
  <sheetProtection password="CF7A" sheet="1"/>
  <mergeCells count="4">
    <mergeCell ref="A6:G6"/>
    <mergeCell ref="A2:G2"/>
    <mergeCell ref="A5:G5"/>
    <mergeCell ref="A4:G4"/>
  </mergeCells>
  <printOptions/>
  <pageMargins left="0.511811023622047" right="0.31496062992126" top="0.16" bottom="0" header="0" footer="0"/>
  <pageSetup horizontalDpi="200" verticalDpi="200" orientation="landscape" paperSize="9" r:id="rId1"/>
</worksheet>
</file>

<file path=xl/worksheets/sheet16.xml><?xml version="1.0" encoding="utf-8"?>
<worksheet xmlns="http://schemas.openxmlformats.org/spreadsheetml/2006/main" xmlns:r="http://schemas.openxmlformats.org/officeDocument/2006/relationships">
  <dimension ref="A2:I66"/>
  <sheetViews>
    <sheetView zoomScalePageLayoutView="0" workbookViewId="0" topLeftCell="A11">
      <selection activeCell="A13" sqref="A13"/>
    </sheetView>
  </sheetViews>
  <sheetFormatPr defaultColWidth="8.8515625" defaultRowHeight="15"/>
  <cols>
    <col min="1" max="1" width="23.7109375" style="2" customWidth="1"/>
    <col min="2" max="2" width="7.140625" style="2" customWidth="1"/>
    <col min="3" max="3" width="30.00390625" style="7" customWidth="1"/>
    <col min="4" max="4" width="14.8515625" style="7" customWidth="1"/>
    <col min="5" max="5" width="17.7109375" style="7" customWidth="1"/>
    <col min="6" max="6" width="8.00390625" style="7" customWidth="1"/>
    <col min="7" max="7" width="6.8515625" style="7" customWidth="1"/>
    <col min="8" max="8" width="16.140625" style="7" customWidth="1"/>
    <col min="9" max="9" width="13.7109375" style="1" customWidth="1"/>
  </cols>
  <sheetData>
    <row r="2" spans="1:9" s="4" customFormat="1" ht="15.75">
      <c r="A2" s="334" t="s">
        <v>100</v>
      </c>
      <c r="B2" s="335"/>
      <c r="C2" s="335"/>
      <c r="D2" s="335"/>
      <c r="E2" s="335"/>
      <c r="F2" s="335"/>
      <c r="G2" s="335"/>
      <c r="H2" s="335"/>
      <c r="I2" s="336"/>
    </row>
    <row r="3" spans="1:9" s="4" customFormat="1" ht="15.75">
      <c r="A3" s="13"/>
      <c r="B3" s="13"/>
      <c r="C3" s="13"/>
      <c r="D3" s="13"/>
      <c r="E3" s="13"/>
      <c r="F3" s="13"/>
      <c r="G3" s="13"/>
      <c r="H3" s="13"/>
      <c r="I3" s="13"/>
    </row>
    <row r="4" spans="1:9" s="4" customFormat="1" ht="15">
      <c r="A4" s="313" t="s">
        <v>22</v>
      </c>
      <c r="B4" s="313"/>
      <c r="C4" s="313"/>
      <c r="D4" s="313"/>
      <c r="E4" s="313"/>
      <c r="F4" s="313"/>
      <c r="G4" s="313"/>
      <c r="H4" s="313"/>
      <c r="I4" s="313"/>
    </row>
    <row r="5" spans="1:9" s="4" customFormat="1" ht="15">
      <c r="A5" s="313" t="s">
        <v>98</v>
      </c>
      <c r="B5" s="313"/>
      <c r="C5" s="313"/>
      <c r="D5" s="313"/>
      <c r="E5" s="313"/>
      <c r="F5" s="313"/>
      <c r="G5" s="313"/>
      <c r="H5" s="313"/>
      <c r="I5" s="313"/>
    </row>
    <row r="6" spans="1:9" s="4" customFormat="1" ht="15">
      <c r="A6" s="70"/>
      <c r="B6" s="313" t="s">
        <v>676</v>
      </c>
      <c r="C6" s="313"/>
      <c r="D6" s="313"/>
      <c r="E6" s="70"/>
      <c r="F6" s="70"/>
      <c r="G6" s="70"/>
      <c r="H6" s="70"/>
      <c r="I6" s="70"/>
    </row>
    <row r="7" spans="1:9" s="4" customFormat="1" ht="15">
      <c r="A7" s="70"/>
      <c r="B7" s="313" t="s">
        <v>677</v>
      </c>
      <c r="C7" s="313"/>
      <c r="D7" s="313"/>
      <c r="E7" s="70"/>
      <c r="F7" s="70"/>
      <c r="G7" s="70"/>
      <c r="H7" s="70"/>
      <c r="I7" s="70"/>
    </row>
    <row r="8" spans="1:9" s="4" customFormat="1" ht="15">
      <c r="A8" s="70"/>
      <c r="B8" s="313" t="s">
        <v>678</v>
      </c>
      <c r="C8" s="313"/>
      <c r="D8" s="313"/>
      <c r="E8" s="70"/>
      <c r="F8" s="70"/>
      <c r="G8" s="70"/>
      <c r="H8" s="70"/>
      <c r="I8" s="70"/>
    </row>
    <row r="9" spans="1:9" ht="15">
      <c r="A9" s="333" t="s">
        <v>99</v>
      </c>
      <c r="B9" s="333"/>
      <c r="C9" s="333"/>
      <c r="D9" s="333"/>
      <c r="E9" s="333"/>
      <c r="F9" s="333"/>
      <c r="G9" s="333"/>
      <c r="H9" s="333"/>
      <c r="I9" s="333"/>
    </row>
    <row r="10" spans="1:9" s="4" customFormat="1" ht="15">
      <c r="A10" s="5"/>
      <c r="B10" s="5"/>
      <c r="C10" s="6"/>
      <c r="D10" s="6"/>
      <c r="E10" s="6"/>
      <c r="F10" s="6"/>
      <c r="G10" s="6"/>
      <c r="H10" s="6"/>
      <c r="I10" s="5"/>
    </row>
    <row r="11" spans="1:9" s="4" customFormat="1" ht="38.25">
      <c r="A11" s="80" t="s">
        <v>37</v>
      </c>
      <c r="B11" s="79" t="s">
        <v>117</v>
      </c>
      <c r="C11" s="81" t="s">
        <v>38</v>
      </c>
      <c r="D11" s="81" t="s">
        <v>660</v>
      </c>
      <c r="E11" s="81" t="s">
        <v>39</v>
      </c>
      <c r="F11" s="81" t="s">
        <v>656</v>
      </c>
      <c r="G11" s="81" t="s">
        <v>674</v>
      </c>
      <c r="H11" s="80" t="s">
        <v>653</v>
      </c>
      <c r="I11" s="80" t="s">
        <v>97</v>
      </c>
    </row>
    <row r="12" spans="1:9" ht="15">
      <c r="A12" s="146"/>
      <c r="B12" s="147"/>
      <c r="C12" s="173"/>
      <c r="D12" s="173"/>
      <c r="E12" s="147"/>
      <c r="F12" s="147"/>
      <c r="G12" s="147"/>
      <c r="H12" s="184"/>
      <c r="I12" s="210"/>
    </row>
    <row r="13" spans="1:9" ht="15">
      <c r="A13" s="146"/>
      <c r="B13" s="147"/>
      <c r="C13" s="173"/>
      <c r="D13" s="173"/>
      <c r="E13" s="147"/>
      <c r="F13" s="147"/>
      <c r="G13" s="147"/>
      <c r="H13" s="184"/>
      <c r="I13" s="210"/>
    </row>
    <row r="14" spans="1:9" ht="15">
      <c r="A14" s="146"/>
      <c r="B14" s="147"/>
      <c r="C14" s="173"/>
      <c r="D14" s="173"/>
      <c r="E14" s="147"/>
      <c r="F14" s="147"/>
      <c r="G14" s="147"/>
      <c r="H14" s="184"/>
      <c r="I14" s="210"/>
    </row>
    <row r="15" spans="1:9" ht="15">
      <c r="A15" s="146"/>
      <c r="B15" s="147"/>
      <c r="C15" s="173"/>
      <c r="D15" s="173"/>
      <c r="E15" s="147"/>
      <c r="F15" s="147"/>
      <c r="G15" s="147"/>
      <c r="H15" s="184"/>
      <c r="I15" s="210"/>
    </row>
    <row r="16" spans="1:9" ht="15">
      <c r="A16" s="146"/>
      <c r="B16" s="147"/>
      <c r="C16" s="173"/>
      <c r="D16" s="173"/>
      <c r="E16" s="147"/>
      <c r="F16" s="147"/>
      <c r="G16" s="147"/>
      <c r="H16" s="184"/>
      <c r="I16" s="210"/>
    </row>
    <row r="17" spans="1:9" ht="15">
      <c r="A17" s="146"/>
      <c r="B17" s="147"/>
      <c r="C17" s="173"/>
      <c r="D17" s="173"/>
      <c r="E17" s="147"/>
      <c r="F17" s="147"/>
      <c r="G17" s="147"/>
      <c r="H17" s="184"/>
      <c r="I17" s="210"/>
    </row>
    <row r="18" spans="1:9" ht="15">
      <c r="A18" s="146"/>
      <c r="B18" s="147"/>
      <c r="C18" s="173"/>
      <c r="D18" s="173"/>
      <c r="E18" s="147"/>
      <c r="F18" s="147"/>
      <c r="G18" s="147"/>
      <c r="H18" s="184"/>
      <c r="I18" s="210"/>
    </row>
    <row r="19" spans="1:9" ht="15">
      <c r="A19" s="146"/>
      <c r="B19" s="147"/>
      <c r="C19" s="173"/>
      <c r="D19" s="173"/>
      <c r="E19" s="147"/>
      <c r="F19" s="147"/>
      <c r="G19" s="147"/>
      <c r="H19" s="184"/>
      <c r="I19" s="210"/>
    </row>
    <row r="20" spans="1:9" ht="15">
      <c r="A20" s="146"/>
      <c r="B20" s="147"/>
      <c r="C20" s="173"/>
      <c r="D20" s="173"/>
      <c r="E20" s="147"/>
      <c r="F20" s="147"/>
      <c r="G20" s="147"/>
      <c r="H20" s="184"/>
      <c r="I20" s="210"/>
    </row>
    <row r="21" spans="1:9" ht="15">
      <c r="A21" s="146"/>
      <c r="B21" s="147"/>
      <c r="C21" s="173"/>
      <c r="D21" s="173"/>
      <c r="E21" s="147"/>
      <c r="F21" s="147"/>
      <c r="G21" s="147"/>
      <c r="H21" s="184"/>
      <c r="I21" s="210"/>
    </row>
    <row r="22" spans="1:9" ht="15">
      <c r="A22" s="146"/>
      <c r="B22" s="147"/>
      <c r="C22" s="173"/>
      <c r="D22" s="173"/>
      <c r="E22" s="147"/>
      <c r="F22" s="147"/>
      <c r="G22" s="147"/>
      <c r="H22" s="184"/>
      <c r="I22" s="210"/>
    </row>
    <row r="23" spans="1:9" ht="15">
      <c r="A23" s="146"/>
      <c r="B23" s="147"/>
      <c r="C23" s="173"/>
      <c r="D23" s="173"/>
      <c r="E23" s="147"/>
      <c r="F23" s="147"/>
      <c r="G23" s="147"/>
      <c r="H23" s="184"/>
      <c r="I23" s="210"/>
    </row>
    <row r="24" spans="1:9" ht="15">
      <c r="A24" s="146"/>
      <c r="B24" s="147"/>
      <c r="C24" s="173"/>
      <c r="D24" s="173"/>
      <c r="E24" s="147"/>
      <c r="F24" s="147"/>
      <c r="G24" s="147"/>
      <c r="H24" s="184"/>
      <c r="I24" s="210"/>
    </row>
    <row r="25" spans="1:9" ht="15">
      <c r="A25" s="146"/>
      <c r="B25" s="147"/>
      <c r="C25" s="173"/>
      <c r="D25" s="173"/>
      <c r="E25" s="147"/>
      <c r="F25" s="147"/>
      <c r="G25" s="147"/>
      <c r="H25" s="184"/>
      <c r="I25" s="210"/>
    </row>
    <row r="26" spans="1:9" ht="15">
      <c r="A26" s="146"/>
      <c r="B26" s="147"/>
      <c r="C26" s="173"/>
      <c r="D26" s="173"/>
      <c r="E26" s="147"/>
      <c r="F26" s="147"/>
      <c r="G26" s="147"/>
      <c r="H26" s="184"/>
      <c r="I26" s="210"/>
    </row>
    <row r="27" spans="1:9" ht="15">
      <c r="A27" s="146"/>
      <c r="B27" s="147"/>
      <c r="C27" s="173"/>
      <c r="D27" s="173"/>
      <c r="E27" s="147"/>
      <c r="F27" s="147"/>
      <c r="G27" s="147"/>
      <c r="H27" s="184"/>
      <c r="I27" s="210"/>
    </row>
    <row r="28" spans="1:9" ht="15">
      <c r="A28" s="146"/>
      <c r="B28" s="147"/>
      <c r="C28" s="173"/>
      <c r="D28" s="173"/>
      <c r="E28" s="147"/>
      <c r="F28" s="147"/>
      <c r="G28" s="147"/>
      <c r="H28" s="184"/>
      <c r="I28" s="210"/>
    </row>
    <row r="29" spans="1:9" ht="15">
      <c r="A29" s="146"/>
      <c r="B29" s="147"/>
      <c r="C29" s="173"/>
      <c r="D29" s="173"/>
      <c r="E29" s="147"/>
      <c r="F29" s="147"/>
      <c r="G29" s="147"/>
      <c r="H29" s="184"/>
      <c r="I29" s="210"/>
    </row>
    <row r="30" spans="1:9" ht="15">
      <c r="A30" s="146"/>
      <c r="B30" s="147"/>
      <c r="C30" s="173"/>
      <c r="D30" s="173"/>
      <c r="E30" s="147"/>
      <c r="F30" s="147"/>
      <c r="G30" s="147"/>
      <c r="H30" s="184"/>
      <c r="I30" s="210"/>
    </row>
    <row r="31" spans="1:9" ht="15">
      <c r="A31" s="146"/>
      <c r="B31" s="147"/>
      <c r="C31" s="173"/>
      <c r="D31" s="173"/>
      <c r="E31" s="147"/>
      <c r="F31" s="147"/>
      <c r="G31" s="147"/>
      <c r="H31" s="184"/>
      <c r="I31" s="210"/>
    </row>
    <row r="32" spans="1:9" ht="15">
      <c r="A32" s="146"/>
      <c r="B32" s="147"/>
      <c r="C32" s="173"/>
      <c r="D32" s="173"/>
      <c r="E32" s="147"/>
      <c r="F32" s="147"/>
      <c r="G32" s="147"/>
      <c r="H32" s="184"/>
      <c r="I32" s="210"/>
    </row>
    <row r="33" spans="1:9" ht="15">
      <c r="A33" s="146"/>
      <c r="B33" s="147"/>
      <c r="C33" s="173"/>
      <c r="D33" s="173"/>
      <c r="E33" s="147"/>
      <c r="F33" s="147"/>
      <c r="G33" s="147"/>
      <c r="H33" s="184"/>
      <c r="I33" s="210"/>
    </row>
    <row r="34" spans="1:9" ht="15">
      <c r="A34" s="146"/>
      <c r="B34" s="147"/>
      <c r="C34" s="173"/>
      <c r="D34" s="173"/>
      <c r="E34" s="147"/>
      <c r="F34" s="147"/>
      <c r="G34" s="147"/>
      <c r="H34" s="184"/>
      <c r="I34" s="210"/>
    </row>
    <row r="35" spans="1:9" ht="15">
      <c r="A35" s="146"/>
      <c r="B35" s="147"/>
      <c r="C35" s="173"/>
      <c r="D35" s="173"/>
      <c r="E35" s="147"/>
      <c r="F35" s="147"/>
      <c r="G35" s="147"/>
      <c r="H35" s="184"/>
      <c r="I35" s="210"/>
    </row>
    <row r="36" spans="1:9" ht="15">
      <c r="A36" s="146"/>
      <c r="B36" s="147"/>
      <c r="C36" s="173"/>
      <c r="D36" s="173"/>
      <c r="E36" s="147"/>
      <c r="F36" s="147"/>
      <c r="G36" s="147"/>
      <c r="H36" s="184"/>
      <c r="I36" s="210"/>
    </row>
    <row r="37" spans="1:9" ht="15">
      <c r="A37" s="146"/>
      <c r="B37" s="147"/>
      <c r="C37" s="173"/>
      <c r="D37" s="173"/>
      <c r="E37" s="147"/>
      <c r="F37" s="147"/>
      <c r="G37" s="147"/>
      <c r="H37" s="184"/>
      <c r="I37" s="210"/>
    </row>
    <row r="38" spans="1:9" ht="15">
      <c r="A38" s="146"/>
      <c r="B38" s="147"/>
      <c r="C38" s="173"/>
      <c r="D38" s="173"/>
      <c r="E38" s="147"/>
      <c r="F38" s="147"/>
      <c r="G38" s="147"/>
      <c r="H38" s="184"/>
      <c r="I38" s="210"/>
    </row>
    <row r="39" spans="1:9" ht="15">
      <c r="A39" s="146"/>
      <c r="B39" s="147"/>
      <c r="C39" s="173"/>
      <c r="D39" s="173"/>
      <c r="E39" s="147"/>
      <c r="F39" s="147"/>
      <c r="G39" s="147"/>
      <c r="H39" s="184"/>
      <c r="I39" s="210"/>
    </row>
    <row r="40" spans="1:9" ht="15">
      <c r="A40" s="146"/>
      <c r="B40" s="147"/>
      <c r="C40" s="173"/>
      <c r="D40" s="173"/>
      <c r="E40" s="147"/>
      <c r="F40" s="147"/>
      <c r="G40" s="147"/>
      <c r="H40" s="184"/>
      <c r="I40" s="210"/>
    </row>
    <row r="41" spans="1:9" ht="15">
      <c r="A41" s="146"/>
      <c r="B41" s="147"/>
      <c r="C41" s="173"/>
      <c r="D41" s="173"/>
      <c r="E41" s="147"/>
      <c r="F41" s="147"/>
      <c r="G41" s="147"/>
      <c r="H41" s="184"/>
      <c r="I41" s="210"/>
    </row>
    <row r="42" spans="1:9" ht="15">
      <c r="A42" s="146"/>
      <c r="B42" s="147"/>
      <c r="C42" s="173"/>
      <c r="D42" s="173"/>
      <c r="E42" s="147"/>
      <c r="F42" s="147"/>
      <c r="G42" s="147"/>
      <c r="H42" s="184"/>
      <c r="I42" s="210"/>
    </row>
    <row r="43" spans="1:9" ht="15">
      <c r="A43" s="146"/>
      <c r="B43" s="147"/>
      <c r="C43" s="173"/>
      <c r="D43" s="173"/>
      <c r="E43" s="147"/>
      <c r="F43" s="147"/>
      <c r="G43" s="147"/>
      <c r="H43" s="184"/>
      <c r="I43" s="210"/>
    </row>
    <row r="44" spans="1:9" ht="15">
      <c r="A44" s="146"/>
      <c r="B44" s="147"/>
      <c r="C44" s="173"/>
      <c r="D44" s="173"/>
      <c r="E44" s="147"/>
      <c r="F44" s="147"/>
      <c r="G44" s="147"/>
      <c r="H44" s="184"/>
      <c r="I44" s="210"/>
    </row>
    <row r="45" spans="1:9" ht="15">
      <c r="A45" s="146"/>
      <c r="B45" s="147"/>
      <c r="C45" s="173"/>
      <c r="D45" s="173"/>
      <c r="E45" s="147"/>
      <c r="F45" s="147"/>
      <c r="G45" s="147"/>
      <c r="H45" s="184"/>
      <c r="I45" s="210"/>
    </row>
    <row r="46" spans="1:9" ht="15">
      <c r="A46" s="146"/>
      <c r="B46" s="147"/>
      <c r="C46" s="173"/>
      <c r="D46" s="173"/>
      <c r="E46" s="147"/>
      <c r="F46" s="147"/>
      <c r="G46" s="147"/>
      <c r="H46" s="184"/>
      <c r="I46" s="210"/>
    </row>
    <row r="47" spans="1:9" ht="15">
      <c r="A47" s="146"/>
      <c r="B47" s="147"/>
      <c r="C47" s="173"/>
      <c r="D47" s="173"/>
      <c r="E47" s="147"/>
      <c r="F47" s="147"/>
      <c r="G47" s="147"/>
      <c r="H47" s="184"/>
      <c r="I47" s="210"/>
    </row>
    <row r="48" spans="1:9" ht="15">
      <c r="A48" s="146"/>
      <c r="B48" s="147"/>
      <c r="C48" s="173"/>
      <c r="D48" s="173"/>
      <c r="E48" s="147"/>
      <c r="F48" s="147"/>
      <c r="G48" s="147"/>
      <c r="H48" s="184"/>
      <c r="I48" s="210"/>
    </row>
    <row r="49" spans="1:9" ht="15">
      <c r="A49" s="146"/>
      <c r="B49" s="147"/>
      <c r="C49" s="173"/>
      <c r="D49" s="173"/>
      <c r="E49" s="147"/>
      <c r="F49" s="147"/>
      <c r="G49" s="147"/>
      <c r="H49" s="184"/>
      <c r="I49" s="210"/>
    </row>
    <row r="50" spans="1:9" ht="15">
      <c r="A50" s="146"/>
      <c r="B50" s="147"/>
      <c r="C50" s="173"/>
      <c r="D50" s="173"/>
      <c r="E50" s="147"/>
      <c r="F50" s="147"/>
      <c r="G50" s="147"/>
      <c r="H50" s="184"/>
      <c r="I50" s="210"/>
    </row>
    <row r="51" spans="1:9" ht="15">
      <c r="A51" s="146"/>
      <c r="B51" s="147"/>
      <c r="C51" s="173"/>
      <c r="D51" s="173"/>
      <c r="E51" s="147"/>
      <c r="F51" s="147"/>
      <c r="G51" s="147"/>
      <c r="H51" s="184"/>
      <c r="I51" s="210"/>
    </row>
    <row r="52" spans="1:9" ht="15">
      <c r="A52" s="146"/>
      <c r="B52" s="147"/>
      <c r="C52" s="173"/>
      <c r="D52" s="173"/>
      <c r="E52" s="147"/>
      <c r="F52" s="147"/>
      <c r="G52" s="147"/>
      <c r="H52" s="184"/>
      <c r="I52" s="210"/>
    </row>
    <row r="53" spans="1:9" ht="15">
      <c r="A53" s="146"/>
      <c r="B53" s="147"/>
      <c r="C53" s="173"/>
      <c r="D53" s="173"/>
      <c r="E53" s="147"/>
      <c r="F53" s="147"/>
      <c r="G53" s="147"/>
      <c r="H53" s="184"/>
      <c r="I53" s="210"/>
    </row>
    <row r="54" spans="1:9" ht="15">
      <c r="A54" s="146"/>
      <c r="B54" s="147"/>
      <c r="C54" s="173"/>
      <c r="D54" s="173"/>
      <c r="E54" s="147"/>
      <c r="F54" s="147"/>
      <c r="G54" s="147"/>
      <c r="H54" s="184"/>
      <c r="I54" s="210"/>
    </row>
    <row r="55" spans="1:9" ht="15">
      <c r="A55" s="146"/>
      <c r="B55" s="147"/>
      <c r="C55" s="173"/>
      <c r="D55" s="173"/>
      <c r="E55" s="147"/>
      <c r="F55" s="147"/>
      <c r="G55" s="147"/>
      <c r="H55" s="184"/>
      <c r="I55" s="210"/>
    </row>
    <row r="56" spans="1:9" ht="15">
      <c r="A56" s="146"/>
      <c r="B56" s="147"/>
      <c r="C56" s="173"/>
      <c r="D56" s="173"/>
      <c r="E56" s="147"/>
      <c r="F56" s="147"/>
      <c r="G56" s="147"/>
      <c r="H56" s="184"/>
      <c r="I56" s="210"/>
    </row>
    <row r="57" spans="1:9" ht="15">
      <c r="A57" s="146"/>
      <c r="B57" s="147"/>
      <c r="C57" s="173"/>
      <c r="D57" s="173"/>
      <c r="E57" s="147"/>
      <c r="F57" s="147"/>
      <c r="G57" s="147"/>
      <c r="H57" s="211"/>
      <c r="I57" s="210"/>
    </row>
    <row r="58" spans="1:9" ht="15">
      <c r="A58" s="146"/>
      <c r="B58" s="147"/>
      <c r="C58" s="173"/>
      <c r="D58" s="173"/>
      <c r="E58" s="147"/>
      <c r="F58" s="147"/>
      <c r="G58" s="147"/>
      <c r="H58" s="211"/>
      <c r="I58" s="210"/>
    </row>
    <row r="59" spans="1:9" ht="15">
      <c r="A59" s="146"/>
      <c r="B59" s="147"/>
      <c r="C59" s="173"/>
      <c r="D59" s="173"/>
      <c r="E59" s="147"/>
      <c r="F59" s="147"/>
      <c r="G59" s="147"/>
      <c r="H59" s="211"/>
      <c r="I59" s="210"/>
    </row>
    <row r="60" spans="1:9" ht="15">
      <c r="A60" s="146"/>
      <c r="B60" s="147"/>
      <c r="C60" s="173"/>
      <c r="D60" s="173"/>
      <c r="E60" s="147"/>
      <c r="F60" s="147"/>
      <c r="G60" s="147"/>
      <c r="H60" s="211"/>
      <c r="I60" s="210"/>
    </row>
    <row r="61" spans="1:9" ht="15">
      <c r="A61" s="146"/>
      <c r="B61" s="147"/>
      <c r="C61" s="173"/>
      <c r="D61" s="173"/>
      <c r="E61" s="147"/>
      <c r="F61" s="147"/>
      <c r="G61" s="147"/>
      <c r="H61" s="211"/>
      <c r="I61" s="210"/>
    </row>
    <row r="62" spans="1:9" ht="15">
      <c r="A62" s="110"/>
      <c r="B62" s="110"/>
      <c r="C62" s="31"/>
      <c r="D62" s="31"/>
      <c r="E62" s="31"/>
      <c r="F62" s="31"/>
      <c r="G62" s="31"/>
      <c r="H62" s="31"/>
      <c r="I62" s="102">
        <f>SUM(I12:I61)</f>
        <v>0</v>
      </c>
    </row>
    <row r="64" ht="15">
      <c r="H64" s="1"/>
    </row>
    <row r="66" spans="4:9" ht="15">
      <c r="D66" s="75"/>
      <c r="E66" s="75"/>
      <c r="F66" s="75"/>
      <c r="G66" s="75"/>
      <c r="H66" s="74"/>
      <c r="I66" s="74"/>
    </row>
  </sheetData>
  <sheetProtection password="CF7A" sheet="1"/>
  <mergeCells count="7">
    <mergeCell ref="A9:I9"/>
    <mergeCell ref="A2:I2"/>
    <mergeCell ref="A5:I5"/>
    <mergeCell ref="B6:D6"/>
    <mergeCell ref="B7:D7"/>
    <mergeCell ref="B8:D8"/>
    <mergeCell ref="A4:I4"/>
  </mergeCells>
  <printOptions/>
  <pageMargins left="0.511811023622047" right="0.31496062992126" top="0.16" bottom="0" header="0" footer="0"/>
  <pageSetup horizontalDpi="200" verticalDpi="200" orientation="landscape" paperSize="9" r:id="rId1"/>
</worksheet>
</file>

<file path=xl/worksheets/sheet17.xml><?xml version="1.0" encoding="utf-8"?>
<worksheet xmlns="http://schemas.openxmlformats.org/spreadsheetml/2006/main" xmlns:r="http://schemas.openxmlformats.org/officeDocument/2006/relationships">
  <dimension ref="A2:I66"/>
  <sheetViews>
    <sheetView zoomScalePageLayoutView="0" workbookViewId="0" topLeftCell="A11">
      <selection activeCell="A12" sqref="A12:I61"/>
    </sheetView>
  </sheetViews>
  <sheetFormatPr defaultColWidth="8.8515625" defaultRowHeight="15"/>
  <cols>
    <col min="1" max="1" width="25.00390625" style="2" customWidth="1"/>
    <col min="2" max="2" width="10.57421875" style="2" customWidth="1"/>
    <col min="3" max="3" width="28.421875" style="7" customWidth="1"/>
    <col min="4" max="4" width="18.57421875" style="7" customWidth="1"/>
    <col min="5" max="5" width="15.28125" style="7" customWidth="1"/>
    <col min="6" max="7" width="7.140625" style="7" customWidth="1"/>
    <col min="8" max="8" width="12.140625" style="1" customWidth="1"/>
    <col min="9" max="9" width="12.421875" style="1" customWidth="1"/>
  </cols>
  <sheetData>
    <row r="2" spans="1:9" ht="15.75">
      <c r="A2" s="306" t="s">
        <v>101</v>
      </c>
      <c r="B2" s="307"/>
      <c r="C2" s="307"/>
      <c r="D2" s="307"/>
      <c r="E2" s="307"/>
      <c r="F2" s="307"/>
      <c r="G2" s="307"/>
      <c r="H2" s="307"/>
      <c r="I2" s="308"/>
    </row>
    <row r="3" spans="1:9" ht="15.75">
      <c r="A3" s="12"/>
      <c r="B3" s="12"/>
      <c r="C3" s="12"/>
      <c r="D3" s="12"/>
      <c r="E3" s="12"/>
      <c r="F3" s="12"/>
      <c r="G3" s="12"/>
      <c r="H3" s="12"/>
      <c r="I3" s="12"/>
    </row>
    <row r="4" spans="1:9" ht="15.75" customHeight="1">
      <c r="A4" s="313" t="s">
        <v>22</v>
      </c>
      <c r="B4" s="313"/>
      <c r="C4" s="313"/>
      <c r="D4" s="313"/>
      <c r="E4" s="313"/>
      <c r="F4" s="313"/>
      <c r="G4" s="313"/>
      <c r="H4" s="313"/>
      <c r="I4" s="313"/>
    </row>
    <row r="5" spans="1:9" ht="15">
      <c r="A5" s="313" t="s">
        <v>102</v>
      </c>
      <c r="B5" s="313"/>
      <c r="C5" s="313"/>
      <c r="D5" s="313"/>
      <c r="E5" s="313"/>
      <c r="F5" s="313"/>
      <c r="G5" s="313"/>
      <c r="H5" s="313"/>
      <c r="I5" s="313"/>
    </row>
    <row r="6" spans="1:9" ht="15">
      <c r="A6" s="70"/>
      <c r="B6" s="309" t="s">
        <v>120</v>
      </c>
      <c r="C6" s="313"/>
      <c r="D6" s="313"/>
      <c r="E6" s="70"/>
      <c r="F6" s="70"/>
      <c r="G6" s="70"/>
      <c r="H6" s="70"/>
      <c r="I6" s="70"/>
    </row>
    <row r="7" spans="1:9" ht="15">
      <c r="A7" s="70"/>
      <c r="B7" s="313" t="s">
        <v>679</v>
      </c>
      <c r="C7" s="313"/>
      <c r="D7" s="313"/>
      <c r="E7" s="70"/>
      <c r="F7" s="70"/>
      <c r="G7" s="70"/>
      <c r="H7" s="70"/>
      <c r="I7" s="70"/>
    </row>
    <row r="8" spans="1:9" ht="15">
      <c r="A8" s="70"/>
      <c r="B8" s="313" t="s">
        <v>680</v>
      </c>
      <c r="C8" s="313"/>
      <c r="D8" s="313"/>
      <c r="E8" s="70"/>
      <c r="F8" s="70"/>
      <c r="G8" s="70"/>
      <c r="H8" s="70"/>
      <c r="I8" s="70"/>
    </row>
    <row r="9" spans="1:9" ht="15">
      <c r="A9" s="313" t="s">
        <v>103</v>
      </c>
      <c r="B9" s="313"/>
      <c r="C9" s="313"/>
      <c r="D9" s="313"/>
      <c r="E9" s="313"/>
      <c r="F9" s="313"/>
      <c r="G9" s="313"/>
      <c r="H9" s="313"/>
      <c r="I9" s="313"/>
    </row>
    <row r="10" spans="1:9" ht="15">
      <c r="A10" s="5"/>
      <c r="B10" s="5"/>
      <c r="C10" s="6"/>
      <c r="D10" s="6"/>
      <c r="E10" s="6"/>
      <c r="F10" s="6"/>
      <c r="G10" s="6"/>
      <c r="H10" s="6"/>
      <c r="I10" s="5"/>
    </row>
    <row r="11" spans="1:9" ht="38.25">
      <c r="A11" s="80" t="s">
        <v>37</v>
      </c>
      <c r="B11" s="79" t="s">
        <v>117</v>
      </c>
      <c r="C11" s="81" t="s">
        <v>40</v>
      </c>
      <c r="D11" s="81" t="s">
        <v>660</v>
      </c>
      <c r="E11" s="81" t="s">
        <v>41</v>
      </c>
      <c r="F11" s="81" t="s">
        <v>656</v>
      </c>
      <c r="G11" s="81" t="s">
        <v>674</v>
      </c>
      <c r="H11" s="80" t="s">
        <v>653</v>
      </c>
      <c r="I11" s="80" t="s">
        <v>662</v>
      </c>
    </row>
    <row r="12" spans="1:9" ht="15">
      <c r="A12" s="146"/>
      <c r="B12" s="147"/>
      <c r="C12" s="173"/>
      <c r="D12" s="173"/>
      <c r="E12" s="147"/>
      <c r="F12" s="147"/>
      <c r="G12" s="147"/>
      <c r="H12" s="184"/>
      <c r="I12" s="143"/>
    </row>
    <row r="13" spans="1:9" ht="15">
      <c r="A13" s="146"/>
      <c r="B13" s="147"/>
      <c r="C13" s="173"/>
      <c r="D13" s="173"/>
      <c r="E13" s="147"/>
      <c r="F13" s="147"/>
      <c r="G13" s="147"/>
      <c r="H13" s="184"/>
      <c r="I13" s="143"/>
    </row>
    <row r="14" spans="1:9" ht="15">
      <c r="A14" s="146"/>
      <c r="B14" s="147"/>
      <c r="C14" s="173"/>
      <c r="D14" s="173"/>
      <c r="E14" s="147"/>
      <c r="F14" s="147"/>
      <c r="G14" s="147"/>
      <c r="H14" s="184"/>
      <c r="I14" s="143"/>
    </row>
    <row r="15" spans="1:9" ht="15">
      <c r="A15" s="146"/>
      <c r="B15" s="147"/>
      <c r="C15" s="173"/>
      <c r="D15" s="173"/>
      <c r="E15" s="147"/>
      <c r="F15" s="147"/>
      <c r="G15" s="147"/>
      <c r="H15" s="184"/>
      <c r="I15" s="143"/>
    </row>
    <row r="16" spans="1:9" ht="15">
      <c r="A16" s="146"/>
      <c r="B16" s="147"/>
      <c r="C16" s="173"/>
      <c r="D16" s="173"/>
      <c r="E16" s="147"/>
      <c r="F16" s="147"/>
      <c r="G16" s="147"/>
      <c r="H16" s="184"/>
      <c r="I16" s="143"/>
    </row>
    <row r="17" spans="1:9" ht="15">
      <c r="A17" s="146"/>
      <c r="B17" s="147"/>
      <c r="C17" s="173"/>
      <c r="D17" s="173"/>
      <c r="E17" s="147"/>
      <c r="F17" s="147"/>
      <c r="G17" s="147"/>
      <c r="H17" s="184"/>
      <c r="I17" s="143"/>
    </row>
    <row r="18" spans="1:9" ht="15">
      <c r="A18" s="146"/>
      <c r="B18" s="147"/>
      <c r="C18" s="173"/>
      <c r="D18" s="173"/>
      <c r="E18" s="147"/>
      <c r="F18" s="147"/>
      <c r="G18" s="147"/>
      <c r="H18" s="184"/>
      <c r="I18" s="143"/>
    </row>
    <row r="19" spans="1:9" ht="15">
      <c r="A19" s="146"/>
      <c r="B19" s="147"/>
      <c r="C19" s="173"/>
      <c r="D19" s="173"/>
      <c r="E19" s="147"/>
      <c r="F19" s="147"/>
      <c r="G19" s="147"/>
      <c r="H19" s="184"/>
      <c r="I19" s="143"/>
    </row>
    <row r="20" spans="1:9" ht="15">
      <c r="A20" s="146"/>
      <c r="B20" s="147"/>
      <c r="C20" s="173"/>
      <c r="D20" s="173"/>
      <c r="E20" s="147"/>
      <c r="F20" s="147"/>
      <c r="G20" s="147"/>
      <c r="H20" s="184"/>
      <c r="I20" s="143"/>
    </row>
    <row r="21" spans="1:9" ht="15">
      <c r="A21" s="146"/>
      <c r="B21" s="147"/>
      <c r="C21" s="173"/>
      <c r="D21" s="173"/>
      <c r="E21" s="147"/>
      <c r="F21" s="147"/>
      <c r="G21" s="147"/>
      <c r="H21" s="184"/>
      <c r="I21" s="143"/>
    </row>
    <row r="22" spans="1:9" ht="15">
      <c r="A22" s="146"/>
      <c r="B22" s="147"/>
      <c r="C22" s="173"/>
      <c r="D22" s="173"/>
      <c r="E22" s="147"/>
      <c r="F22" s="147"/>
      <c r="G22" s="147"/>
      <c r="H22" s="184"/>
      <c r="I22" s="143"/>
    </row>
    <row r="23" spans="1:9" ht="15">
      <c r="A23" s="146"/>
      <c r="B23" s="147"/>
      <c r="C23" s="173"/>
      <c r="D23" s="173"/>
      <c r="E23" s="147"/>
      <c r="F23" s="147"/>
      <c r="G23" s="147"/>
      <c r="H23" s="184"/>
      <c r="I23" s="143"/>
    </row>
    <row r="24" spans="1:9" ht="15">
      <c r="A24" s="146"/>
      <c r="B24" s="147"/>
      <c r="C24" s="173"/>
      <c r="D24" s="173"/>
      <c r="E24" s="147"/>
      <c r="F24" s="147"/>
      <c r="G24" s="147"/>
      <c r="H24" s="184"/>
      <c r="I24" s="143"/>
    </row>
    <row r="25" spans="1:9" ht="15">
      <c r="A25" s="146"/>
      <c r="B25" s="147"/>
      <c r="C25" s="173"/>
      <c r="D25" s="173"/>
      <c r="E25" s="147"/>
      <c r="F25" s="147"/>
      <c r="G25" s="147"/>
      <c r="H25" s="184"/>
      <c r="I25" s="143"/>
    </row>
    <row r="26" spans="1:9" ht="15">
      <c r="A26" s="146"/>
      <c r="B26" s="147"/>
      <c r="C26" s="173"/>
      <c r="D26" s="173"/>
      <c r="E26" s="147"/>
      <c r="F26" s="147"/>
      <c r="G26" s="147"/>
      <c r="H26" s="184"/>
      <c r="I26" s="143"/>
    </row>
    <row r="27" spans="1:9" ht="15">
      <c r="A27" s="146"/>
      <c r="B27" s="147"/>
      <c r="C27" s="173"/>
      <c r="D27" s="173"/>
      <c r="E27" s="147"/>
      <c r="F27" s="147"/>
      <c r="G27" s="147"/>
      <c r="H27" s="184"/>
      <c r="I27" s="143"/>
    </row>
    <row r="28" spans="1:9" ht="15">
      <c r="A28" s="146"/>
      <c r="B28" s="147"/>
      <c r="C28" s="173"/>
      <c r="D28" s="173"/>
      <c r="E28" s="147"/>
      <c r="F28" s="147"/>
      <c r="G28" s="147"/>
      <c r="H28" s="184"/>
      <c r="I28" s="143"/>
    </row>
    <row r="29" spans="1:9" ht="15">
      <c r="A29" s="146"/>
      <c r="B29" s="147"/>
      <c r="C29" s="173"/>
      <c r="D29" s="173"/>
      <c r="E29" s="147"/>
      <c r="F29" s="147"/>
      <c r="G29" s="147"/>
      <c r="H29" s="184"/>
      <c r="I29" s="143"/>
    </row>
    <row r="30" spans="1:9" ht="15">
      <c r="A30" s="146"/>
      <c r="B30" s="147"/>
      <c r="C30" s="173"/>
      <c r="D30" s="173"/>
      <c r="E30" s="147"/>
      <c r="F30" s="147"/>
      <c r="G30" s="147"/>
      <c r="H30" s="184"/>
      <c r="I30" s="143"/>
    </row>
    <row r="31" spans="1:9" ht="15">
      <c r="A31" s="146"/>
      <c r="B31" s="147"/>
      <c r="C31" s="173"/>
      <c r="D31" s="173"/>
      <c r="E31" s="147"/>
      <c r="F31" s="147"/>
      <c r="G31" s="147"/>
      <c r="H31" s="184"/>
      <c r="I31" s="143"/>
    </row>
    <row r="32" spans="1:9" ht="15">
      <c r="A32" s="146"/>
      <c r="B32" s="147"/>
      <c r="C32" s="173"/>
      <c r="D32" s="173"/>
      <c r="E32" s="147"/>
      <c r="F32" s="147"/>
      <c r="G32" s="147"/>
      <c r="H32" s="184"/>
      <c r="I32" s="143"/>
    </row>
    <row r="33" spans="1:9" ht="15">
      <c r="A33" s="146"/>
      <c r="B33" s="147"/>
      <c r="C33" s="173"/>
      <c r="D33" s="173"/>
      <c r="E33" s="147"/>
      <c r="F33" s="147"/>
      <c r="G33" s="147"/>
      <c r="H33" s="184"/>
      <c r="I33" s="143"/>
    </row>
    <row r="34" spans="1:9" ht="15">
      <c r="A34" s="146"/>
      <c r="B34" s="147"/>
      <c r="C34" s="173"/>
      <c r="D34" s="173"/>
      <c r="E34" s="147"/>
      <c r="F34" s="147"/>
      <c r="G34" s="147"/>
      <c r="H34" s="184"/>
      <c r="I34" s="143"/>
    </row>
    <row r="35" spans="1:9" ht="15">
      <c r="A35" s="146"/>
      <c r="B35" s="147"/>
      <c r="C35" s="173"/>
      <c r="D35" s="173"/>
      <c r="E35" s="147"/>
      <c r="F35" s="147"/>
      <c r="G35" s="147"/>
      <c r="H35" s="184"/>
      <c r="I35" s="143"/>
    </row>
    <row r="36" spans="1:9" ht="15">
      <c r="A36" s="146"/>
      <c r="B36" s="147"/>
      <c r="C36" s="173"/>
      <c r="D36" s="173"/>
      <c r="E36" s="147"/>
      <c r="F36" s="147"/>
      <c r="G36" s="147"/>
      <c r="H36" s="184"/>
      <c r="I36" s="143"/>
    </row>
    <row r="37" spans="1:9" ht="15">
      <c r="A37" s="146"/>
      <c r="B37" s="147"/>
      <c r="C37" s="173"/>
      <c r="D37" s="173"/>
      <c r="E37" s="147"/>
      <c r="F37" s="147"/>
      <c r="G37" s="147"/>
      <c r="H37" s="184"/>
      <c r="I37" s="143"/>
    </row>
    <row r="38" spans="1:9" ht="15">
      <c r="A38" s="146"/>
      <c r="B38" s="147"/>
      <c r="C38" s="173"/>
      <c r="D38" s="173"/>
      <c r="E38" s="147"/>
      <c r="F38" s="147"/>
      <c r="G38" s="147"/>
      <c r="H38" s="184"/>
      <c r="I38" s="143"/>
    </row>
    <row r="39" spans="1:9" ht="15">
      <c r="A39" s="146"/>
      <c r="B39" s="147"/>
      <c r="C39" s="173"/>
      <c r="D39" s="173"/>
      <c r="E39" s="147"/>
      <c r="F39" s="147"/>
      <c r="G39" s="147"/>
      <c r="H39" s="184"/>
      <c r="I39" s="143"/>
    </row>
    <row r="40" spans="1:9" ht="15">
      <c r="A40" s="146"/>
      <c r="B40" s="147"/>
      <c r="C40" s="173"/>
      <c r="D40" s="173"/>
      <c r="E40" s="147"/>
      <c r="F40" s="147"/>
      <c r="G40" s="147"/>
      <c r="H40" s="184"/>
      <c r="I40" s="143"/>
    </row>
    <row r="41" spans="1:9" ht="15">
      <c r="A41" s="146"/>
      <c r="B41" s="147"/>
      <c r="C41" s="173"/>
      <c r="D41" s="173"/>
      <c r="E41" s="147"/>
      <c r="F41" s="147"/>
      <c r="G41" s="147"/>
      <c r="H41" s="184"/>
      <c r="I41" s="143"/>
    </row>
    <row r="42" spans="1:9" ht="15">
      <c r="A42" s="146"/>
      <c r="B42" s="147"/>
      <c r="C42" s="173"/>
      <c r="D42" s="173"/>
      <c r="E42" s="147"/>
      <c r="F42" s="147"/>
      <c r="G42" s="147"/>
      <c r="H42" s="184"/>
      <c r="I42" s="143"/>
    </row>
    <row r="43" spans="1:9" ht="15">
      <c r="A43" s="146"/>
      <c r="B43" s="147"/>
      <c r="C43" s="173"/>
      <c r="D43" s="173"/>
      <c r="E43" s="147"/>
      <c r="F43" s="147"/>
      <c r="G43" s="147"/>
      <c r="H43" s="184"/>
      <c r="I43" s="143"/>
    </row>
    <row r="44" spans="1:9" ht="15">
      <c r="A44" s="146"/>
      <c r="B44" s="147"/>
      <c r="C44" s="173"/>
      <c r="D44" s="173"/>
      <c r="E44" s="147"/>
      <c r="F44" s="147"/>
      <c r="G44" s="147"/>
      <c r="H44" s="184"/>
      <c r="I44" s="143"/>
    </row>
    <row r="45" spans="1:9" ht="15">
      <c r="A45" s="146"/>
      <c r="B45" s="147"/>
      <c r="C45" s="173"/>
      <c r="D45" s="173"/>
      <c r="E45" s="147"/>
      <c r="F45" s="147"/>
      <c r="G45" s="147"/>
      <c r="H45" s="184"/>
      <c r="I45" s="143"/>
    </row>
    <row r="46" spans="1:9" ht="15">
      <c r="A46" s="146"/>
      <c r="B46" s="147"/>
      <c r="C46" s="173"/>
      <c r="D46" s="173"/>
      <c r="E46" s="147"/>
      <c r="F46" s="147"/>
      <c r="G46" s="147"/>
      <c r="H46" s="184"/>
      <c r="I46" s="143"/>
    </row>
    <row r="47" spans="1:9" ht="15">
      <c r="A47" s="146"/>
      <c r="B47" s="147"/>
      <c r="C47" s="173"/>
      <c r="D47" s="173"/>
      <c r="E47" s="147"/>
      <c r="F47" s="147"/>
      <c r="G47" s="147"/>
      <c r="H47" s="184"/>
      <c r="I47" s="143"/>
    </row>
    <row r="48" spans="1:9" ht="15">
      <c r="A48" s="146"/>
      <c r="B48" s="147"/>
      <c r="C48" s="173"/>
      <c r="D48" s="173"/>
      <c r="E48" s="147"/>
      <c r="F48" s="147"/>
      <c r="G48" s="147"/>
      <c r="H48" s="184"/>
      <c r="I48" s="143"/>
    </row>
    <row r="49" spans="1:9" ht="15">
      <c r="A49" s="146"/>
      <c r="B49" s="147"/>
      <c r="C49" s="173"/>
      <c r="D49" s="173"/>
      <c r="E49" s="147"/>
      <c r="F49" s="147"/>
      <c r="G49" s="147"/>
      <c r="H49" s="184"/>
      <c r="I49" s="143"/>
    </row>
    <row r="50" spans="1:9" ht="15">
      <c r="A50" s="146"/>
      <c r="B50" s="147"/>
      <c r="C50" s="173"/>
      <c r="D50" s="173"/>
      <c r="E50" s="147"/>
      <c r="F50" s="147"/>
      <c r="G50" s="147"/>
      <c r="H50" s="184"/>
      <c r="I50" s="143"/>
    </row>
    <row r="51" spans="1:9" ht="15">
      <c r="A51" s="146"/>
      <c r="B51" s="147"/>
      <c r="C51" s="173"/>
      <c r="D51" s="173"/>
      <c r="E51" s="147"/>
      <c r="F51" s="147"/>
      <c r="G51" s="147"/>
      <c r="H51" s="184"/>
      <c r="I51" s="143"/>
    </row>
    <row r="52" spans="1:9" ht="15">
      <c r="A52" s="146"/>
      <c r="B52" s="147"/>
      <c r="C52" s="173"/>
      <c r="D52" s="173"/>
      <c r="E52" s="147"/>
      <c r="F52" s="147"/>
      <c r="G52" s="147"/>
      <c r="H52" s="184"/>
      <c r="I52" s="143"/>
    </row>
    <row r="53" spans="1:9" ht="15">
      <c r="A53" s="146"/>
      <c r="B53" s="147"/>
      <c r="C53" s="173"/>
      <c r="D53" s="173"/>
      <c r="E53" s="147"/>
      <c r="F53" s="147"/>
      <c r="G53" s="147"/>
      <c r="H53" s="184"/>
      <c r="I53" s="143"/>
    </row>
    <row r="54" spans="1:9" ht="15">
      <c r="A54" s="146"/>
      <c r="B54" s="147"/>
      <c r="C54" s="173"/>
      <c r="D54" s="173"/>
      <c r="E54" s="147"/>
      <c r="F54" s="147"/>
      <c r="G54" s="147"/>
      <c r="H54" s="184"/>
      <c r="I54" s="143"/>
    </row>
    <row r="55" spans="1:9" ht="15">
      <c r="A55" s="146"/>
      <c r="B55" s="147"/>
      <c r="C55" s="173"/>
      <c r="D55" s="173"/>
      <c r="E55" s="147"/>
      <c r="F55" s="147"/>
      <c r="G55" s="147"/>
      <c r="H55" s="184"/>
      <c r="I55" s="143"/>
    </row>
    <row r="56" spans="1:9" ht="15">
      <c r="A56" s="146"/>
      <c r="B56" s="147"/>
      <c r="C56" s="173"/>
      <c r="D56" s="173"/>
      <c r="E56" s="147"/>
      <c r="F56" s="147"/>
      <c r="G56" s="147"/>
      <c r="H56" s="184"/>
      <c r="I56" s="143"/>
    </row>
    <row r="57" spans="1:9" ht="15">
      <c r="A57" s="146"/>
      <c r="B57" s="147"/>
      <c r="C57" s="173"/>
      <c r="D57" s="173"/>
      <c r="E57" s="147"/>
      <c r="F57" s="147"/>
      <c r="G57" s="147"/>
      <c r="H57" s="184"/>
      <c r="I57" s="143"/>
    </row>
    <row r="58" spans="1:9" ht="15">
      <c r="A58" s="146"/>
      <c r="B58" s="147"/>
      <c r="C58" s="173"/>
      <c r="D58" s="173"/>
      <c r="E58" s="147"/>
      <c r="F58" s="147"/>
      <c r="G58" s="147"/>
      <c r="H58" s="184"/>
      <c r="I58" s="143"/>
    </row>
    <row r="59" spans="1:9" ht="15">
      <c r="A59" s="146"/>
      <c r="B59" s="147"/>
      <c r="C59" s="173"/>
      <c r="D59" s="173"/>
      <c r="E59" s="147"/>
      <c r="F59" s="147"/>
      <c r="G59" s="147"/>
      <c r="H59" s="184"/>
      <c r="I59" s="143"/>
    </row>
    <row r="60" spans="1:9" ht="15">
      <c r="A60" s="146"/>
      <c r="B60" s="147"/>
      <c r="C60" s="173"/>
      <c r="D60" s="173"/>
      <c r="E60" s="147"/>
      <c r="F60" s="147"/>
      <c r="G60" s="147"/>
      <c r="H60" s="184"/>
      <c r="I60" s="143"/>
    </row>
    <row r="61" spans="1:9" ht="15">
      <c r="A61" s="146"/>
      <c r="B61" s="147"/>
      <c r="C61" s="173"/>
      <c r="D61" s="173"/>
      <c r="E61" s="147"/>
      <c r="F61" s="147"/>
      <c r="G61" s="147"/>
      <c r="H61" s="184"/>
      <c r="I61" s="143"/>
    </row>
    <row r="62" spans="1:9" ht="15">
      <c r="A62" s="103" t="s">
        <v>639</v>
      </c>
      <c r="B62" s="103"/>
      <c r="C62" s="105"/>
      <c r="D62" s="105"/>
      <c r="E62" s="105"/>
      <c r="F62" s="105"/>
      <c r="G62" s="105"/>
      <c r="H62" s="105"/>
      <c r="I62" s="108">
        <f>SUM(I12:I61)</f>
        <v>0</v>
      </c>
    </row>
    <row r="63" spans="1:9" ht="15">
      <c r="A63" s="28"/>
      <c r="B63" s="28"/>
      <c r="C63" s="25"/>
      <c r="D63" s="25"/>
      <c r="E63" s="25"/>
      <c r="F63" s="25"/>
      <c r="G63" s="25"/>
      <c r="H63" s="25"/>
      <c r="I63" s="26"/>
    </row>
    <row r="64" spans="1:9" ht="15">
      <c r="A64" s="337"/>
      <c r="B64" s="337"/>
      <c r="C64" s="337"/>
      <c r="D64" s="337"/>
      <c r="E64" s="337"/>
      <c r="F64" s="337"/>
      <c r="G64" s="337"/>
      <c r="H64" s="337"/>
      <c r="I64" s="337"/>
    </row>
    <row r="65" spans="1:9" ht="15">
      <c r="A65" s="28"/>
      <c r="B65" s="28"/>
      <c r="C65" s="25"/>
      <c r="D65" s="25"/>
      <c r="E65" s="25"/>
      <c r="F65" s="25"/>
      <c r="G65" s="25"/>
      <c r="H65" s="26"/>
      <c r="I65" s="26"/>
    </row>
    <row r="66" spans="1:9" ht="15">
      <c r="A66" s="28"/>
      <c r="B66" s="28"/>
      <c r="C66" s="25"/>
      <c r="D66" s="25"/>
      <c r="E66" s="25"/>
      <c r="F66" s="25"/>
      <c r="G66" s="25"/>
      <c r="H66" s="26"/>
      <c r="I66" s="26"/>
    </row>
  </sheetData>
  <sheetProtection password="CF7A" sheet="1"/>
  <mergeCells count="8">
    <mergeCell ref="A9:I9"/>
    <mergeCell ref="A2:I2"/>
    <mergeCell ref="A64:I64"/>
    <mergeCell ref="A5:I5"/>
    <mergeCell ref="B6:D6"/>
    <mergeCell ref="B7:D7"/>
    <mergeCell ref="B8:D8"/>
    <mergeCell ref="A4:I4"/>
  </mergeCells>
  <printOptions/>
  <pageMargins left="0.511811023622047" right="0.31496062992126" top="0.16" bottom="0" header="0" footer="0"/>
  <pageSetup horizontalDpi="200" verticalDpi="200" orientation="landscape" paperSize="9" r:id="rId1"/>
</worksheet>
</file>

<file path=xl/worksheets/sheet18.xml><?xml version="1.0" encoding="utf-8"?>
<worksheet xmlns="http://schemas.openxmlformats.org/spreadsheetml/2006/main" xmlns:r="http://schemas.openxmlformats.org/officeDocument/2006/relationships">
  <dimension ref="A2:I59"/>
  <sheetViews>
    <sheetView zoomScalePageLayoutView="0" workbookViewId="0" topLeftCell="A5">
      <selection activeCell="A8" sqref="A8:I12"/>
    </sheetView>
  </sheetViews>
  <sheetFormatPr defaultColWidth="8.8515625" defaultRowHeight="15"/>
  <cols>
    <col min="1" max="1" width="21.28125" style="2" customWidth="1"/>
    <col min="2" max="2" width="9.140625" style="2" customWidth="1"/>
    <col min="3" max="3" width="21.7109375" style="2" customWidth="1"/>
    <col min="4" max="4" width="15.8515625" style="7" customWidth="1"/>
    <col min="5" max="5" width="18.28125" style="7" customWidth="1"/>
    <col min="6" max="6" width="9.00390625" style="7" customWidth="1"/>
    <col min="7" max="7" width="19.28125" style="7" customWidth="1"/>
    <col min="8" max="8" width="7.421875" style="1" customWidth="1"/>
    <col min="9" max="9" width="14.421875" style="1" customWidth="1"/>
  </cols>
  <sheetData>
    <row r="2" spans="1:9" ht="15" customHeight="1">
      <c r="A2" s="310" t="s">
        <v>105</v>
      </c>
      <c r="B2" s="310"/>
      <c r="C2" s="310"/>
      <c r="D2" s="310"/>
      <c r="E2" s="310"/>
      <c r="F2" s="310"/>
      <c r="G2" s="310"/>
      <c r="H2" s="310"/>
      <c r="I2" s="310"/>
    </row>
    <row r="3" spans="1:8" ht="15" customHeight="1">
      <c r="A3" s="11"/>
      <c r="B3" s="11"/>
      <c r="C3" s="11"/>
      <c r="D3" s="11"/>
      <c r="E3" s="11"/>
      <c r="F3" s="11"/>
      <c r="G3" s="11"/>
      <c r="H3" s="11"/>
    </row>
    <row r="4" spans="1:9" ht="15" customHeight="1">
      <c r="A4" s="313" t="s">
        <v>104</v>
      </c>
      <c r="B4" s="313"/>
      <c r="C4" s="313"/>
      <c r="D4" s="313"/>
      <c r="E4" s="313"/>
      <c r="F4" s="313"/>
      <c r="G4" s="313"/>
      <c r="H4" s="313"/>
      <c r="I4" s="313"/>
    </row>
    <row r="5" spans="1:9" ht="15">
      <c r="A5" s="313" t="s">
        <v>142</v>
      </c>
      <c r="B5" s="313"/>
      <c r="C5" s="313"/>
      <c r="D5" s="313"/>
      <c r="E5" s="313"/>
      <c r="F5" s="313"/>
      <c r="G5" s="313"/>
      <c r="H5" s="313"/>
      <c r="I5" s="313"/>
    </row>
    <row r="6" spans="1:8" ht="15" customHeight="1">
      <c r="A6" s="5"/>
      <c r="B6" s="5"/>
      <c r="C6" s="5"/>
      <c r="D6" s="6"/>
      <c r="E6" s="6"/>
      <c r="F6" s="6"/>
      <c r="G6" s="6"/>
      <c r="H6" s="5"/>
    </row>
    <row r="7" spans="1:9" ht="70.5" customHeight="1">
      <c r="A7" s="80" t="s">
        <v>37</v>
      </c>
      <c r="B7" s="79" t="s">
        <v>117</v>
      </c>
      <c r="C7" s="81" t="s">
        <v>42</v>
      </c>
      <c r="D7" s="81" t="s">
        <v>657</v>
      </c>
      <c r="E7" s="81" t="s">
        <v>143</v>
      </c>
      <c r="F7" s="81" t="s">
        <v>43</v>
      </c>
      <c r="G7" s="81" t="s">
        <v>44</v>
      </c>
      <c r="H7" s="80" t="s">
        <v>653</v>
      </c>
      <c r="I7" s="80" t="s">
        <v>141</v>
      </c>
    </row>
    <row r="8" spans="1:9" ht="102">
      <c r="A8" s="146" t="s">
        <v>933</v>
      </c>
      <c r="B8" s="147" t="s">
        <v>181</v>
      </c>
      <c r="C8" s="146" t="s">
        <v>980</v>
      </c>
      <c r="D8" s="147" t="s">
        <v>1002</v>
      </c>
      <c r="E8" s="173" t="s">
        <v>1003</v>
      </c>
      <c r="F8" s="147">
        <v>0</v>
      </c>
      <c r="G8" s="147" t="s">
        <v>1004</v>
      </c>
      <c r="H8" s="204" t="s">
        <v>1005</v>
      </c>
      <c r="I8" s="143">
        <v>400</v>
      </c>
    </row>
    <row r="9" spans="1:9" ht="280.5">
      <c r="A9" s="146" t="s">
        <v>940</v>
      </c>
      <c r="B9" s="147" t="s">
        <v>181</v>
      </c>
      <c r="C9" s="146" t="s">
        <v>1067</v>
      </c>
      <c r="D9" s="147" t="s">
        <v>1228</v>
      </c>
      <c r="E9" s="173" t="s">
        <v>1229</v>
      </c>
      <c r="F9" s="147">
        <v>13</v>
      </c>
      <c r="G9" s="147" t="s">
        <v>1230</v>
      </c>
      <c r="H9" s="204" t="s">
        <v>1005</v>
      </c>
      <c r="I9" s="143">
        <v>15.384615384615385</v>
      </c>
    </row>
    <row r="10" spans="1:9" ht="280.5">
      <c r="A10" s="146" t="s">
        <v>941</v>
      </c>
      <c r="B10" s="147" t="s">
        <v>181</v>
      </c>
      <c r="C10" s="146" t="s">
        <v>1067</v>
      </c>
      <c r="D10" s="147" t="s">
        <v>1228</v>
      </c>
      <c r="E10" s="173" t="s">
        <v>1229</v>
      </c>
      <c r="F10" s="147">
        <v>13</v>
      </c>
      <c r="G10" s="147" t="s">
        <v>1247</v>
      </c>
      <c r="H10" s="204" t="s">
        <v>1005</v>
      </c>
      <c r="I10" s="143">
        <v>15.384615384615385</v>
      </c>
    </row>
    <row r="11" spans="1:9" ht="114.75">
      <c r="A11" s="146" t="s">
        <v>945</v>
      </c>
      <c r="B11" s="147" t="s">
        <v>181</v>
      </c>
      <c r="C11" s="146" t="s">
        <v>1578</v>
      </c>
      <c r="D11" s="147" t="s">
        <v>1228</v>
      </c>
      <c r="E11" s="173" t="s">
        <v>1579</v>
      </c>
      <c r="F11" s="147">
        <v>13</v>
      </c>
      <c r="G11" s="147" t="s">
        <v>1580</v>
      </c>
      <c r="H11" s="204">
        <v>200</v>
      </c>
      <c r="I11" s="143">
        <v>15.384615384615385</v>
      </c>
    </row>
    <row r="12" spans="1:9" ht="280.5">
      <c r="A12" s="146" t="s">
        <v>2135</v>
      </c>
      <c r="B12" s="147" t="s">
        <v>181</v>
      </c>
      <c r="C12" s="146" t="s">
        <v>2136</v>
      </c>
      <c r="D12" s="147" t="s">
        <v>2137</v>
      </c>
      <c r="E12" s="173" t="s">
        <v>2108</v>
      </c>
      <c r="F12" s="147" t="s">
        <v>2138</v>
      </c>
      <c r="G12" s="147" t="s">
        <v>2139</v>
      </c>
      <c r="H12" s="204" t="s">
        <v>1005</v>
      </c>
      <c r="I12" s="143">
        <v>15.38</v>
      </c>
    </row>
    <row r="13" spans="1:9" ht="15">
      <c r="A13" s="146"/>
      <c r="B13" s="147"/>
      <c r="C13" s="146"/>
      <c r="D13" s="147"/>
      <c r="E13" s="173"/>
      <c r="F13" s="147"/>
      <c r="G13" s="147"/>
      <c r="H13" s="204"/>
      <c r="I13" s="143"/>
    </row>
    <row r="14" spans="1:9" ht="15">
      <c r="A14" s="146"/>
      <c r="B14" s="147"/>
      <c r="C14" s="146"/>
      <c r="D14" s="147"/>
      <c r="E14" s="173"/>
      <c r="F14" s="147"/>
      <c r="G14" s="147"/>
      <c r="H14" s="204"/>
      <c r="I14" s="143"/>
    </row>
    <row r="15" spans="1:9" ht="15">
      <c r="A15" s="146"/>
      <c r="B15" s="147"/>
      <c r="C15" s="146"/>
      <c r="D15" s="147"/>
      <c r="E15" s="173"/>
      <c r="F15" s="147"/>
      <c r="G15" s="147"/>
      <c r="H15" s="204"/>
      <c r="I15" s="143"/>
    </row>
    <row r="16" spans="1:9" ht="15">
      <c r="A16" s="146"/>
      <c r="B16" s="147"/>
      <c r="C16" s="146"/>
      <c r="D16" s="147"/>
      <c r="E16" s="173"/>
      <c r="F16" s="147"/>
      <c r="G16" s="147"/>
      <c r="H16" s="204"/>
      <c r="I16" s="143"/>
    </row>
    <row r="17" spans="1:9" ht="15">
      <c r="A17" s="146"/>
      <c r="B17" s="147"/>
      <c r="C17" s="146"/>
      <c r="D17" s="147"/>
      <c r="E17" s="173"/>
      <c r="F17" s="147"/>
      <c r="G17" s="147"/>
      <c r="H17" s="204"/>
      <c r="I17" s="143"/>
    </row>
    <row r="18" spans="1:9" ht="15">
      <c r="A18" s="146" t="s">
        <v>639</v>
      </c>
      <c r="B18" s="147"/>
      <c r="C18" s="146"/>
      <c r="D18" s="147"/>
      <c r="E18" s="173"/>
      <c r="F18" s="147"/>
      <c r="G18" s="147"/>
      <c r="H18" s="204"/>
      <c r="I18" s="143"/>
    </row>
    <row r="19" spans="1:9" ht="15">
      <c r="A19" s="146"/>
      <c r="B19" s="147"/>
      <c r="C19" s="146"/>
      <c r="D19" s="147"/>
      <c r="E19" s="173"/>
      <c r="F19" s="147"/>
      <c r="G19" s="147"/>
      <c r="H19" s="204"/>
      <c r="I19" s="143"/>
    </row>
    <row r="20" spans="1:9" ht="15">
      <c r="A20" s="146"/>
      <c r="B20" s="147"/>
      <c r="C20" s="146"/>
      <c r="D20" s="147"/>
      <c r="E20" s="173"/>
      <c r="F20" s="147"/>
      <c r="G20" s="147"/>
      <c r="H20" s="204"/>
      <c r="I20" s="143"/>
    </row>
    <row r="21" spans="1:9" ht="15">
      <c r="A21" s="146"/>
      <c r="B21" s="147"/>
      <c r="C21" s="146"/>
      <c r="D21" s="147"/>
      <c r="E21" s="173"/>
      <c r="F21" s="147"/>
      <c r="G21" s="147"/>
      <c r="H21" s="204"/>
      <c r="I21" s="143"/>
    </row>
    <row r="22" spans="1:9" ht="15">
      <c r="A22" s="146"/>
      <c r="B22" s="147"/>
      <c r="C22" s="146"/>
      <c r="D22" s="147"/>
      <c r="E22" s="173"/>
      <c r="F22" s="147"/>
      <c r="G22" s="147"/>
      <c r="H22" s="204"/>
      <c r="I22" s="143"/>
    </row>
    <row r="23" spans="1:9" ht="15">
      <c r="A23" s="146"/>
      <c r="B23" s="147"/>
      <c r="C23" s="146"/>
      <c r="D23" s="147"/>
      <c r="E23" s="173"/>
      <c r="F23" s="147"/>
      <c r="G23" s="147"/>
      <c r="H23" s="204"/>
      <c r="I23" s="143"/>
    </row>
    <row r="24" spans="1:9" ht="15">
      <c r="A24" s="146"/>
      <c r="B24" s="147"/>
      <c r="C24" s="146"/>
      <c r="D24" s="147"/>
      <c r="E24" s="173"/>
      <c r="F24" s="147"/>
      <c r="G24" s="147"/>
      <c r="H24" s="204"/>
      <c r="I24" s="143"/>
    </row>
    <row r="25" spans="1:9" ht="15">
      <c r="A25" s="146"/>
      <c r="B25" s="147"/>
      <c r="C25" s="146"/>
      <c r="D25" s="147"/>
      <c r="E25" s="173"/>
      <c r="F25" s="147"/>
      <c r="G25" s="147"/>
      <c r="H25" s="204"/>
      <c r="I25" s="143"/>
    </row>
    <row r="26" spans="1:9" ht="15">
      <c r="A26" s="146"/>
      <c r="B26" s="147"/>
      <c r="C26" s="146"/>
      <c r="D26" s="147"/>
      <c r="E26" s="173"/>
      <c r="F26" s="147"/>
      <c r="G26" s="147"/>
      <c r="H26" s="204"/>
      <c r="I26" s="143"/>
    </row>
    <row r="27" spans="1:9" ht="15">
      <c r="A27" s="146"/>
      <c r="B27" s="147"/>
      <c r="C27" s="146"/>
      <c r="D27" s="147"/>
      <c r="E27" s="173"/>
      <c r="F27" s="147"/>
      <c r="G27" s="147"/>
      <c r="H27" s="204"/>
      <c r="I27" s="143"/>
    </row>
    <row r="28" spans="1:9" ht="15">
      <c r="A28" s="146"/>
      <c r="B28" s="147"/>
      <c r="C28" s="146"/>
      <c r="D28" s="147"/>
      <c r="E28" s="173"/>
      <c r="F28" s="147"/>
      <c r="G28" s="147"/>
      <c r="H28" s="204"/>
      <c r="I28" s="143"/>
    </row>
    <row r="29" spans="1:9" ht="15">
      <c r="A29" s="146"/>
      <c r="B29" s="147"/>
      <c r="C29" s="146"/>
      <c r="D29" s="147"/>
      <c r="E29" s="173"/>
      <c r="F29" s="147"/>
      <c r="G29" s="147"/>
      <c r="H29" s="204"/>
      <c r="I29" s="143"/>
    </row>
    <row r="30" spans="1:9" ht="15">
      <c r="A30" s="146"/>
      <c r="B30" s="147"/>
      <c r="C30" s="146"/>
      <c r="D30" s="147"/>
      <c r="E30" s="173"/>
      <c r="F30" s="147"/>
      <c r="G30" s="147"/>
      <c r="H30" s="204"/>
      <c r="I30" s="143"/>
    </row>
    <row r="31" spans="1:9" ht="15">
      <c r="A31" s="146"/>
      <c r="B31" s="147"/>
      <c r="C31" s="146"/>
      <c r="D31" s="147"/>
      <c r="E31" s="173"/>
      <c r="F31" s="147"/>
      <c r="G31" s="147"/>
      <c r="H31" s="204"/>
      <c r="I31" s="143"/>
    </row>
    <row r="32" spans="1:9" ht="15">
      <c r="A32" s="146"/>
      <c r="B32" s="147"/>
      <c r="C32" s="146"/>
      <c r="D32" s="147"/>
      <c r="E32" s="173"/>
      <c r="F32" s="147"/>
      <c r="G32" s="147"/>
      <c r="H32" s="204"/>
      <c r="I32" s="143"/>
    </row>
    <row r="33" spans="1:9" ht="15">
      <c r="A33" s="146"/>
      <c r="B33" s="147"/>
      <c r="C33" s="146"/>
      <c r="D33" s="147"/>
      <c r="E33" s="173"/>
      <c r="F33" s="147"/>
      <c r="G33" s="147"/>
      <c r="H33" s="204"/>
      <c r="I33" s="143"/>
    </row>
    <row r="34" spans="1:9" ht="15">
      <c r="A34" s="146"/>
      <c r="B34" s="147"/>
      <c r="C34" s="146"/>
      <c r="D34" s="147"/>
      <c r="E34" s="173"/>
      <c r="F34" s="147"/>
      <c r="G34" s="147"/>
      <c r="H34" s="204"/>
      <c r="I34" s="143"/>
    </row>
    <row r="35" spans="1:9" ht="15">
      <c r="A35" s="146"/>
      <c r="B35" s="147"/>
      <c r="C35" s="146"/>
      <c r="D35" s="147"/>
      <c r="E35" s="173"/>
      <c r="F35" s="147"/>
      <c r="G35" s="147"/>
      <c r="H35" s="204"/>
      <c r="I35" s="143"/>
    </row>
    <row r="36" spans="1:9" ht="15">
      <c r="A36" s="146"/>
      <c r="B36" s="147"/>
      <c r="C36" s="146"/>
      <c r="D36" s="147"/>
      <c r="E36" s="173"/>
      <c r="F36" s="147"/>
      <c r="G36" s="147"/>
      <c r="H36" s="204"/>
      <c r="I36" s="143"/>
    </row>
    <row r="37" spans="1:9" ht="15">
      <c r="A37" s="146"/>
      <c r="B37" s="147"/>
      <c r="C37" s="146"/>
      <c r="D37" s="147"/>
      <c r="E37" s="173"/>
      <c r="F37" s="147"/>
      <c r="G37" s="147"/>
      <c r="H37" s="204"/>
      <c r="I37" s="143"/>
    </row>
    <row r="38" spans="1:9" ht="15">
      <c r="A38" s="146"/>
      <c r="B38" s="147"/>
      <c r="C38" s="146"/>
      <c r="D38" s="147"/>
      <c r="E38" s="173"/>
      <c r="F38" s="147"/>
      <c r="G38" s="147"/>
      <c r="H38" s="204"/>
      <c r="I38" s="143"/>
    </row>
    <row r="39" spans="1:9" ht="15">
      <c r="A39" s="146"/>
      <c r="B39" s="147"/>
      <c r="C39" s="146"/>
      <c r="D39" s="147"/>
      <c r="E39" s="173"/>
      <c r="F39" s="147"/>
      <c r="G39" s="147"/>
      <c r="H39" s="204"/>
      <c r="I39" s="143"/>
    </row>
    <row r="40" spans="1:9" ht="15">
      <c r="A40" s="146"/>
      <c r="B40" s="147"/>
      <c r="C40" s="146"/>
      <c r="D40" s="147"/>
      <c r="E40" s="173"/>
      <c r="F40" s="147"/>
      <c r="G40" s="147"/>
      <c r="H40" s="204"/>
      <c r="I40" s="143"/>
    </row>
    <row r="41" spans="1:9" ht="15">
      <c r="A41" s="146"/>
      <c r="B41" s="147"/>
      <c r="C41" s="146"/>
      <c r="D41" s="147"/>
      <c r="E41" s="173"/>
      <c r="F41" s="147"/>
      <c r="G41" s="147"/>
      <c r="H41" s="204"/>
      <c r="I41" s="143"/>
    </row>
    <row r="42" spans="1:9" ht="15">
      <c r="A42" s="146"/>
      <c r="B42" s="147"/>
      <c r="C42" s="146"/>
      <c r="D42" s="147"/>
      <c r="E42" s="173"/>
      <c r="F42" s="147"/>
      <c r="G42" s="147"/>
      <c r="H42" s="204"/>
      <c r="I42" s="143"/>
    </row>
    <row r="43" spans="1:9" ht="15">
      <c r="A43" s="146"/>
      <c r="B43" s="147"/>
      <c r="C43" s="146"/>
      <c r="D43" s="147"/>
      <c r="E43" s="173"/>
      <c r="F43" s="147"/>
      <c r="G43" s="147"/>
      <c r="H43" s="204"/>
      <c r="I43" s="143"/>
    </row>
    <row r="44" spans="1:9" ht="15">
      <c r="A44" s="146"/>
      <c r="B44" s="147"/>
      <c r="C44" s="146"/>
      <c r="D44" s="147"/>
      <c r="E44" s="173"/>
      <c r="F44" s="147"/>
      <c r="G44" s="147"/>
      <c r="H44" s="204"/>
      <c r="I44" s="143"/>
    </row>
    <row r="45" spans="1:9" ht="15">
      <c r="A45" s="146"/>
      <c r="B45" s="147"/>
      <c r="C45" s="146"/>
      <c r="D45" s="147"/>
      <c r="E45" s="173"/>
      <c r="F45" s="147"/>
      <c r="G45" s="147"/>
      <c r="H45" s="204"/>
      <c r="I45" s="143"/>
    </row>
    <row r="46" spans="1:9" ht="15">
      <c r="A46" s="146"/>
      <c r="B46" s="147"/>
      <c r="C46" s="146"/>
      <c r="D46" s="147"/>
      <c r="E46" s="173"/>
      <c r="F46" s="147"/>
      <c r="G46" s="147"/>
      <c r="H46" s="204"/>
      <c r="I46" s="143"/>
    </row>
    <row r="47" spans="1:9" ht="15">
      <c r="A47" s="146"/>
      <c r="B47" s="147"/>
      <c r="C47" s="146"/>
      <c r="D47" s="147"/>
      <c r="E47" s="173"/>
      <c r="F47" s="147"/>
      <c r="G47" s="147"/>
      <c r="H47" s="204"/>
      <c r="I47" s="143"/>
    </row>
    <row r="48" spans="1:9" ht="15">
      <c r="A48" s="146"/>
      <c r="B48" s="147"/>
      <c r="C48" s="146"/>
      <c r="D48" s="147"/>
      <c r="E48" s="173"/>
      <c r="F48" s="147"/>
      <c r="G48" s="147"/>
      <c r="H48" s="204"/>
      <c r="I48" s="143"/>
    </row>
    <row r="49" spans="1:9" ht="15">
      <c r="A49" s="146"/>
      <c r="B49" s="147"/>
      <c r="C49" s="146"/>
      <c r="D49" s="147"/>
      <c r="E49" s="173"/>
      <c r="F49" s="147"/>
      <c r="G49" s="147"/>
      <c r="H49" s="204"/>
      <c r="I49" s="143"/>
    </row>
    <row r="50" spans="1:9" ht="15">
      <c r="A50" s="146"/>
      <c r="B50" s="147"/>
      <c r="C50" s="146"/>
      <c r="D50" s="147"/>
      <c r="E50" s="173"/>
      <c r="F50" s="147"/>
      <c r="G50" s="147"/>
      <c r="H50" s="204"/>
      <c r="I50" s="143"/>
    </row>
    <row r="51" spans="1:9" ht="15">
      <c r="A51" s="146"/>
      <c r="B51" s="147"/>
      <c r="C51" s="146"/>
      <c r="D51" s="147"/>
      <c r="E51" s="173"/>
      <c r="F51" s="147"/>
      <c r="G51" s="147"/>
      <c r="H51" s="204"/>
      <c r="I51" s="143"/>
    </row>
    <row r="52" spans="1:9" ht="15">
      <c r="A52" s="146"/>
      <c r="B52" s="147"/>
      <c r="C52" s="146"/>
      <c r="D52" s="147"/>
      <c r="E52" s="173"/>
      <c r="F52" s="147"/>
      <c r="G52" s="147"/>
      <c r="H52" s="204"/>
      <c r="I52" s="143"/>
    </row>
    <row r="53" spans="1:9" ht="15">
      <c r="A53" s="146"/>
      <c r="B53" s="147"/>
      <c r="C53" s="146"/>
      <c r="D53" s="147"/>
      <c r="E53" s="173"/>
      <c r="F53" s="147"/>
      <c r="G53" s="147"/>
      <c r="H53" s="204"/>
      <c r="I53" s="143"/>
    </row>
    <row r="54" spans="1:9" ht="15">
      <c r="A54" s="146"/>
      <c r="B54" s="147"/>
      <c r="C54" s="146"/>
      <c r="D54" s="147"/>
      <c r="E54" s="173"/>
      <c r="F54" s="147"/>
      <c r="G54" s="147"/>
      <c r="H54" s="204"/>
      <c r="I54" s="143"/>
    </row>
    <row r="55" spans="1:9" ht="15">
      <c r="A55" s="146"/>
      <c r="B55" s="147"/>
      <c r="C55" s="146"/>
      <c r="D55" s="147"/>
      <c r="E55" s="173"/>
      <c r="F55" s="147"/>
      <c r="G55" s="147"/>
      <c r="H55" s="204"/>
      <c r="I55" s="143"/>
    </row>
    <row r="56" spans="1:9" ht="15">
      <c r="A56" s="146"/>
      <c r="B56" s="147"/>
      <c r="C56" s="146"/>
      <c r="D56" s="147"/>
      <c r="E56" s="173"/>
      <c r="F56" s="147"/>
      <c r="G56" s="147"/>
      <c r="H56" s="204"/>
      <c r="I56" s="143"/>
    </row>
    <row r="57" spans="1:9" ht="15">
      <c r="A57" s="146"/>
      <c r="B57" s="147"/>
      <c r="C57" s="146"/>
      <c r="D57" s="147"/>
      <c r="E57" s="173"/>
      <c r="F57" s="147"/>
      <c r="G57" s="147"/>
      <c r="H57" s="204"/>
      <c r="I57" s="143"/>
    </row>
    <row r="58" spans="1:9" ht="15">
      <c r="A58" s="28" t="s">
        <v>639</v>
      </c>
      <c r="B58" s="28"/>
      <c r="H58" s="106"/>
      <c r="I58" s="108">
        <f>SUM(I8:I57)</f>
        <v>461.53384615384607</v>
      </c>
    </row>
    <row r="59" spans="1:7" ht="15">
      <c r="A59" s="338"/>
      <c r="B59" s="338"/>
      <c r="C59" s="338"/>
      <c r="D59" s="338"/>
      <c r="E59" s="1"/>
      <c r="F59" s="1"/>
      <c r="G59" s="1"/>
    </row>
  </sheetData>
  <sheetProtection password="CF7A" sheet="1"/>
  <mergeCells count="4">
    <mergeCell ref="A2:I2"/>
    <mergeCell ref="A59:D59"/>
    <mergeCell ref="A4:I4"/>
    <mergeCell ref="A5:I5"/>
  </mergeCells>
  <printOptions/>
  <pageMargins left="0.511811023622047" right="0.31496062992126" top="0" bottom="0" header="0" footer="0"/>
  <pageSetup horizontalDpi="200" verticalDpi="200" orientation="landscape" paperSize="9" r:id="rId1"/>
</worksheet>
</file>

<file path=xl/worksheets/sheet19.xml><?xml version="1.0" encoding="utf-8"?>
<worksheet xmlns="http://schemas.openxmlformats.org/spreadsheetml/2006/main" xmlns:r="http://schemas.openxmlformats.org/officeDocument/2006/relationships">
  <dimension ref="A2:I60"/>
  <sheetViews>
    <sheetView zoomScalePageLayoutView="0" workbookViewId="0" topLeftCell="A28">
      <selection activeCell="A38" sqref="A38"/>
    </sheetView>
  </sheetViews>
  <sheetFormatPr defaultColWidth="8.8515625" defaultRowHeight="15"/>
  <cols>
    <col min="1" max="1" width="22.7109375" style="2" customWidth="1"/>
    <col min="2" max="2" width="10.140625" style="2" customWidth="1"/>
    <col min="3" max="3" width="24.00390625" style="2" customWidth="1"/>
    <col min="4" max="4" width="11.00390625" style="49" customWidth="1"/>
    <col min="5" max="5" width="11.140625" style="53" customWidth="1"/>
    <col min="6" max="6" width="19.28125" style="7" customWidth="1"/>
    <col min="7" max="7" width="19.00390625" style="7" customWidth="1"/>
    <col min="8" max="8" width="10.00390625" style="1" customWidth="1"/>
    <col min="9" max="9" width="9.140625" style="1" customWidth="1"/>
  </cols>
  <sheetData>
    <row r="2" spans="1:9" s="4" customFormat="1" ht="15" customHeight="1">
      <c r="A2" s="310" t="s">
        <v>106</v>
      </c>
      <c r="B2" s="310"/>
      <c r="C2" s="310"/>
      <c r="D2" s="310"/>
      <c r="E2" s="310"/>
      <c r="F2" s="310"/>
      <c r="G2" s="310"/>
      <c r="H2" s="310"/>
      <c r="I2" s="310"/>
    </row>
    <row r="3" spans="1:9" s="4" customFormat="1" ht="15" customHeight="1">
      <c r="A3" s="12"/>
      <c r="B3" s="12"/>
      <c r="C3" s="12"/>
      <c r="D3" s="47"/>
      <c r="E3" s="51"/>
      <c r="F3" s="12"/>
      <c r="G3" s="12"/>
      <c r="H3" s="12"/>
      <c r="I3" s="3"/>
    </row>
    <row r="4" spans="1:9" s="4" customFormat="1" ht="15" customHeight="1">
      <c r="A4" s="333" t="s">
        <v>3</v>
      </c>
      <c r="B4" s="322"/>
      <c r="C4" s="322"/>
      <c r="D4" s="322"/>
      <c r="E4" s="322"/>
      <c r="F4" s="322"/>
      <c r="G4" s="322"/>
      <c r="H4" s="322"/>
      <c r="I4" s="322"/>
    </row>
    <row r="5" spans="1:9" s="4" customFormat="1" ht="15" customHeight="1">
      <c r="A5" s="333" t="s">
        <v>663</v>
      </c>
      <c r="B5" s="322"/>
      <c r="C5" s="322"/>
      <c r="D5" s="322"/>
      <c r="E5" s="322"/>
      <c r="F5" s="322"/>
      <c r="G5" s="322"/>
      <c r="H5" s="322"/>
      <c r="I5" s="322"/>
    </row>
    <row r="6" spans="1:9" s="4" customFormat="1" ht="28.5" customHeight="1">
      <c r="A6" s="331" t="s">
        <v>121</v>
      </c>
      <c r="B6" s="318"/>
      <c r="C6" s="318"/>
      <c r="D6" s="318"/>
      <c r="E6" s="318"/>
      <c r="F6" s="318"/>
      <c r="G6" s="318"/>
      <c r="H6" s="318"/>
      <c r="I6" s="318"/>
    </row>
    <row r="7" spans="1:9" s="4" customFormat="1" ht="15">
      <c r="A7" s="5"/>
      <c r="B7" s="5"/>
      <c r="C7" s="5"/>
      <c r="D7" s="48"/>
      <c r="E7" s="52"/>
      <c r="F7" s="6"/>
      <c r="G7" s="6"/>
      <c r="H7" s="5"/>
      <c r="I7" s="3"/>
    </row>
    <row r="8" spans="1:9" s="4" customFormat="1" ht="81" customHeight="1">
      <c r="A8" s="80" t="s">
        <v>37</v>
      </c>
      <c r="B8" s="79" t="s">
        <v>117</v>
      </c>
      <c r="C8" s="80" t="s">
        <v>45</v>
      </c>
      <c r="D8" s="87" t="s">
        <v>46</v>
      </c>
      <c r="E8" s="88" t="s">
        <v>47</v>
      </c>
      <c r="F8" s="81" t="s">
        <v>48</v>
      </c>
      <c r="G8" s="81" t="s">
        <v>49</v>
      </c>
      <c r="H8" s="82" t="s">
        <v>664</v>
      </c>
      <c r="I8" s="80" t="s">
        <v>662</v>
      </c>
    </row>
    <row r="9" spans="1:9" ht="25.5">
      <c r="A9" s="146" t="s">
        <v>190</v>
      </c>
      <c r="B9" s="147" t="s">
        <v>181</v>
      </c>
      <c r="C9" s="146" t="s">
        <v>289</v>
      </c>
      <c r="D9" s="148" t="s">
        <v>290</v>
      </c>
      <c r="E9" s="213" t="s">
        <v>291</v>
      </c>
      <c r="F9" s="147" t="s">
        <v>292</v>
      </c>
      <c r="G9" s="147" t="s">
        <v>293</v>
      </c>
      <c r="H9" s="150" t="s">
        <v>294</v>
      </c>
      <c r="I9" s="206">
        <v>10</v>
      </c>
    </row>
    <row r="10" spans="1:9" ht="38.25">
      <c r="A10" s="146" t="s">
        <v>190</v>
      </c>
      <c r="B10" s="147" t="s">
        <v>181</v>
      </c>
      <c r="C10" s="146" t="s">
        <v>295</v>
      </c>
      <c r="D10" s="148" t="s">
        <v>290</v>
      </c>
      <c r="E10" s="213" t="s">
        <v>296</v>
      </c>
      <c r="F10" s="147" t="s">
        <v>297</v>
      </c>
      <c r="G10" s="147" t="s">
        <v>298</v>
      </c>
      <c r="H10" s="150" t="s">
        <v>294</v>
      </c>
      <c r="I10" s="206">
        <v>50</v>
      </c>
    </row>
    <row r="11" spans="1:9" ht="25.5">
      <c r="A11" s="146" t="s">
        <v>190</v>
      </c>
      <c r="B11" s="147" t="s">
        <v>181</v>
      </c>
      <c r="C11" s="146" t="s">
        <v>299</v>
      </c>
      <c r="D11" s="148" t="s">
        <v>290</v>
      </c>
      <c r="E11" s="213" t="s">
        <v>300</v>
      </c>
      <c r="F11" s="147" t="s">
        <v>301</v>
      </c>
      <c r="G11" s="147" t="s">
        <v>298</v>
      </c>
      <c r="H11" s="150" t="s">
        <v>294</v>
      </c>
      <c r="I11" s="206">
        <v>10</v>
      </c>
    </row>
    <row r="12" spans="1:9" ht="25.5">
      <c r="A12" s="146" t="s">
        <v>190</v>
      </c>
      <c r="B12" s="147" t="s">
        <v>181</v>
      </c>
      <c r="C12" s="146" t="s">
        <v>302</v>
      </c>
      <c r="D12" s="148" t="s">
        <v>290</v>
      </c>
      <c r="E12" s="213" t="s">
        <v>291</v>
      </c>
      <c r="F12" s="147" t="s">
        <v>303</v>
      </c>
      <c r="G12" s="147" t="s">
        <v>298</v>
      </c>
      <c r="H12" s="150" t="s">
        <v>294</v>
      </c>
      <c r="I12" s="206">
        <v>10</v>
      </c>
    </row>
    <row r="13" spans="1:9" ht="63.75">
      <c r="A13" s="146" t="s">
        <v>835</v>
      </c>
      <c r="B13" s="147" t="s">
        <v>181</v>
      </c>
      <c r="C13" s="146" t="s">
        <v>836</v>
      </c>
      <c r="D13" s="210">
        <v>2016</v>
      </c>
      <c r="E13" s="213"/>
      <c r="F13" s="134" t="s">
        <v>837</v>
      </c>
      <c r="G13" s="147" t="s">
        <v>838</v>
      </c>
      <c r="H13" s="150" t="s">
        <v>294</v>
      </c>
      <c r="I13" s="204">
        <v>10</v>
      </c>
    </row>
    <row r="14" spans="1:9" ht="63.75">
      <c r="A14" s="146" t="s">
        <v>835</v>
      </c>
      <c r="B14" s="147" t="s">
        <v>181</v>
      </c>
      <c r="C14" s="146" t="s">
        <v>839</v>
      </c>
      <c r="D14" s="210">
        <v>2016</v>
      </c>
      <c r="E14" s="213" t="s">
        <v>723</v>
      </c>
      <c r="F14" s="134" t="s">
        <v>840</v>
      </c>
      <c r="G14" s="147" t="s">
        <v>841</v>
      </c>
      <c r="H14" s="150" t="s">
        <v>294</v>
      </c>
      <c r="I14" s="204">
        <v>10</v>
      </c>
    </row>
    <row r="15" spans="1:9" ht="51">
      <c r="A15" s="146" t="s">
        <v>933</v>
      </c>
      <c r="B15" s="147" t="s">
        <v>181</v>
      </c>
      <c r="C15" s="146" t="s">
        <v>955</v>
      </c>
      <c r="D15" s="210">
        <v>2016</v>
      </c>
      <c r="E15" s="213" t="s">
        <v>1006</v>
      </c>
      <c r="F15" s="134" t="s">
        <v>1007</v>
      </c>
      <c r="G15" s="147" t="s">
        <v>1008</v>
      </c>
      <c r="H15" s="150" t="s">
        <v>294</v>
      </c>
      <c r="I15" s="204">
        <v>10</v>
      </c>
    </row>
    <row r="16" spans="1:9" ht="89.25">
      <c r="A16" s="146" t="s">
        <v>552</v>
      </c>
      <c r="B16" s="147" t="s">
        <v>181</v>
      </c>
      <c r="C16" s="146" t="s">
        <v>1530</v>
      </c>
      <c r="D16" s="210" t="s">
        <v>1531</v>
      </c>
      <c r="E16" s="213" t="s">
        <v>1006</v>
      </c>
      <c r="F16" s="134" t="s">
        <v>1532</v>
      </c>
      <c r="G16" s="147" t="s">
        <v>311</v>
      </c>
      <c r="H16" s="150" t="s">
        <v>294</v>
      </c>
      <c r="I16" s="204">
        <v>10</v>
      </c>
    </row>
    <row r="17" spans="1:9" ht="102">
      <c r="A17" s="146" t="s">
        <v>937</v>
      </c>
      <c r="B17" s="147" t="s">
        <v>181</v>
      </c>
      <c r="C17" s="146" t="s">
        <v>1067</v>
      </c>
      <c r="D17" s="210">
        <v>2016</v>
      </c>
      <c r="E17" s="213">
        <v>4</v>
      </c>
      <c r="F17" s="134" t="s">
        <v>1068</v>
      </c>
      <c r="G17" s="147" t="s">
        <v>1069</v>
      </c>
      <c r="H17" s="150" t="s">
        <v>294</v>
      </c>
      <c r="I17" s="204">
        <v>10</v>
      </c>
    </row>
    <row r="18" spans="1:9" ht="63.75">
      <c r="A18" s="146" t="s">
        <v>937</v>
      </c>
      <c r="B18" s="147" t="s">
        <v>181</v>
      </c>
      <c r="C18" s="146" t="s">
        <v>1070</v>
      </c>
      <c r="D18" s="210" t="s">
        <v>290</v>
      </c>
      <c r="E18" s="213" t="s">
        <v>1071</v>
      </c>
      <c r="F18" s="134" t="s">
        <v>1072</v>
      </c>
      <c r="G18" s="147" t="s">
        <v>1073</v>
      </c>
      <c r="H18" s="150" t="s">
        <v>294</v>
      </c>
      <c r="I18" s="204">
        <v>50</v>
      </c>
    </row>
    <row r="19" spans="1:9" ht="127.5">
      <c r="A19" s="146" t="s">
        <v>937</v>
      </c>
      <c r="B19" s="147" t="s">
        <v>181</v>
      </c>
      <c r="C19" s="146" t="s">
        <v>1074</v>
      </c>
      <c r="D19" s="210" t="s">
        <v>290</v>
      </c>
      <c r="E19" s="213" t="s">
        <v>1075</v>
      </c>
      <c r="F19" s="134" t="s">
        <v>1076</v>
      </c>
      <c r="G19" s="147" t="s">
        <v>1077</v>
      </c>
      <c r="H19" s="150" t="s">
        <v>294</v>
      </c>
      <c r="I19" s="204">
        <v>50</v>
      </c>
    </row>
    <row r="20" spans="1:9" ht="102">
      <c r="A20" s="146" t="s">
        <v>937</v>
      </c>
      <c r="B20" s="147" t="s">
        <v>181</v>
      </c>
      <c r="C20" s="146" t="s">
        <v>1078</v>
      </c>
      <c r="D20" s="210" t="s">
        <v>290</v>
      </c>
      <c r="E20" s="213" t="s">
        <v>1075</v>
      </c>
      <c r="F20" s="134" t="s">
        <v>1079</v>
      </c>
      <c r="G20" s="147" t="s">
        <v>1080</v>
      </c>
      <c r="H20" s="150" t="s">
        <v>294</v>
      </c>
      <c r="I20" s="204">
        <v>50</v>
      </c>
    </row>
    <row r="21" spans="1:9" ht="25.5">
      <c r="A21" s="146" t="s">
        <v>940</v>
      </c>
      <c r="B21" s="147" t="s">
        <v>181</v>
      </c>
      <c r="C21" s="146" t="s">
        <v>1231</v>
      </c>
      <c r="D21" s="210" t="s">
        <v>290</v>
      </c>
      <c r="E21" s="213" t="s">
        <v>526</v>
      </c>
      <c r="F21" s="134" t="s">
        <v>1232</v>
      </c>
      <c r="G21" s="147" t="s">
        <v>1008</v>
      </c>
      <c r="H21" s="150" t="s">
        <v>294</v>
      </c>
      <c r="I21" s="204">
        <v>50</v>
      </c>
    </row>
    <row r="22" spans="1:9" ht="25.5">
      <c r="A22" s="146" t="s">
        <v>940</v>
      </c>
      <c r="B22" s="147" t="s">
        <v>181</v>
      </c>
      <c r="C22" s="146" t="s">
        <v>1233</v>
      </c>
      <c r="D22" s="210">
        <v>2015</v>
      </c>
      <c r="E22" s="213" t="s">
        <v>291</v>
      </c>
      <c r="F22" s="134" t="s">
        <v>1228</v>
      </c>
      <c r="G22" s="147" t="s">
        <v>1008</v>
      </c>
      <c r="H22" s="150" t="s">
        <v>294</v>
      </c>
      <c r="I22" s="204">
        <v>10</v>
      </c>
    </row>
    <row r="23" spans="1:9" ht="89.25">
      <c r="A23" s="146" t="s">
        <v>941</v>
      </c>
      <c r="B23" s="147" t="s">
        <v>181</v>
      </c>
      <c r="C23" s="146" t="s">
        <v>1233</v>
      </c>
      <c r="D23" s="210">
        <v>2016</v>
      </c>
      <c r="E23" s="213" t="s">
        <v>291</v>
      </c>
      <c r="F23" s="134" t="s">
        <v>1248</v>
      </c>
      <c r="G23" s="147" t="s">
        <v>1008</v>
      </c>
      <c r="H23" s="150" t="s">
        <v>294</v>
      </c>
      <c r="I23" s="204">
        <v>10</v>
      </c>
    </row>
    <row r="24" spans="1:9" ht="25.5">
      <c r="A24" s="146" t="s">
        <v>1667</v>
      </c>
      <c r="B24" s="147" t="s">
        <v>181</v>
      </c>
      <c r="C24" s="146" t="s">
        <v>1668</v>
      </c>
      <c r="D24" s="210">
        <v>2016</v>
      </c>
      <c r="E24" s="213" t="s">
        <v>1006</v>
      </c>
      <c r="F24" s="134" t="s">
        <v>1669</v>
      </c>
      <c r="G24" s="147" t="s">
        <v>1008</v>
      </c>
      <c r="H24" s="150" t="s">
        <v>294</v>
      </c>
      <c r="I24" s="204">
        <v>50</v>
      </c>
    </row>
    <row r="25" spans="1:9" ht="25.5">
      <c r="A25" s="146" t="s">
        <v>1667</v>
      </c>
      <c r="B25" s="147" t="s">
        <v>181</v>
      </c>
      <c r="C25" s="146" t="s">
        <v>1670</v>
      </c>
      <c r="D25" s="210">
        <v>2016</v>
      </c>
      <c r="E25" s="213" t="s">
        <v>233</v>
      </c>
      <c r="F25" s="134" t="s">
        <v>1671</v>
      </c>
      <c r="G25" s="147" t="s">
        <v>1008</v>
      </c>
      <c r="H25" s="150" t="s">
        <v>294</v>
      </c>
      <c r="I25" s="204">
        <v>50</v>
      </c>
    </row>
    <row r="26" spans="1:9" ht="25.5">
      <c r="A26" s="146" t="s">
        <v>952</v>
      </c>
      <c r="B26" s="147" t="s">
        <v>181</v>
      </c>
      <c r="C26" s="146" t="s">
        <v>289</v>
      </c>
      <c r="D26" s="210" t="s">
        <v>290</v>
      </c>
      <c r="E26" s="213" t="s">
        <v>291</v>
      </c>
      <c r="F26" s="134" t="s">
        <v>292</v>
      </c>
      <c r="G26" s="147" t="s">
        <v>293</v>
      </c>
      <c r="H26" s="150" t="s">
        <v>294</v>
      </c>
      <c r="I26" s="204">
        <v>10</v>
      </c>
    </row>
    <row r="27" spans="1:9" ht="25.5">
      <c r="A27" s="146" t="s">
        <v>1824</v>
      </c>
      <c r="B27" s="147" t="s">
        <v>181</v>
      </c>
      <c r="C27" s="146" t="s">
        <v>1838</v>
      </c>
      <c r="D27" s="210">
        <v>2016</v>
      </c>
      <c r="E27" s="213" t="s">
        <v>931</v>
      </c>
      <c r="F27" s="134" t="s">
        <v>1839</v>
      </c>
      <c r="G27" s="147" t="s">
        <v>1008</v>
      </c>
      <c r="H27" s="150" t="s">
        <v>294</v>
      </c>
      <c r="I27" s="204">
        <v>50</v>
      </c>
    </row>
    <row r="28" spans="1:9" ht="25.5">
      <c r="A28" s="146" t="s">
        <v>2073</v>
      </c>
      <c r="B28" s="147" t="s">
        <v>181</v>
      </c>
      <c r="C28" s="146" t="s">
        <v>299</v>
      </c>
      <c r="D28" s="210" t="s">
        <v>290</v>
      </c>
      <c r="E28" s="213" t="s">
        <v>931</v>
      </c>
      <c r="F28" s="134" t="s">
        <v>301</v>
      </c>
      <c r="G28" s="147" t="s">
        <v>2074</v>
      </c>
      <c r="H28" s="150" t="s">
        <v>294</v>
      </c>
      <c r="I28" s="204">
        <v>10</v>
      </c>
    </row>
    <row r="29" spans="1:9" ht="25.5">
      <c r="A29" s="146" t="s">
        <v>2073</v>
      </c>
      <c r="B29" s="147" t="s">
        <v>181</v>
      </c>
      <c r="C29" s="146" t="s">
        <v>2075</v>
      </c>
      <c r="D29" s="210">
        <v>2016</v>
      </c>
      <c r="E29" s="213" t="s">
        <v>233</v>
      </c>
      <c r="F29" s="134" t="s">
        <v>2076</v>
      </c>
      <c r="G29" s="147" t="s">
        <v>1008</v>
      </c>
      <c r="H29" s="150" t="s">
        <v>294</v>
      </c>
      <c r="I29" s="204">
        <v>50</v>
      </c>
    </row>
    <row r="30" spans="1:9" ht="25.5">
      <c r="A30" s="146" t="s">
        <v>2073</v>
      </c>
      <c r="B30" s="147" t="s">
        <v>181</v>
      </c>
      <c r="C30" s="146" t="s">
        <v>2077</v>
      </c>
      <c r="D30" s="210" t="s">
        <v>290</v>
      </c>
      <c r="E30" s="213" t="s">
        <v>1006</v>
      </c>
      <c r="F30" s="134" t="s">
        <v>2078</v>
      </c>
      <c r="G30" s="147" t="s">
        <v>1008</v>
      </c>
      <c r="H30" s="150" t="s">
        <v>294</v>
      </c>
      <c r="I30" s="204">
        <v>50</v>
      </c>
    </row>
    <row r="31" spans="1:9" ht="25.5">
      <c r="A31" s="146" t="s">
        <v>2073</v>
      </c>
      <c r="B31" s="147" t="s">
        <v>181</v>
      </c>
      <c r="C31" s="146" t="s">
        <v>2079</v>
      </c>
      <c r="D31" s="210" t="s">
        <v>290</v>
      </c>
      <c r="E31" s="213" t="s">
        <v>2080</v>
      </c>
      <c r="F31" s="134" t="s">
        <v>2081</v>
      </c>
      <c r="G31" s="147" t="s">
        <v>1008</v>
      </c>
      <c r="H31" s="150" t="s">
        <v>294</v>
      </c>
      <c r="I31" s="204">
        <v>50</v>
      </c>
    </row>
    <row r="32" spans="1:9" ht="25.5">
      <c r="A32" s="146" t="s">
        <v>2140</v>
      </c>
      <c r="B32" s="147" t="s">
        <v>181</v>
      </c>
      <c r="C32" s="146" t="s">
        <v>2141</v>
      </c>
      <c r="D32" s="210" t="s">
        <v>290</v>
      </c>
      <c r="E32" s="213" t="s">
        <v>213</v>
      </c>
      <c r="F32" s="134" t="s">
        <v>2142</v>
      </c>
      <c r="G32" s="147" t="s">
        <v>2143</v>
      </c>
      <c r="H32" s="150" t="s">
        <v>294</v>
      </c>
      <c r="I32" s="204">
        <v>10</v>
      </c>
    </row>
    <row r="33" spans="1:9" ht="51">
      <c r="A33" s="146" t="s">
        <v>2140</v>
      </c>
      <c r="B33" s="147" t="s">
        <v>181</v>
      </c>
      <c r="C33" s="146" t="s">
        <v>2144</v>
      </c>
      <c r="D33" s="210"/>
      <c r="E33" s="213"/>
      <c r="F33" s="134" t="s">
        <v>2145</v>
      </c>
      <c r="G33" s="147" t="s">
        <v>2146</v>
      </c>
      <c r="H33" s="150" t="s">
        <v>294</v>
      </c>
      <c r="I33" s="204">
        <v>10</v>
      </c>
    </row>
    <row r="34" spans="1:9" ht="51">
      <c r="A34" s="146" t="s">
        <v>2140</v>
      </c>
      <c r="B34" s="147" t="s">
        <v>181</v>
      </c>
      <c r="C34" s="146" t="s">
        <v>2147</v>
      </c>
      <c r="D34" s="210"/>
      <c r="E34" s="213"/>
      <c r="F34" s="134" t="s">
        <v>2148</v>
      </c>
      <c r="G34" s="147" t="s">
        <v>2146</v>
      </c>
      <c r="H34" s="150" t="s">
        <v>294</v>
      </c>
      <c r="I34" s="204">
        <v>50</v>
      </c>
    </row>
    <row r="35" spans="1:9" ht="38.25">
      <c r="A35" s="146" t="s">
        <v>2140</v>
      </c>
      <c r="B35" s="147" t="s">
        <v>181</v>
      </c>
      <c r="C35" s="146" t="s">
        <v>2149</v>
      </c>
      <c r="D35" s="210" t="s">
        <v>290</v>
      </c>
      <c r="E35" s="213" t="s">
        <v>532</v>
      </c>
      <c r="F35" s="134" t="s">
        <v>2150</v>
      </c>
      <c r="G35" s="147" t="s">
        <v>2151</v>
      </c>
      <c r="H35" s="150" t="s">
        <v>294</v>
      </c>
      <c r="I35" s="204">
        <v>10</v>
      </c>
    </row>
    <row r="36" spans="1:9" ht="38.25">
      <c r="A36" s="146" t="s">
        <v>2140</v>
      </c>
      <c r="B36" s="147" t="s">
        <v>181</v>
      </c>
      <c r="C36" s="146" t="s">
        <v>2152</v>
      </c>
      <c r="D36" s="210" t="s">
        <v>290</v>
      </c>
      <c r="E36" s="213" t="s">
        <v>196</v>
      </c>
      <c r="F36" s="134" t="s">
        <v>1799</v>
      </c>
      <c r="G36" s="147" t="s">
        <v>2151</v>
      </c>
      <c r="H36" s="150" t="s">
        <v>294</v>
      </c>
      <c r="I36" s="204">
        <v>50</v>
      </c>
    </row>
    <row r="37" spans="1:9" ht="15">
      <c r="A37" s="146"/>
      <c r="B37" s="146"/>
      <c r="C37" s="146"/>
      <c r="D37" s="212"/>
      <c r="E37" s="213"/>
      <c r="F37" s="134"/>
      <c r="G37" s="147"/>
      <c r="H37" s="204"/>
      <c r="I37" s="146"/>
    </row>
    <row r="38" spans="1:9" ht="15">
      <c r="A38" s="146"/>
      <c r="B38" s="146"/>
      <c r="C38" s="146"/>
      <c r="D38" s="212"/>
      <c r="E38" s="213"/>
      <c r="F38" s="134"/>
      <c r="G38" s="147"/>
      <c r="H38" s="204"/>
      <c r="I38" s="212"/>
    </row>
    <row r="39" spans="1:9" ht="15">
      <c r="A39" s="146"/>
      <c r="B39" s="146"/>
      <c r="C39" s="146"/>
      <c r="D39" s="212"/>
      <c r="E39" s="213"/>
      <c r="F39" s="134"/>
      <c r="G39" s="147"/>
      <c r="H39" s="204"/>
      <c r="I39" s="146"/>
    </row>
    <row r="40" spans="1:9" ht="15">
      <c r="A40" s="146"/>
      <c r="B40" s="146"/>
      <c r="C40" s="146"/>
      <c r="D40" s="212"/>
      <c r="E40" s="213"/>
      <c r="F40" s="134"/>
      <c r="G40" s="147"/>
      <c r="H40" s="204"/>
      <c r="I40" s="146"/>
    </row>
    <row r="41" spans="1:9" ht="15">
      <c r="A41" s="146"/>
      <c r="B41" s="146"/>
      <c r="C41" s="146"/>
      <c r="D41" s="212"/>
      <c r="E41" s="213"/>
      <c r="F41" s="134"/>
      <c r="G41" s="147"/>
      <c r="H41" s="204"/>
      <c r="I41" s="146"/>
    </row>
    <row r="42" spans="1:9" ht="15">
      <c r="A42" s="146"/>
      <c r="B42" s="146"/>
      <c r="C42" s="146"/>
      <c r="D42" s="212"/>
      <c r="E42" s="213"/>
      <c r="F42" s="134"/>
      <c r="G42" s="147"/>
      <c r="H42" s="204"/>
      <c r="I42" s="146"/>
    </row>
    <row r="43" spans="1:9" ht="15">
      <c r="A43" s="146"/>
      <c r="B43" s="146"/>
      <c r="C43" s="146"/>
      <c r="D43" s="212"/>
      <c r="E43" s="213"/>
      <c r="F43" s="134"/>
      <c r="G43" s="147"/>
      <c r="H43" s="204"/>
      <c r="I43" s="146"/>
    </row>
    <row r="44" spans="1:9" ht="15">
      <c r="A44" s="146"/>
      <c r="B44" s="146"/>
      <c r="C44" s="146"/>
      <c r="D44" s="212"/>
      <c r="E44" s="213"/>
      <c r="F44" s="134"/>
      <c r="G44" s="147"/>
      <c r="H44" s="204"/>
      <c r="I44" s="146"/>
    </row>
    <row r="45" spans="1:9" ht="15">
      <c r="A45" s="146"/>
      <c r="B45" s="146"/>
      <c r="C45" s="146"/>
      <c r="D45" s="212"/>
      <c r="E45" s="213"/>
      <c r="F45" s="134"/>
      <c r="G45" s="147"/>
      <c r="H45" s="204"/>
      <c r="I45" s="146"/>
    </row>
    <row r="46" spans="1:9" ht="15">
      <c r="A46" s="146"/>
      <c r="B46" s="146"/>
      <c r="C46" s="146"/>
      <c r="D46" s="212"/>
      <c r="E46" s="213"/>
      <c r="F46" s="134"/>
      <c r="G46" s="147"/>
      <c r="H46" s="204"/>
      <c r="I46" s="146"/>
    </row>
    <row r="47" spans="1:9" ht="15">
      <c r="A47" s="146"/>
      <c r="B47" s="146"/>
      <c r="C47" s="146"/>
      <c r="D47" s="212"/>
      <c r="E47" s="213"/>
      <c r="F47" s="134"/>
      <c r="G47" s="147"/>
      <c r="H47" s="204"/>
      <c r="I47" s="146"/>
    </row>
    <row r="48" spans="1:9" ht="15">
      <c r="A48" s="146"/>
      <c r="B48" s="146"/>
      <c r="C48" s="146"/>
      <c r="D48" s="212"/>
      <c r="E48" s="213"/>
      <c r="F48" s="134"/>
      <c r="G48" s="147"/>
      <c r="H48" s="204"/>
      <c r="I48" s="146"/>
    </row>
    <row r="49" spans="1:9" ht="15">
      <c r="A49" s="146"/>
      <c r="B49" s="146"/>
      <c r="C49" s="146"/>
      <c r="D49" s="212"/>
      <c r="E49" s="213"/>
      <c r="F49" s="134"/>
      <c r="G49" s="147"/>
      <c r="H49" s="204"/>
      <c r="I49" s="146"/>
    </row>
    <row r="50" spans="1:9" ht="15">
      <c r="A50" s="146"/>
      <c r="B50" s="146"/>
      <c r="C50" s="146"/>
      <c r="D50" s="212"/>
      <c r="E50" s="213"/>
      <c r="F50" s="134"/>
      <c r="G50" s="147"/>
      <c r="H50" s="204"/>
      <c r="I50" s="146"/>
    </row>
    <row r="51" spans="1:9" ht="15">
      <c r="A51" s="146"/>
      <c r="B51" s="146"/>
      <c r="C51" s="146"/>
      <c r="D51" s="212"/>
      <c r="E51" s="213"/>
      <c r="F51" s="134"/>
      <c r="G51" s="147"/>
      <c r="H51" s="204"/>
      <c r="I51" s="146"/>
    </row>
    <row r="52" spans="1:9" ht="15">
      <c r="A52" s="146"/>
      <c r="B52" s="146"/>
      <c r="C52" s="146"/>
      <c r="D52" s="212"/>
      <c r="E52" s="213"/>
      <c r="F52" s="134"/>
      <c r="G52" s="147"/>
      <c r="H52" s="204"/>
      <c r="I52" s="146"/>
    </row>
    <row r="53" spans="1:9" ht="15">
      <c r="A53" s="146"/>
      <c r="B53" s="146"/>
      <c r="C53" s="146"/>
      <c r="D53" s="212"/>
      <c r="E53" s="213"/>
      <c r="F53" s="134"/>
      <c r="G53" s="147"/>
      <c r="H53" s="204"/>
      <c r="I53" s="146"/>
    </row>
    <row r="54" spans="1:9" ht="15">
      <c r="A54" s="146"/>
      <c r="B54" s="146"/>
      <c r="C54" s="146"/>
      <c r="D54" s="212"/>
      <c r="E54" s="213"/>
      <c r="F54" s="147"/>
      <c r="G54" s="147"/>
      <c r="H54" s="147"/>
      <c r="I54" s="146"/>
    </row>
    <row r="55" spans="1:9" ht="15">
      <c r="A55" s="214"/>
      <c r="B55" s="214"/>
      <c r="C55" s="209"/>
      <c r="D55" s="215"/>
      <c r="E55" s="216"/>
      <c r="F55" s="217"/>
      <c r="G55" s="208"/>
      <c r="H55" s="147"/>
      <c r="I55" s="146"/>
    </row>
    <row r="56" spans="1:9" ht="15">
      <c r="A56" s="146"/>
      <c r="B56" s="146"/>
      <c r="C56" s="146"/>
      <c r="D56" s="212"/>
      <c r="E56" s="213"/>
      <c r="F56" s="147"/>
      <c r="G56" s="147"/>
      <c r="H56" s="147"/>
      <c r="I56" s="146"/>
    </row>
    <row r="57" spans="1:9" ht="15">
      <c r="A57" s="146"/>
      <c r="B57" s="147"/>
      <c r="C57" s="146"/>
      <c r="D57" s="148"/>
      <c r="E57" s="213"/>
      <c r="F57" s="147"/>
      <c r="G57" s="147"/>
      <c r="H57" s="150"/>
      <c r="I57" s="206"/>
    </row>
    <row r="58" spans="1:9" ht="15">
      <c r="A58" s="146"/>
      <c r="B58" s="147"/>
      <c r="C58" s="146"/>
      <c r="D58" s="148"/>
      <c r="E58" s="213"/>
      <c r="F58" s="147"/>
      <c r="G58" s="147"/>
      <c r="H58" s="150"/>
      <c r="I58" s="206"/>
    </row>
    <row r="59" spans="1:9" ht="15">
      <c r="A59" s="9" t="s">
        <v>639</v>
      </c>
      <c r="H59" s="106"/>
      <c r="I59" s="101">
        <f>SUM(I9:I58)</f>
        <v>800</v>
      </c>
    </row>
    <row r="60" spans="1:4" ht="15">
      <c r="A60" s="17"/>
      <c r="B60" s="17"/>
      <c r="C60" s="17"/>
      <c r="D60" s="50"/>
    </row>
  </sheetData>
  <sheetProtection/>
  <mergeCells count="4">
    <mergeCell ref="A2:I2"/>
    <mergeCell ref="A6:I6"/>
    <mergeCell ref="A4:I4"/>
    <mergeCell ref="A5:I5"/>
  </mergeCells>
  <printOptions/>
  <pageMargins left="0.511811023622047" right="0.31496062992126" top="0.19" bottom="0" header="0" footer="0"/>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2:T42"/>
  <sheetViews>
    <sheetView zoomScale="80" zoomScaleNormal="80" zoomScalePageLayoutView="0" workbookViewId="0" topLeftCell="A15">
      <selection activeCell="U20" sqref="U20"/>
    </sheetView>
  </sheetViews>
  <sheetFormatPr defaultColWidth="8.8515625" defaultRowHeight="15"/>
  <cols>
    <col min="1" max="1" width="15.7109375" style="2" customWidth="1"/>
    <col min="2" max="2" width="10.421875" style="7" customWidth="1"/>
    <col min="3" max="3" width="6.28125" style="7" customWidth="1"/>
    <col min="4" max="4" width="12.28125" style="7" customWidth="1"/>
    <col min="5" max="6" width="5.140625" style="7" customWidth="1"/>
    <col min="7" max="7" width="8.7109375" style="1" customWidth="1"/>
    <col min="8" max="8" width="10.140625" style="1" customWidth="1"/>
    <col min="9" max="9" width="8.00390625" style="1" customWidth="1"/>
    <col min="10" max="10" width="8.140625" style="1" customWidth="1"/>
    <col min="11" max="11" width="7.00390625" style="1" customWidth="1"/>
    <col min="12" max="12" width="7.00390625" style="61" customWidth="1"/>
    <col min="13" max="13" width="10.140625" style="1" customWidth="1"/>
    <col min="14" max="14" width="8.28125" style="1" customWidth="1"/>
    <col min="15" max="15" width="5.7109375" style="1" customWidth="1"/>
    <col min="16" max="16" width="10.140625" style="1" customWidth="1"/>
    <col min="17" max="20" width="9.140625" style="1" customWidth="1"/>
  </cols>
  <sheetData>
    <row r="2" spans="1:20" s="4" customFormat="1" ht="15.75">
      <c r="A2" s="306" t="s">
        <v>666</v>
      </c>
      <c r="B2" s="307"/>
      <c r="C2" s="307"/>
      <c r="D2" s="307"/>
      <c r="E2" s="307"/>
      <c r="F2" s="307"/>
      <c r="G2" s="307"/>
      <c r="H2" s="307"/>
      <c r="I2" s="307"/>
      <c r="J2" s="307"/>
      <c r="K2" s="307"/>
      <c r="L2" s="307"/>
      <c r="M2" s="307"/>
      <c r="N2" s="307"/>
      <c r="O2" s="307"/>
      <c r="P2" s="308"/>
      <c r="Q2" s="3"/>
      <c r="R2" s="3"/>
      <c r="S2" s="3"/>
      <c r="T2" s="3"/>
    </row>
    <row r="3" spans="12:20" s="4" customFormat="1" ht="15">
      <c r="L3" s="59"/>
      <c r="Q3" s="3"/>
      <c r="R3" s="3"/>
      <c r="S3" s="3"/>
      <c r="T3" s="3"/>
    </row>
    <row r="4" spans="1:20" s="4" customFormat="1" ht="15">
      <c r="A4" s="309" t="s">
        <v>7</v>
      </c>
      <c r="B4" s="309"/>
      <c r="C4" s="309"/>
      <c r="D4" s="309"/>
      <c r="E4" s="309"/>
      <c r="F4" s="309"/>
      <c r="G4" s="309"/>
      <c r="H4" s="309"/>
      <c r="I4" s="309"/>
      <c r="J4" s="309"/>
      <c r="K4" s="309"/>
      <c r="L4" s="309"/>
      <c r="M4" s="309"/>
      <c r="N4" s="309"/>
      <c r="O4" s="309"/>
      <c r="P4" s="309"/>
      <c r="Q4" s="3"/>
      <c r="R4" s="3"/>
      <c r="S4" s="3"/>
      <c r="T4" s="3"/>
    </row>
    <row r="5" spans="1:20" s="4" customFormat="1" ht="15">
      <c r="A5" s="65" t="s">
        <v>8</v>
      </c>
      <c r="B5" s="65"/>
      <c r="C5" s="65"/>
      <c r="D5" s="65"/>
      <c r="E5" s="65"/>
      <c r="F5" s="65"/>
      <c r="G5" s="65"/>
      <c r="H5" s="65"/>
      <c r="I5" s="65"/>
      <c r="J5" s="65"/>
      <c r="K5" s="65"/>
      <c r="L5" s="66"/>
      <c r="M5" s="67"/>
      <c r="N5" s="67"/>
      <c r="O5" s="67"/>
      <c r="P5" s="67"/>
      <c r="Q5" s="3"/>
      <c r="R5" s="3"/>
      <c r="S5" s="3"/>
      <c r="T5" s="3"/>
    </row>
    <row r="6" spans="1:20" s="4" customFormat="1" ht="15">
      <c r="A6" s="309" t="s">
        <v>126</v>
      </c>
      <c r="B6" s="309"/>
      <c r="C6" s="309"/>
      <c r="D6" s="309"/>
      <c r="E6" s="309"/>
      <c r="F6" s="309"/>
      <c r="G6" s="309"/>
      <c r="H6" s="309"/>
      <c r="I6" s="309"/>
      <c r="J6" s="309"/>
      <c r="K6" s="309"/>
      <c r="L6" s="309"/>
      <c r="M6" s="309"/>
      <c r="N6" s="309"/>
      <c r="O6" s="309"/>
      <c r="P6" s="309"/>
      <c r="Q6" s="3"/>
      <c r="R6" s="3"/>
      <c r="S6" s="3"/>
      <c r="T6" s="3"/>
    </row>
    <row r="7" spans="1:20" s="4" customFormat="1" ht="15">
      <c r="A7" s="5"/>
      <c r="B7" s="6"/>
      <c r="C7" s="6"/>
      <c r="D7" s="6"/>
      <c r="E7" s="6"/>
      <c r="F7" s="6"/>
      <c r="G7" s="5"/>
      <c r="H7" s="5"/>
      <c r="I7" s="5"/>
      <c r="J7" s="5"/>
      <c r="K7" s="5"/>
      <c r="L7" s="60"/>
      <c r="M7" s="5"/>
      <c r="N7" s="5"/>
      <c r="O7" s="5"/>
      <c r="P7" s="5"/>
      <c r="Q7" s="3"/>
      <c r="R7" s="3"/>
      <c r="S7" s="3"/>
      <c r="T7" s="3"/>
    </row>
    <row r="8" spans="1:20" s="34" customFormat="1" ht="89.25">
      <c r="A8" s="82" t="s">
        <v>634</v>
      </c>
      <c r="B8" s="82" t="s">
        <v>9</v>
      </c>
      <c r="C8" s="79" t="s">
        <v>117</v>
      </c>
      <c r="D8" s="79" t="s">
        <v>654</v>
      </c>
      <c r="E8" s="79" t="s">
        <v>668</v>
      </c>
      <c r="F8" s="79" t="s">
        <v>10</v>
      </c>
      <c r="G8" s="82" t="s">
        <v>11</v>
      </c>
      <c r="H8" s="79" t="s">
        <v>12</v>
      </c>
      <c r="I8" s="79" t="s">
        <v>671</v>
      </c>
      <c r="J8" s="79" t="s">
        <v>13</v>
      </c>
      <c r="K8" s="79" t="s">
        <v>14</v>
      </c>
      <c r="L8" s="96" t="s">
        <v>15</v>
      </c>
      <c r="M8" s="79" t="s">
        <v>16</v>
      </c>
      <c r="N8" s="79" t="s">
        <v>17</v>
      </c>
      <c r="O8" s="82" t="s">
        <v>653</v>
      </c>
      <c r="P8" s="82" t="s">
        <v>18</v>
      </c>
      <c r="Q8" s="33"/>
      <c r="R8" s="33"/>
      <c r="S8" s="33"/>
      <c r="T8" s="33"/>
    </row>
    <row r="9" spans="1:20" s="113" customFormat="1" ht="63.75">
      <c r="A9" s="151" t="s">
        <v>179</v>
      </c>
      <c r="B9" s="151" t="s">
        <v>180</v>
      </c>
      <c r="C9" s="261" t="s">
        <v>181</v>
      </c>
      <c r="D9" s="151" t="s">
        <v>182</v>
      </c>
      <c r="E9" s="153" t="s">
        <v>183</v>
      </c>
      <c r="F9" s="153">
        <v>6</v>
      </c>
      <c r="G9" s="152" t="s">
        <v>184</v>
      </c>
      <c r="H9" s="154" t="s">
        <v>185</v>
      </c>
      <c r="I9" s="153" t="s">
        <v>186</v>
      </c>
      <c r="J9" s="155" t="s">
        <v>187</v>
      </c>
      <c r="K9" s="156">
        <v>2016</v>
      </c>
      <c r="L9" s="157" t="s">
        <v>188</v>
      </c>
      <c r="M9" s="156">
        <v>1.254</v>
      </c>
      <c r="N9" s="156">
        <v>1.258</v>
      </c>
      <c r="O9" s="142">
        <v>1000</v>
      </c>
      <c r="P9" s="159">
        <v>250</v>
      </c>
      <c r="Q9" s="112"/>
      <c r="R9" s="112"/>
      <c r="S9" s="112"/>
      <c r="T9" s="112"/>
    </row>
    <row r="10" spans="1:20" s="113" customFormat="1" ht="102">
      <c r="A10" s="260" t="s">
        <v>452</v>
      </c>
      <c r="B10" s="260" t="s">
        <v>453</v>
      </c>
      <c r="C10" s="261" t="s">
        <v>181</v>
      </c>
      <c r="D10" s="261" t="s">
        <v>454</v>
      </c>
      <c r="E10" s="261">
        <v>91</v>
      </c>
      <c r="F10" s="261">
        <v>6</v>
      </c>
      <c r="G10" s="260" t="s">
        <v>455</v>
      </c>
      <c r="H10" s="261" t="s">
        <v>456</v>
      </c>
      <c r="I10" s="261" t="s">
        <v>457</v>
      </c>
      <c r="J10" s="261" t="s">
        <v>458</v>
      </c>
      <c r="K10" s="261">
        <v>2016</v>
      </c>
      <c r="L10" s="262" t="s">
        <v>233</v>
      </c>
      <c r="M10" s="261" t="s">
        <v>459</v>
      </c>
      <c r="N10" s="261">
        <v>2.738</v>
      </c>
      <c r="O10" s="131">
        <v>1000</v>
      </c>
      <c r="P10" s="131">
        <v>250</v>
      </c>
      <c r="Q10" s="112"/>
      <c r="R10" s="112"/>
      <c r="S10" s="112"/>
      <c r="T10" s="112"/>
    </row>
    <row r="11" spans="1:20" s="113" customFormat="1" ht="63.75">
      <c r="A11" s="260" t="s">
        <v>541</v>
      </c>
      <c r="B11" s="260" t="s">
        <v>542</v>
      </c>
      <c r="C11" s="261" t="s">
        <v>181</v>
      </c>
      <c r="D11" s="261" t="s">
        <v>182</v>
      </c>
      <c r="E11" s="261" t="s">
        <v>543</v>
      </c>
      <c r="F11" s="261">
        <v>6</v>
      </c>
      <c r="G11" s="260" t="s">
        <v>544</v>
      </c>
      <c r="H11" s="261" t="s">
        <v>404</v>
      </c>
      <c r="I11" s="261"/>
      <c r="J11" s="261" t="s">
        <v>545</v>
      </c>
      <c r="K11" s="261">
        <v>2016</v>
      </c>
      <c r="L11" s="262">
        <v>8</v>
      </c>
      <c r="M11" s="261">
        <v>1.5</v>
      </c>
      <c r="N11" s="261">
        <v>1.48</v>
      </c>
      <c r="O11" s="131">
        <v>1000</v>
      </c>
      <c r="P11" s="131">
        <v>250</v>
      </c>
      <c r="Q11" s="112"/>
      <c r="R11" s="112"/>
      <c r="S11" s="112"/>
      <c r="T11" s="112"/>
    </row>
    <row r="12" spans="1:20" s="113" customFormat="1" ht="76.5">
      <c r="A12" s="260" t="s">
        <v>553</v>
      </c>
      <c r="B12" s="260" t="s">
        <v>180</v>
      </c>
      <c r="C12" s="261" t="s">
        <v>181</v>
      </c>
      <c r="D12" s="261" t="s">
        <v>182</v>
      </c>
      <c r="E12" s="261">
        <v>65</v>
      </c>
      <c r="F12" s="261"/>
      <c r="G12" s="260" t="s">
        <v>544</v>
      </c>
      <c r="H12" s="261" t="s">
        <v>404</v>
      </c>
      <c r="I12" s="261" t="s">
        <v>554</v>
      </c>
      <c r="J12" s="261">
        <v>41640</v>
      </c>
      <c r="K12" s="261">
        <v>2016</v>
      </c>
      <c r="L12" s="262" t="s">
        <v>555</v>
      </c>
      <c r="M12" s="261">
        <v>1.254</v>
      </c>
      <c r="N12" s="261">
        <v>1.48</v>
      </c>
      <c r="O12" s="131">
        <v>1000</v>
      </c>
      <c r="P12" s="131">
        <v>250</v>
      </c>
      <c r="Q12" s="112"/>
      <c r="R12" s="112"/>
      <c r="S12" s="112"/>
      <c r="T12" s="112"/>
    </row>
    <row r="13" spans="1:20" s="113" customFormat="1" ht="255">
      <c r="A13" s="260" t="s">
        <v>882</v>
      </c>
      <c r="B13" s="260" t="s">
        <v>883</v>
      </c>
      <c r="C13" s="261" t="s">
        <v>181</v>
      </c>
      <c r="D13" s="261" t="s">
        <v>884</v>
      </c>
      <c r="E13" s="261">
        <v>71</v>
      </c>
      <c r="F13" s="261">
        <v>5</v>
      </c>
      <c r="G13" s="260" t="s">
        <v>885</v>
      </c>
      <c r="H13" s="261" t="s">
        <v>886</v>
      </c>
      <c r="I13" s="261" t="s">
        <v>887</v>
      </c>
      <c r="J13" s="261" t="s">
        <v>888</v>
      </c>
      <c r="K13" s="261">
        <v>2016</v>
      </c>
      <c r="L13" s="262">
        <v>9</v>
      </c>
      <c r="M13" s="261">
        <v>1.324</v>
      </c>
      <c r="N13" s="261"/>
      <c r="O13" s="131">
        <v>1000</v>
      </c>
      <c r="P13" s="131">
        <v>333.33</v>
      </c>
      <c r="Q13" s="112"/>
      <c r="R13" s="112"/>
      <c r="S13" s="112"/>
      <c r="T13" s="112"/>
    </row>
    <row r="14" spans="1:20" s="113" customFormat="1" ht="63.75">
      <c r="A14" s="260" t="s">
        <v>889</v>
      </c>
      <c r="B14" s="260" t="s">
        <v>890</v>
      </c>
      <c r="C14" s="261" t="s">
        <v>181</v>
      </c>
      <c r="D14" s="261" t="s">
        <v>891</v>
      </c>
      <c r="E14" s="261">
        <v>39</v>
      </c>
      <c r="F14" s="261" t="s">
        <v>892</v>
      </c>
      <c r="G14" s="260" t="s">
        <v>893</v>
      </c>
      <c r="H14" s="261" t="s">
        <v>894</v>
      </c>
      <c r="I14" s="261"/>
      <c r="J14" s="261" t="s">
        <v>895</v>
      </c>
      <c r="K14" s="261">
        <v>2016</v>
      </c>
      <c r="L14" s="262">
        <v>3</v>
      </c>
      <c r="M14" s="261">
        <v>0.106</v>
      </c>
      <c r="N14" s="261"/>
      <c r="O14" s="131">
        <v>1000</v>
      </c>
      <c r="P14" s="131">
        <v>333.33</v>
      </c>
      <c r="Q14" s="112"/>
      <c r="R14" s="112"/>
      <c r="S14" s="112"/>
      <c r="T14" s="112"/>
    </row>
    <row r="15" spans="1:20" s="113" customFormat="1" ht="102">
      <c r="A15" s="260" t="s">
        <v>1554</v>
      </c>
      <c r="B15" s="260" t="s">
        <v>1555</v>
      </c>
      <c r="C15" s="261" t="s">
        <v>181</v>
      </c>
      <c r="D15" s="261" t="s">
        <v>884</v>
      </c>
      <c r="E15" s="261">
        <v>71</v>
      </c>
      <c r="F15" s="261">
        <v>5</v>
      </c>
      <c r="G15" s="260" t="s">
        <v>1556</v>
      </c>
      <c r="H15" s="261" t="s">
        <v>1557</v>
      </c>
      <c r="I15" s="261" t="s">
        <v>1558</v>
      </c>
      <c r="J15" s="261" t="s">
        <v>888</v>
      </c>
      <c r="K15" s="261">
        <v>2016</v>
      </c>
      <c r="L15" s="262">
        <v>7</v>
      </c>
      <c r="M15" s="261">
        <v>1.086</v>
      </c>
      <c r="N15" s="261">
        <v>1.013</v>
      </c>
      <c r="O15" s="131">
        <v>1000</v>
      </c>
      <c r="P15" s="131">
        <v>333.33</v>
      </c>
      <c r="Q15" s="112"/>
      <c r="R15" s="112"/>
      <c r="S15" s="112"/>
      <c r="T15" s="112"/>
    </row>
    <row r="16" spans="1:20" s="113" customFormat="1" ht="89.25">
      <c r="A16" s="260" t="s">
        <v>1418</v>
      </c>
      <c r="B16" s="260" t="s">
        <v>1419</v>
      </c>
      <c r="C16" s="261" t="s">
        <v>181</v>
      </c>
      <c r="D16" s="261" t="s">
        <v>1420</v>
      </c>
      <c r="E16" s="261">
        <v>21</v>
      </c>
      <c r="F16" s="261">
        <v>1</v>
      </c>
      <c r="G16" s="260" t="s">
        <v>1421</v>
      </c>
      <c r="H16" s="261" t="s">
        <v>1422</v>
      </c>
      <c r="I16" s="261"/>
      <c r="J16" s="261" t="s">
        <v>1423</v>
      </c>
      <c r="K16" s="261">
        <v>2016</v>
      </c>
      <c r="L16" s="262"/>
      <c r="M16" s="261">
        <v>0.16</v>
      </c>
      <c r="N16" s="261">
        <v>0.381</v>
      </c>
      <c r="O16" s="131">
        <v>1000</v>
      </c>
      <c r="P16" s="131">
        <v>500</v>
      </c>
      <c r="Q16" s="112"/>
      <c r="R16" s="112"/>
      <c r="S16" s="112"/>
      <c r="T16" s="112"/>
    </row>
    <row r="17" spans="1:20" s="113" customFormat="1" ht="63.75">
      <c r="A17" s="260" t="s">
        <v>1424</v>
      </c>
      <c r="B17" s="260" t="s">
        <v>1425</v>
      </c>
      <c r="C17" s="261" t="s">
        <v>181</v>
      </c>
      <c r="D17" s="261" t="s">
        <v>1426</v>
      </c>
      <c r="E17" s="261">
        <v>59</v>
      </c>
      <c r="F17" s="261">
        <v>7</v>
      </c>
      <c r="G17" s="260" t="s">
        <v>1427</v>
      </c>
      <c r="H17" s="261" t="s">
        <v>1428</v>
      </c>
      <c r="I17" s="261" t="s">
        <v>1429</v>
      </c>
      <c r="J17" s="261" t="s">
        <v>1430</v>
      </c>
      <c r="K17" s="261">
        <v>2016</v>
      </c>
      <c r="L17" s="262"/>
      <c r="M17" s="261">
        <v>0.998</v>
      </c>
      <c r="N17" s="261">
        <v>1.632</v>
      </c>
      <c r="O17" s="131">
        <v>1000</v>
      </c>
      <c r="P17" s="131">
        <v>500</v>
      </c>
      <c r="Q17" s="112"/>
      <c r="R17" s="112"/>
      <c r="S17" s="112"/>
      <c r="T17" s="112"/>
    </row>
    <row r="18" spans="1:20" s="113" customFormat="1" ht="51">
      <c r="A18" s="260" t="s">
        <v>1431</v>
      </c>
      <c r="B18" s="260" t="s">
        <v>1432</v>
      </c>
      <c r="C18" s="261" t="s">
        <v>181</v>
      </c>
      <c r="D18" s="261" t="s">
        <v>1433</v>
      </c>
      <c r="E18" s="261">
        <v>39</v>
      </c>
      <c r="F18" s="261">
        <v>1</v>
      </c>
      <c r="G18" s="260" t="s">
        <v>1434</v>
      </c>
      <c r="H18" s="261" t="s">
        <v>894</v>
      </c>
      <c r="I18" s="261"/>
      <c r="J18" s="261" t="s">
        <v>895</v>
      </c>
      <c r="K18" s="261">
        <v>2016</v>
      </c>
      <c r="L18" s="262"/>
      <c r="M18" s="261">
        <v>0.106</v>
      </c>
      <c r="N18" s="261">
        <v>0.489</v>
      </c>
      <c r="O18" s="131">
        <v>1000</v>
      </c>
      <c r="P18" s="131">
        <v>333.33</v>
      </c>
      <c r="Q18" s="112"/>
      <c r="R18" s="112"/>
      <c r="S18" s="112"/>
      <c r="T18" s="112"/>
    </row>
    <row r="19" spans="1:20" s="113" customFormat="1" ht="102">
      <c r="A19" s="260" t="s">
        <v>1554</v>
      </c>
      <c r="B19" s="260" t="s">
        <v>1555</v>
      </c>
      <c r="C19" s="261" t="s">
        <v>181</v>
      </c>
      <c r="D19" s="261" t="s">
        <v>884</v>
      </c>
      <c r="E19" s="261">
        <v>71</v>
      </c>
      <c r="F19" s="261">
        <v>5</v>
      </c>
      <c r="G19" s="260" t="s">
        <v>1556</v>
      </c>
      <c r="H19" s="261" t="s">
        <v>1557</v>
      </c>
      <c r="I19" s="261" t="s">
        <v>1558</v>
      </c>
      <c r="J19" s="261" t="s">
        <v>888</v>
      </c>
      <c r="K19" s="261">
        <v>2016</v>
      </c>
      <c r="L19" s="262"/>
      <c r="M19" s="261">
        <v>1.086</v>
      </c>
      <c r="N19" s="261">
        <v>1.013</v>
      </c>
      <c r="O19" s="131">
        <v>1000</v>
      </c>
      <c r="P19" s="131">
        <v>333.33</v>
      </c>
      <c r="Q19" s="112"/>
      <c r="R19" s="112"/>
      <c r="S19" s="112"/>
      <c r="T19" s="112"/>
    </row>
    <row r="20" spans="1:20" s="113" customFormat="1" ht="63.75">
      <c r="A20" s="260" t="s">
        <v>1738</v>
      </c>
      <c r="B20" s="260" t="s">
        <v>180</v>
      </c>
      <c r="C20" s="261" t="s">
        <v>181</v>
      </c>
      <c r="D20" s="261" t="s">
        <v>182</v>
      </c>
      <c r="E20" s="261" t="s">
        <v>183</v>
      </c>
      <c r="F20" s="261">
        <v>6</v>
      </c>
      <c r="G20" s="260" t="s">
        <v>184</v>
      </c>
      <c r="H20" s="261" t="s">
        <v>185</v>
      </c>
      <c r="I20" s="261" t="s">
        <v>186</v>
      </c>
      <c r="J20" s="261" t="s">
        <v>187</v>
      </c>
      <c r="K20" s="261">
        <v>2016</v>
      </c>
      <c r="L20" s="262" t="s">
        <v>188</v>
      </c>
      <c r="M20" s="261">
        <v>1.254</v>
      </c>
      <c r="N20" s="261">
        <v>1.258</v>
      </c>
      <c r="O20" s="131">
        <v>1000</v>
      </c>
      <c r="P20" s="131">
        <v>250</v>
      </c>
      <c r="Q20" s="112"/>
      <c r="R20" s="112"/>
      <c r="S20" s="112"/>
      <c r="T20" s="112"/>
    </row>
    <row r="21" spans="1:20" s="113" customFormat="1" ht="13.5">
      <c r="A21" s="131"/>
      <c r="B21" s="131"/>
      <c r="C21" s="132"/>
      <c r="D21" s="132"/>
      <c r="E21" s="132"/>
      <c r="F21" s="132"/>
      <c r="G21" s="131"/>
      <c r="H21" s="132"/>
      <c r="I21" s="132"/>
      <c r="J21" s="132"/>
      <c r="K21" s="132"/>
      <c r="L21" s="133"/>
      <c r="M21" s="132"/>
      <c r="N21" s="132"/>
      <c r="O21" s="131"/>
      <c r="P21" s="131"/>
      <c r="Q21" s="112"/>
      <c r="R21" s="112"/>
      <c r="S21" s="112"/>
      <c r="T21" s="112"/>
    </row>
    <row r="22" spans="1:20" s="113" customFormat="1" ht="13.5">
      <c r="A22" s="131"/>
      <c r="B22" s="131"/>
      <c r="C22" s="132"/>
      <c r="D22" s="132"/>
      <c r="E22" s="132"/>
      <c r="F22" s="132"/>
      <c r="G22" s="131"/>
      <c r="H22" s="132"/>
      <c r="I22" s="132"/>
      <c r="J22" s="132"/>
      <c r="K22" s="132"/>
      <c r="L22" s="133"/>
      <c r="M22" s="132"/>
      <c r="N22" s="132"/>
      <c r="O22" s="131"/>
      <c r="P22" s="131"/>
      <c r="Q22" s="112"/>
      <c r="R22" s="112"/>
      <c r="S22" s="112"/>
      <c r="T22" s="112"/>
    </row>
    <row r="23" spans="1:20" s="113" customFormat="1" ht="13.5">
      <c r="A23" s="131"/>
      <c r="B23" s="131"/>
      <c r="C23" s="132"/>
      <c r="D23" s="132"/>
      <c r="E23" s="132"/>
      <c r="F23" s="132"/>
      <c r="G23" s="131"/>
      <c r="H23" s="132"/>
      <c r="I23" s="132"/>
      <c r="J23" s="132"/>
      <c r="K23" s="132"/>
      <c r="L23" s="133"/>
      <c r="M23" s="132"/>
      <c r="N23" s="132"/>
      <c r="O23" s="131"/>
      <c r="P23" s="241"/>
      <c r="Q23" s="112"/>
      <c r="R23" s="112"/>
      <c r="S23" s="112"/>
      <c r="T23" s="112"/>
    </row>
    <row r="24" spans="1:20" s="113" customFormat="1" ht="13.5">
      <c r="A24" s="131"/>
      <c r="B24" s="131"/>
      <c r="C24" s="132"/>
      <c r="D24" s="132"/>
      <c r="E24" s="132"/>
      <c r="F24" s="132"/>
      <c r="G24" s="131"/>
      <c r="H24" s="132"/>
      <c r="I24" s="132"/>
      <c r="J24" s="132"/>
      <c r="K24" s="132"/>
      <c r="L24" s="133"/>
      <c r="M24" s="132"/>
      <c r="N24" s="132"/>
      <c r="O24" s="131"/>
      <c r="P24" s="131"/>
      <c r="Q24" s="112"/>
      <c r="R24" s="112"/>
      <c r="S24" s="112"/>
      <c r="T24" s="112"/>
    </row>
    <row r="25" spans="1:20" s="113" customFormat="1" ht="13.5">
      <c r="A25" s="131"/>
      <c r="B25" s="131"/>
      <c r="C25" s="132"/>
      <c r="D25" s="132"/>
      <c r="E25" s="132"/>
      <c r="F25" s="132"/>
      <c r="G25" s="131"/>
      <c r="H25" s="132"/>
      <c r="I25" s="132"/>
      <c r="J25" s="132"/>
      <c r="K25" s="132"/>
      <c r="L25" s="133"/>
      <c r="M25" s="132"/>
      <c r="N25" s="132"/>
      <c r="O25" s="131"/>
      <c r="P25" s="131"/>
      <c r="Q25" s="112"/>
      <c r="R25" s="112"/>
      <c r="S25" s="112"/>
      <c r="T25" s="112"/>
    </row>
    <row r="26" spans="1:20" s="113" customFormat="1" ht="13.5">
      <c r="A26" s="131"/>
      <c r="B26" s="131"/>
      <c r="C26" s="132"/>
      <c r="D26" s="132"/>
      <c r="E26" s="132"/>
      <c r="F26" s="132"/>
      <c r="G26" s="131"/>
      <c r="H26" s="132"/>
      <c r="I26" s="132"/>
      <c r="J26" s="132"/>
      <c r="K26" s="132"/>
      <c r="L26" s="133"/>
      <c r="M26" s="132"/>
      <c r="N26" s="132"/>
      <c r="O26" s="131"/>
      <c r="P26" s="131"/>
      <c r="Q26" s="112"/>
      <c r="R26" s="112"/>
      <c r="S26" s="112"/>
      <c r="T26" s="112"/>
    </row>
    <row r="27" spans="1:20" s="113" customFormat="1" ht="13.5">
      <c r="A27" s="131"/>
      <c r="B27" s="131"/>
      <c r="C27" s="132"/>
      <c r="D27" s="132"/>
      <c r="E27" s="132"/>
      <c r="F27" s="132"/>
      <c r="G27" s="131"/>
      <c r="H27" s="132"/>
      <c r="I27" s="132"/>
      <c r="J27" s="132"/>
      <c r="K27" s="132"/>
      <c r="L27" s="133"/>
      <c r="M27" s="132"/>
      <c r="N27" s="132"/>
      <c r="O27" s="131"/>
      <c r="P27" s="131"/>
      <c r="Q27" s="112"/>
      <c r="R27" s="112"/>
      <c r="S27" s="112"/>
      <c r="T27" s="112"/>
    </row>
    <row r="28" spans="1:20" s="113" customFormat="1" ht="13.5">
      <c r="A28" s="131"/>
      <c r="B28" s="131"/>
      <c r="C28" s="132"/>
      <c r="D28" s="132"/>
      <c r="E28" s="132"/>
      <c r="F28" s="132"/>
      <c r="G28" s="131"/>
      <c r="H28" s="132"/>
      <c r="I28" s="132"/>
      <c r="J28" s="132"/>
      <c r="K28" s="132"/>
      <c r="L28" s="133"/>
      <c r="M28" s="132"/>
      <c r="N28" s="132"/>
      <c r="O28" s="131"/>
      <c r="P28" s="131"/>
      <c r="Q28" s="112"/>
      <c r="R28" s="112"/>
      <c r="S28" s="112"/>
      <c r="T28" s="112"/>
    </row>
    <row r="29" spans="1:20" s="113" customFormat="1" ht="13.5">
      <c r="A29" s="131"/>
      <c r="B29" s="131"/>
      <c r="C29" s="132"/>
      <c r="D29" s="132"/>
      <c r="E29" s="132"/>
      <c r="F29" s="132"/>
      <c r="G29" s="131"/>
      <c r="H29" s="132"/>
      <c r="I29" s="132"/>
      <c r="J29" s="132"/>
      <c r="K29" s="132"/>
      <c r="L29" s="133"/>
      <c r="M29" s="132"/>
      <c r="N29" s="132"/>
      <c r="O29" s="131"/>
      <c r="P29" s="131"/>
      <c r="Q29" s="112"/>
      <c r="R29" s="112"/>
      <c r="S29" s="112"/>
      <c r="T29" s="112"/>
    </row>
    <row r="30" spans="1:20" s="113" customFormat="1" ht="13.5">
      <c r="A30" s="131"/>
      <c r="B30" s="131"/>
      <c r="C30" s="132"/>
      <c r="D30" s="132"/>
      <c r="E30" s="132"/>
      <c r="F30" s="132"/>
      <c r="G30" s="131"/>
      <c r="H30" s="132"/>
      <c r="I30" s="132"/>
      <c r="J30" s="132"/>
      <c r="K30" s="132"/>
      <c r="L30" s="133"/>
      <c r="M30" s="132"/>
      <c r="N30" s="132"/>
      <c r="O30" s="131"/>
      <c r="P30" s="131"/>
      <c r="Q30" s="112"/>
      <c r="R30" s="112"/>
      <c r="S30" s="112"/>
      <c r="T30" s="112"/>
    </row>
    <row r="31" spans="1:20" s="113" customFormat="1" ht="13.5">
      <c r="A31" s="131"/>
      <c r="B31" s="131"/>
      <c r="C31" s="132"/>
      <c r="D31" s="132"/>
      <c r="E31" s="132"/>
      <c r="F31" s="132"/>
      <c r="G31" s="131"/>
      <c r="H31" s="132"/>
      <c r="I31" s="132"/>
      <c r="J31" s="132"/>
      <c r="K31" s="132"/>
      <c r="L31" s="133"/>
      <c r="M31" s="132"/>
      <c r="N31" s="132"/>
      <c r="O31" s="131"/>
      <c r="P31" s="131"/>
      <c r="Q31" s="112"/>
      <c r="R31" s="112"/>
      <c r="S31" s="112"/>
      <c r="T31" s="112"/>
    </row>
    <row r="32" spans="1:20" s="113" customFormat="1" ht="13.5">
      <c r="A32" s="131"/>
      <c r="B32" s="131"/>
      <c r="C32" s="132"/>
      <c r="D32" s="132"/>
      <c r="E32" s="132"/>
      <c r="F32" s="132"/>
      <c r="G32" s="131"/>
      <c r="H32" s="132"/>
      <c r="I32" s="132"/>
      <c r="J32" s="132"/>
      <c r="K32" s="132"/>
      <c r="L32" s="133"/>
      <c r="M32" s="132"/>
      <c r="N32" s="132"/>
      <c r="O32" s="131"/>
      <c r="P32" s="131"/>
      <c r="Q32" s="112"/>
      <c r="R32" s="112"/>
      <c r="S32" s="112"/>
      <c r="T32" s="112"/>
    </row>
    <row r="33" spans="1:20" s="113" customFormat="1" ht="13.5">
      <c r="A33" s="131"/>
      <c r="B33" s="131"/>
      <c r="C33" s="132"/>
      <c r="D33" s="132"/>
      <c r="E33" s="132"/>
      <c r="F33" s="132"/>
      <c r="G33" s="131"/>
      <c r="H33" s="132"/>
      <c r="I33" s="132"/>
      <c r="J33" s="132"/>
      <c r="K33" s="132"/>
      <c r="L33" s="133"/>
      <c r="M33" s="132"/>
      <c r="N33" s="132"/>
      <c r="O33" s="131"/>
      <c r="P33" s="131"/>
      <c r="Q33" s="112"/>
      <c r="R33" s="112"/>
      <c r="S33" s="112"/>
      <c r="T33" s="112"/>
    </row>
    <row r="34" spans="1:16" ht="15">
      <c r="A34" s="134"/>
      <c r="B34" s="134"/>
      <c r="C34" s="135"/>
      <c r="D34" s="134"/>
      <c r="E34" s="136"/>
      <c r="F34" s="137"/>
      <c r="G34" s="135"/>
      <c r="H34" s="138"/>
      <c r="I34" s="137"/>
      <c r="J34" s="139"/>
      <c r="K34" s="140"/>
      <c r="L34" s="141"/>
      <c r="M34" s="140"/>
      <c r="N34" s="140"/>
      <c r="O34" s="142"/>
      <c r="P34" s="143"/>
    </row>
    <row r="35" spans="1:16" ht="15">
      <c r="A35" s="134"/>
      <c r="B35" s="134"/>
      <c r="C35" s="135"/>
      <c r="D35" s="134"/>
      <c r="E35" s="135"/>
      <c r="F35" s="135"/>
      <c r="G35" s="135"/>
      <c r="H35" s="134"/>
      <c r="I35" s="135"/>
      <c r="J35" s="144"/>
      <c r="K35" s="140"/>
      <c r="L35" s="141"/>
      <c r="M35" s="140"/>
      <c r="N35" s="140"/>
      <c r="O35" s="145"/>
      <c r="P35" s="143"/>
    </row>
    <row r="36" spans="1:16" ht="15">
      <c r="A36" s="146"/>
      <c r="B36" s="147"/>
      <c r="C36" s="147"/>
      <c r="D36" s="147"/>
      <c r="E36" s="147"/>
      <c r="F36" s="147"/>
      <c r="G36" s="147"/>
      <c r="H36" s="146"/>
      <c r="I36" s="147"/>
      <c r="J36" s="148"/>
      <c r="K36" s="147"/>
      <c r="L36" s="149"/>
      <c r="M36" s="147"/>
      <c r="N36" s="147"/>
      <c r="O36" s="150"/>
      <c r="P36" s="143"/>
    </row>
    <row r="37" spans="1:16" ht="15">
      <c r="A37" s="146"/>
      <c r="B37" s="147"/>
      <c r="C37" s="147"/>
      <c r="D37" s="147"/>
      <c r="E37" s="147"/>
      <c r="F37" s="147"/>
      <c r="G37" s="147"/>
      <c r="H37" s="146"/>
      <c r="I37" s="147"/>
      <c r="J37" s="148"/>
      <c r="K37" s="147"/>
      <c r="L37" s="149"/>
      <c r="M37" s="147"/>
      <c r="N37" s="147"/>
      <c r="O37" s="145"/>
      <c r="P37" s="143"/>
    </row>
    <row r="38" spans="1:16" ht="15">
      <c r="A38" s="146"/>
      <c r="B38" s="147"/>
      <c r="C38" s="147"/>
      <c r="D38" s="147"/>
      <c r="E38" s="147"/>
      <c r="F38" s="147"/>
      <c r="G38" s="147"/>
      <c r="H38" s="146"/>
      <c r="I38" s="147"/>
      <c r="J38" s="148"/>
      <c r="K38" s="147"/>
      <c r="L38" s="149"/>
      <c r="M38" s="147"/>
      <c r="N38" s="147"/>
      <c r="O38" s="145"/>
      <c r="P38" s="143"/>
    </row>
    <row r="39" spans="1:16" ht="15">
      <c r="A39" s="146"/>
      <c r="B39" s="147"/>
      <c r="C39" s="147"/>
      <c r="D39" s="147"/>
      <c r="E39" s="147"/>
      <c r="F39" s="147"/>
      <c r="G39" s="147"/>
      <c r="H39" s="146"/>
      <c r="I39" s="147"/>
      <c r="J39" s="148"/>
      <c r="K39" s="147"/>
      <c r="L39" s="149"/>
      <c r="M39" s="147"/>
      <c r="N39" s="147"/>
      <c r="O39" s="145"/>
      <c r="P39" s="143"/>
    </row>
    <row r="40" spans="1:16" ht="15">
      <c r="A40" s="146"/>
      <c r="B40" s="147"/>
      <c r="C40" s="147"/>
      <c r="D40" s="147"/>
      <c r="E40" s="147"/>
      <c r="F40" s="147"/>
      <c r="G40" s="147"/>
      <c r="H40" s="146"/>
      <c r="I40" s="147"/>
      <c r="J40" s="148"/>
      <c r="K40" s="147"/>
      <c r="L40" s="149"/>
      <c r="M40" s="147"/>
      <c r="N40" s="147"/>
      <c r="O40" s="145"/>
      <c r="P40" s="143"/>
    </row>
    <row r="41" spans="1:16" ht="15">
      <c r="A41" s="146"/>
      <c r="B41" s="147"/>
      <c r="C41" s="147"/>
      <c r="D41" s="147"/>
      <c r="E41" s="147"/>
      <c r="F41" s="147"/>
      <c r="G41" s="147"/>
      <c r="H41" s="146"/>
      <c r="I41" s="147"/>
      <c r="J41" s="148"/>
      <c r="K41" s="147"/>
      <c r="L41" s="149"/>
      <c r="M41" s="147"/>
      <c r="N41" s="147"/>
      <c r="O41" s="145"/>
      <c r="P41" s="143"/>
    </row>
    <row r="42" spans="1:16" ht="15">
      <c r="A42" s="103" t="s">
        <v>639</v>
      </c>
      <c r="O42" s="3"/>
      <c r="P42" s="98">
        <f>SUM(P9:P41)</f>
        <v>3916.6499999999996</v>
      </c>
    </row>
  </sheetData>
  <sheetProtection/>
  <mergeCells count="3">
    <mergeCell ref="A2:P2"/>
    <mergeCell ref="A6:P6"/>
    <mergeCell ref="A4:P4"/>
  </mergeCells>
  <printOptions/>
  <pageMargins left="0.511811023622047" right="0.31496062992126" top="0" bottom="0" header="0" footer="0"/>
  <pageSetup horizontalDpi="200" verticalDpi="200" orientation="landscape" paperSize="9" r:id="rId1"/>
</worksheet>
</file>

<file path=xl/worksheets/sheet20.xml><?xml version="1.0" encoding="utf-8"?>
<worksheet xmlns="http://schemas.openxmlformats.org/spreadsheetml/2006/main" xmlns:r="http://schemas.openxmlformats.org/officeDocument/2006/relationships">
  <dimension ref="A2:J62"/>
  <sheetViews>
    <sheetView zoomScalePageLayoutView="0" workbookViewId="0" topLeftCell="A1">
      <selection activeCell="A9" sqref="A9:I58"/>
    </sheetView>
  </sheetViews>
  <sheetFormatPr defaultColWidth="8.8515625" defaultRowHeight="15"/>
  <cols>
    <col min="1" max="1" width="22.8515625" style="2" customWidth="1"/>
    <col min="2" max="2" width="8.140625" style="2" customWidth="1"/>
    <col min="3" max="3" width="28.00390625" style="7" customWidth="1"/>
    <col min="4" max="4" width="21.00390625" style="7" customWidth="1"/>
    <col min="5" max="5" width="22.7109375" style="7" customWidth="1"/>
    <col min="6" max="6" width="6.00390625" style="7" customWidth="1"/>
    <col min="7" max="7" width="7.421875" style="7" customWidth="1"/>
    <col min="8" max="9" width="10.00390625" style="1" customWidth="1"/>
    <col min="10" max="10" width="9.140625" style="1" customWidth="1"/>
  </cols>
  <sheetData>
    <row r="2" spans="1:9" ht="15" customHeight="1">
      <c r="A2" s="310" t="s">
        <v>107</v>
      </c>
      <c r="B2" s="310"/>
      <c r="C2" s="310"/>
      <c r="D2" s="310"/>
      <c r="E2" s="310"/>
      <c r="F2" s="310"/>
      <c r="G2" s="310"/>
      <c r="H2" s="310"/>
      <c r="I2" s="310"/>
    </row>
    <row r="3" spans="1:9" ht="15" customHeight="1">
      <c r="A3" s="12"/>
      <c r="B3" s="12"/>
      <c r="C3" s="12"/>
      <c r="D3" s="12"/>
      <c r="E3" s="12"/>
      <c r="F3" s="12"/>
      <c r="G3" s="12"/>
      <c r="H3" s="12"/>
      <c r="I3" s="3"/>
    </row>
    <row r="4" spans="1:9" ht="15">
      <c r="A4" s="309" t="s">
        <v>50</v>
      </c>
      <c r="B4" s="309"/>
      <c r="C4" s="309"/>
      <c r="D4" s="309"/>
      <c r="E4" s="309"/>
      <c r="F4" s="309"/>
      <c r="G4" s="309"/>
      <c r="H4" s="309"/>
      <c r="I4" s="309"/>
    </row>
    <row r="5" spans="1:9" ht="15">
      <c r="A5" s="309" t="s">
        <v>131</v>
      </c>
      <c r="B5" s="309"/>
      <c r="C5" s="309"/>
      <c r="D5" s="309"/>
      <c r="E5" s="309"/>
      <c r="F5" s="309"/>
      <c r="G5" s="309"/>
      <c r="H5" s="309"/>
      <c r="I5" s="309"/>
    </row>
    <row r="6" spans="1:9" ht="15">
      <c r="A6" s="309" t="s">
        <v>144</v>
      </c>
      <c r="B6" s="309"/>
      <c r="C6" s="309"/>
      <c r="D6" s="309"/>
      <c r="E6" s="309"/>
      <c r="F6" s="309"/>
      <c r="G6" s="309"/>
      <c r="H6" s="309"/>
      <c r="I6" s="309"/>
    </row>
    <row r="7" spans="1:9" ht="15">
      <c r="A7" s="5"/>
      <c r="B7" s="5"/>
      <c r="C7" s="6"/>
      <c r="D7" s="6"/>
      <c r="E7" s="6"/>
      <c r="F7" s="6"/>
      <c r="G7" s="6"/>
      <c r="H7" s="5"/>
      <c r="I7" s="3"/>
    </row>
    <row r="8" spans="1:9" ht="51">
      <c r="A8" s="81" t="s">
        <v>37</v>
      </c>
      <c r="B8" s="79" t="s">
        <v>117</v>
      </c>
      <c r="C8" s="81" t="s">
        <v>51</v>
      </c>
      <c r="D8" s="81" t="s">
        <v>24</v>
      </c>
      <c r="E8" s="81" t="s">
        <v>52</v>
      </c>
      <c r="F8" s="81" t="s">
        <v>656</v>
      </c>
      <c r="G8" s="81" t="s">
        <v>674</v>
      </c>
      <c r="H8" s="81" t="s">
        <v>675</v>
      </c>
      <c r="I8" s="81" t="s">
        <v>65</v>
      </c>
    </row>
    <row r="9" spans="1:10" s="114" customFormat="1" ht="15">
      <c r="A9" s="218"/>
      <c r="B9" s="132"/>
      <c r="C9" s="218"/>
      <c r="D9" s="218"/>
      <c r="E9" s="218"/>
      <c r="F9" s="218"/>
      <c r="G9" s="218"/>
      <c r="H9" s="218"/>
      <c r="I9" s="218"/>
      <c r="J9" s="74"/>
    </row>
    <row r="10" spans="1:10" s="114" customFormat="1" ht="15">
      <c r="A10" s="218"/>
      <c r="B10" s="132"/>
      <c r="C10" s="218"/>
      <c r="D10" s="218"/>
      <c r="E10" s="218"/>
      <c r="F10" s="218"/>
      <c r="G10" s="218"/>
      <c r="H10" s="218"/>
      <c r="I10" s="218"/>
      <c r="J10" s="74"/>
    </row>
    <row r="11" spans="1:10" s="114" customFormat="1" ht="15">
      <c r="A11" s="218"/>
      <c r="B11" s="132"/>
      <c r="C11" s="218"/>
      <c r="D11" s="218"/>
      <c r="E11" s="218"/>
      <c r="F11" s="218"/>
      <c r="G11" s="218"/>
      <c r="H11" s="218"/>
      <c r="I11" s="218"/>
      <c r="J11" s="74"/>
    </row>
    <row r="12" spans="1:10" s="114" customFormat="1" ht="15">
      <c r="A12" s="218"/>
      <c r="B12" s="132"/>
      <c r="C12" s="218"/>
      <c r="D12" s="218"/>
      <c r="E12" s="218"/>
      <c r="F12" s="218"/>
      <c r="G12" s="218"/>
      <c r="H12" s="218"/>
      <c r="I12" s="218"/>
      <c r="J12" s="74"/>
    </row>
    <row r="13" spans="1:10" s="114" customFormat="1" ht="15">
      <c r="A13" s="218"/>
      <c r="B13" s="132"/>
      <c r="C13" s="218"/>
      <c r="D13" s="218"/>
      <c r="E13" s="218"/>
      <c r="F13" s="218"/>
      <c r="G13" s="218"/>
      <c r="H13" s="218"/>
      <c r="I13" s="218"/>
      <c r="J13" s="74"/>
    </row>
    <row r="14" spans="1:10" s="114" customFormat="1" ht="15">
      <c r="A14" s="218"/>
      <c r="B14" s="132"/>
      <c r="C14" s="218"/>
      <c r="D14" s="218"/>
      <c r="E14" s="218"/>
      <c r="F14" s="218"/>
      <c r="G14" s="218"/>
      <c r="H14" s="218"/>
      <c r="I14" s="218"/>
      <c r="J14" s="74"/>
    </row>
    <row r="15" spans="1:10" s="114" customFormat="1" ht="15">
      <c r="A15" s="218"/>
      <c r="B15" s="132"/>
      <c r="C15" s="218"/>
      <c r="D15" s="218"/>
      <c r="E15" s="218"/>
      <c r="F15" s="218"/>
      <c r="G15" s="218"/>
      <c r="H15" s="218"/>
      <c r="I15" s="218"/>
      <c r="J15" s="74"/>
    </row>
    <row r="16" spans="1:10" s="114" customFormat="1" ht="15">
      <c r="A16" s="218"/>
      <c r="B16" s="132"/>
      <c r="C16" s="218"/>
      <c r="D16" s="218"/>
      <c r="E16" s="218"/>
      <c r="F16" s="218"/>
      <c r="G16" s="218"/>
      <c r="H16" s="218"/>
      <c r="I16" s="218"/>
      <c r="J16" s="74"/>
    </row>
    <row r="17" spans="1:10" s="114" customFormat="1" ht="15">
      <c r="A17" s="218"/>
      <c r="B17" s="132"/>
      <c r="C17" s="218"/>
      <c r="D17" s="218"/>
      <c r="E17" s="218"/>
      <c r="F17" s="218"/>
      <c r="G17" s="218"/>
      <c r="H17" s="218"/>
      <c r="I17" s="218"/>
      <c r="J17" s="74"/>
    </row>
    <row r="18" spans="1:10" s="114" customFormat="1" ht="15">
      <c r="A18" s="218"/>
      <c r="B18" s="132"/>
      <c r="C18" s="218"/>
      <c r="D18" s="218"/>
      <c r="E18" s="218"/>
      <c r="F18" s="218"/>
      <c r="G18" s="218"/>
      <c r="H18" s="218"/>
      <c r="I18" s="218"/>
      <c r="J18" s="74"/>
    </row>
    <row r="19" spans="1:10" s="114" customFormat="1" ht="15">
      <c r="A19" s="218"/>
      <c r="B19" s="132"/>
      <c r="C19" s="218"/>
      <c r="D19" s="218"/>
      <c r="E19" s="218"/>
      <c r="F19" s="218"/>
      <c r="G19" s="218"/>
      <c r="H19" s="218"/>
      <c r="I19" s="218"/>
      <c r="J19" s="74"/>
    </row>
    <row r="20" spans="1:10" s="114" customFormat="1" ht="15">
      <c r="A20" s="218"/>
      <c r="B20" s="132"/>
      <c r="C20" s="218"/>
      <c r="D20" s="218"/>
      <c r="E20" s="218"/>
      <c r="F20" s="218"/>
      <c r="G20" s="218"/>
      <c r="H20" s="218"/>
      <c r="I20" s="218"/>
      <c r="J20" s="74"/>
    </row>
    <row r="21" spans="1:10" s="114" customFormat="1" ht="15">
      <c r="A21" s="218"/>
      <c r="B21" s="132"/>
      <c r="C21" s="218"/>
      <c r="D21" s="218"/>
      <c r="E21" s="218"/>
      <c r="F21" s="218"/>
      <c r="G21" s="218"/>
      <c r="H21" s="218"/>
      <c r="I21" s="218"/>
      <c r="J21" s="74"/>
    </row>
    <row r="22" spans="1:10" s="114" customFormat="1" ht="15">
      <c r="A22" s="218"/>
      <c r="B22" s="132"/>
      <c r="C22" s="218"/>
      <c r="D22" s="218"/>
      <c r="E22" s="218"/>
      <c r="F22" s="218"/>
      <c r="G22" s="218"/>
      <c r="H22" s="218"/>
      <c r="I22" s="218"/>
      <c r="J22" s="74"/>
    </row>
    <row r="23" spans="1:10" s="114" customFormat="1" ht="15">
      <c r="A23" s="218"/>
      <c r="B23" s="132"/>
      <c r="C23" s="218"/>
      <c r="D23" s="218"/>
      <c r="E23" s="218"/>
      <c r="F23" s="218"/>
      <c r="G23" s="218"/>
      <c r="H23" s="218"/>
      <c r="I23" s="218"/>
      <c r="J23" s="74"/>
    </row>
    <row r="24" spans="1:10" s="114" customFormat="1" ht="15">
      <c r="A24" s="218"/>
      <c r="B24" s="132"/>
      <c r="C24" s="218"/>
      <c r="D24" s="218"/>
      <c r="E24" s="218"/>
      <c r="F24" s="218"/>
      <c r="G24" s="218"/>
      <c r="H24" s="218"/>
      <c r="I24" s="218"/>
      <c r="J24" s="74"/>
    </row>
    <row r="25" spans="1:10" s="114" customFormat="1" ht="15">
      <c r="A25" s="218"/>
      <c r="B25" s="132"/>
      <c r="C25" s="218"/>
      <c r="D25" s="218"/>
      <c r="E25" s="218"/>
      <c r="F25" s="218"/>
      <c r="G25" s="218"/>
      <c r="H25" s="218"/>
      <c r="I25" s="218"/>
      <c r="J25" s="74"/>
    </row>
    <row r="26" spans="1:10" s="114" customFormat="1" ht="15">
      <c r="A26" s="218"/>
      <c r="B26" s="132"/>
      <c r="C26" s="218"/>
      <c r="D26" s="218"/>
      <c r="E26" s="218"/>
      <c r="F26" s="218"/>
      <c r="G26" s="218"/>
      <c r="H26" s="218"/>
      <c r="I26" s="218"/>
      <c r="J26" s="74"/>
    </row>
    <row r="27" spans="1:10" s="114" customFormat="1" ht="15">
      <c r="A27" s="218"/>
      <c r="B27" s="132"/>
      <c r="C27" s="218"/>
      <c r="D27" s="218"/>
      <c r="E27" s="218"/>
      <c r="F27" s="218"/>
      <c r="G27" s="218"/>
      <c r="H27" s="218"/>
      <c r="I27" s="218"/>
      <c r="J27" s="74"/>
    </row>
    <row r="28" spans="1:10" s="114" customFormat="1" ht="15">
      <c r="A28" s="218"/>
      <c r="B28" s="132"/>
      <c r="C28" s="218"/>
      <c r="D28" s="218"/>
      <c r="E28" s="218"/>
      <c r="F28" s="218"/>
      <c r="G28" s="218"/>
      <c r="H28" s="218"/>
      <c r="I28" s="218"/>
      <c r="J28" s="74"/>
    </row>
    <row r="29" spans="1:10" s="114" customFormat="1" ht="15">
      <c r="A29" s="218"/>
      <c r="B29" s="132"/>
      <c r="C29" s="218"/>
      <c r="D29" s="218"/>
      <c r="E29" s="218"/>
      <c r="F29" s="218"/>
      <c r="G29" s="218"/>
      <c r="H29" s="218"/>
      <c r="I29" s="218"/>
      <c r="J29" s="74"/>
    </row>
    <row r="30" spans="1:10" s="114" customFormat="1" ht="15">
      <c r="A30" s="218"/>
      <c r="B30" s="132"/>
      <c r="C30" s="218"/>
      <c r="D30" s="218"/>
      <c r="E30" s="218"/>
      <c r="F30" s="218"/>
      <c r="G30" s="218"/>
      <c r="H30" s="218"/>
      <c r="I30" s="218"/>
      <c r="J30" s="74"/>
    </row>
    <row r="31" spans="1:10" s="114" customFormat="1" ht="15">
      <c r="A31" s="218"/>
      <c r="B31" s="132"/>
      <c r="C31" s="218"/>
      <c r="D31" s="218"/>
      <c r="E31" s="218"/>
      <c r="F31" s="218"/>
      <c r="G31" s="218"/>
      <c r="H31" s="218"/>
      <c r="I31" s="218"/>
      <c r="J31" s="74"/>
    </row>
    <row r="32" spans="1:10" s="114" customFormat="1" ht="15">
      <c r="A32" s="218"/>
      <c r="B32" s="132"/>
      <c r="C32" s="218"/>
      <c r="D32" s="218"/>
      <c r="E32" s="218"/>
      <c r="F32" s="218"/>
      <c r="G32" s="218"/>
      <c r="H32" s="218"/>
      <c r="I32" s="218"/>
      <c r="J32" s="74"/>
    </row>
    <row r="33" spans="1:10" s="114" customFormat="1" ht="15">
      <c r="A33" s="218"/>
      <c r="B33" s="132"/>
      <c r="C33" s="218"/>
      <c r="D33" s="218"/>
      <c r="E33" s="218"/>
      <c r="F33" s="218"/>
      <c r="G33" s="218"/>
      <c r="H33" s="218"/>
      <c r="I33" s="218"/>
      <c r="J33" s="74"/>
    </row>
    <row r="34" spans="1:10" s="114" customFormat="1" ht="15">
      <c r="A34" s="218"/>
      <c r="B34" s="132"/>
      <c r="C34" s="218"/>
      <c r="D34" s="218"/>
      <c r="E34" s="218"/>
      <c r="F34" s="218"/>
      <c r="G34" s="218"/>
      <c r="H34" s="218"/>
      <c r="I34" s="218"/>
      <c r="J34" s="74"/>
    </row>
    <row r="35" spans="1:10" s="114" customFormat="1" ht="15">
      <c r="A35" s="218"/>
      <c r="B35" s="132"/>
      <c r="C35" s="218"/>
      <c r="D35" s="218"/>
      <c r="E35" s="218"/>
      <c r="F35" s="218"/>
      <c r="G35" s="218"/>
      <c r="H35" s="218"/>
      <c r="I35" s="218"/>
      <c r="J35" s="74"/>
    </row>
    <row r="36" spans="1:10" s="114" customFormat="1" ht="15">
      <c r="A36" s="218"/>
      <c r="B36" s="132"/>
      <c r="C36" s="218"/>
      <c r="D36" s="218"/>
      <c r="E36" s="218"/>
      <c r="F36" s="218"/>
      <c r="G36" s="218"/>
      <c r="H36" s="218"/>
      <c r="I36" s="218"/>
      <c r="J36" s="74"/>
    </row>
    <row r="37" spans="1:10" s="114" customFormat="1" ht="15">
      <c r="A37" s="218"/>
      <c r="B37" s="132"/>
      <c r="C37" s="218"/>
      <c r="D37" s="218"/>
      <c r="E37" s="218"/>
      <c r="F37" s="218"/>
      <c r="G37" s="218"/>
      <c r="H37" s="218"/>
      <c r="I37" s="218"/>
      <c r="J37" s="74"/>
    </row>
    <row r="38" spans="1:10" s="114" customFormat="1" ht="15">
      <c r="A38" s="218"/>
      <c r="B38" s="132"/>
      <c r="C38" s="218"/>
      <c r="D38" s="218"/>
      <c r="E38" s="218"/>
      <c r="F38" s="218"/>
      <c r="G38" s="218"/>
      <c r="H38" s="218"/>
      <c r="I38" s="218"/>
      <c r="J38" s="74"/>
    </row>
    <row r="39" spans="1:10" s="114" customFormat="1" ht="15">
      <c r="A39" s="218"/>
      <c r="B39" s="132"/>
      <c r="C39" s="218"/>
      <c r="D39" s="218"/>
      <c r="E39" s="218"/>
      <c r="F39" s="218"/>
      <c r="G39" s="218"/>
      <c r="H39" s="218"/>
      <c r="I39" s="218"/>
      <c r="J39" s="74"/>
    </row>
    <row r="40" spans="1:10" s="114" customFormat="1" ht="15">
      <c r="A40" s="218"/>
      <c r="B40" s="132"/>
      <c r="C40" s="218"/>
      <c r="D40" s="218"/>
      <c r="E40" s="218"/>
      <c r="F40" s="218"/>
      <c r="G40" s="218"/>
      <c r="H40" s="218"/>
      <c r="I40" s="218"/>
      <c r="J40" s="74"/>
    </row>
    <row r="41" spans="1:10" s="114" customFormat="1" ht="15">
      <c r="A41" s="218"/>
      <c r="B41" s="132"/>
      <c r="C41" s="218"/>
      <c r="D41" s="218"/>
      <c r="E41" s="218"/>
      <c r="F41" s="218"/>
      <c r="G41" s="218"/>
      <c r="H41" s="218"/>
      <c r="I41" s="218"/>
      <c r="J41" s="74"/>
    </row>
    <row r="42" spans="1:10" s="114" customFormat="1" ht="15">
      <c r="A42" s="218"/>
      <c r="B42" s="132"/>
      <c r="C42" s="218"/>
      <c r="D42" s="218"/>
      <c r="E42" s="218"/>
      <c r="F42" s="218"/>
      <c r="G42" s="218"/>
      <c r="H42" s="218"/>
      <c r="I42" s="218"/>
      <c r="J42" s="74"/>
    </row>
    <row r="43" spans="1:10" s="114" customFormat="1" ht="15">
      <c r="A43" s="218"/>
      <c r="B43" s="132"/>
      <c r="C43" s="218"/>
      <c r="D43" s="218"/>
      <c r="E43" s="218"/>
      <c r="F43" s="218"/>
      <c r="G43" s="218"/>
      <c r="H43" s="218"/>
      <c r="I43" s="218"/>
      <c r="J43" s="74"/>
    </row>
    <row r="44" spans="1:10" s="114" customFormat="1" ht="15">
      <c r="A44" s="218"/>
      <c r="B44" s="132"/>
      <c r="C44" s="218"/>
      <c r="D44" s="218"/>
      <c r="E44" s="218"/>
      <c r="F44" s="218"/>
      <c r="G44" s="218"/>
      <c r="H44" s="218"/>
      <c r="I44" s="218"/>
      <c r="J44" s="74"/>
    </row>
    <row r="45" spans="1:10" s="114" customFormat="1" ht="15">
      <c r="A45" s="218"/>
      <c r="B45" s="132"/>
      <c r="C45" s="218"/>
      <c r="D45" s="218"/>
      <c r="E45" s="218"/>
      <c r="F45" s="218"/>
      <c r="G45" s="218"/>
      <c r="H45" s="218"/>
      <c r="I45" s="218"/>
      <c r="J45" s="74"/>
    </row>
    <row r="46" spans="1:10" s="114" customFormat="1" ht="15">
      <c r="A46" s="218"/>
      <c r="B46" s="132"/>
      <c r="C46" s="218"/>
      <c r="D46" s="218"/>
      <c r="E46" s="218"/>
      <c r="F46" s="218"/>
      <c r="G46" s="218"/>
      <c r="H46" s="218"/>
      <c r="I46" s="218"/>
      <c r="J46" s="74"/>
    </row>
    <row r="47" spans="1:10" s="114" customFormat="1" ht="15">
      <c r="A47" s="218"/>
      <c r="B47" s="132"/>
      <c r="C47" s="218"/>
      <c r="D47" s="218"/>
      <c r="E47" s="218"/>
      <c r="F47" s="218"/>
      <c r="G47" s="218"/>
      <c r="H47" s="218"/>
      <c r="I47" s="218"/>
      <c r="J47" s="74"/>
    </row>
    <row r="48" spans="1:10" s="114" customFormat="1" ht="15">
      <c r="A48" s="218"/>
      <c r="B48" s="132"/>
      <c r="C48" s="218"/>
      <c r="D48" s="218"/>
      <c r="E48" s="218"/>
      <c r="F48" s="218"/>
      <c r="G48" s="218"/>
      <c r="H48" s="218"/>
      <c r="I48" s="218"/>
      <c r="J48" s="74"/>
    </row>
    <row r="49" spans="1:10" s="114" customFormat="1" ht="15">
      <c r="A49" s="218"/>
      <c r="B49" s="132"/>
      <c r="C49" s="218"/>
      <c r="D49" s="218"/>
      <c r="E49" s="218"/>
      <c r="F49" s="218"/>
      <c r="G49" s="218"/>
      <c r="H49" s="218"/>
      <c r="I49" s="218"/>
      <c r="J49" s="74"/>
    </row>
    <row r="50" spans="1:10" s="114" customFormat="1" ht="15">
      <c r="A50" s="218"/>
      <c r="B50" s="132"/>
      <c r="C50" s="218"/>
      <c r="D50" s="218"/>
      <c r="E50" s="218"/>
      <c r="F50" s="218"/>
      <c r="G50" s="218"/>
      <c r="H50" s="218"/>
      <c r="I50" s="218"/>
      <c r="J50" s="74"/>
    </row>
    <row r="51" spans="1:10" s="114" customFormat="1" ht="15">
      <c r="A51" s="218"/>
      <c r="B51" s="132"/>
      <c r="C51" s="218"/>
      <c r="D51" s="218"/>
      <c r="E51" s="218"/>
      <c r="F51" s="218"/>
      <c r="G51" s="218"/>
      <c r="H51" s="218"/>
      <c r="I51" s="218"/>
      <c r="J51" s="74"/>
    </row>
    <row r="52" spans="1:10" s="114" customFormat="1" ht="15">
      <c r="A52" s="218"/>
      <c r="B52" s="132"/>
      <c r="C52" s="218"/>
      <c r="D52" s="218"/>
      <c r="E52" s="218"/>
      <c r="F52" s="218"/>
      <c r="G52" s="218"/>
      <c r="H52" s="218"/>
      <c r="I52" s="218"/>
      <c r="J52" s="74"/>
    </row>
    <row r="53" spans="1:10" s="114" customFormat="1" ht="15">
      <c r="A53" s="218"/>
      <c r="B53" s="132"/>
      <c r="C53" s="218"/>
      <c r="D53" s="218"/>
      <c r="E53" s="218"/>
      <c r="F53" s="218"/>
      <c r="G53" s="218"/>
      <c r="H53" s="218"/>
      <c r="I53" s="218"/>
      <c r="J53" s="74"/>
    </row>
    <row r="54" spans="1:10" s="114" customFormat="1" ht="15">
      <c r="A54" s="151"/>
      <c r="B54" s="151"/>
      <c r="C54" s="151"/>
      <c r="D54" s="151"/>
      <c r="E54" s="152"/>
      <c r="F54" s="152"/>
      <c r="G54" s="152"/>
      <c r="H54" s="219"/>
      <c r="I54" s="156"/>
      <c r="J54" s="74"/>
    </row>
    <row r="55" spans="1:10" s="114" customFormat="1" ht="15">
      <c r="A55" s="151"/>
      <c r="B55" s="152"/>
      <c r="C55" s="220"/>
      <c r="D55" s="221"/>
      <c r="E55" s="152"/>
      <c r="F55" s="152"/>
      <c r="G55" s="152"/>
      <c r="H55" s="158"/>
      <c r="I55" s="222"/>
      <c r="J55" s="74"/>
    </row>
    <row r="56" spans="1:10" s="114" customFormat="1" ht="15">
      <c r="A56" s="151"/>
      <c r="B56" s="152"/>
      <c r="C56" s="220"/>
      <c r="D56" s="221"/>
      <c r="E56" s="152"/>
      <c r="F56" s="152"/>
      <c r="G56" s="152"/>
      <c r="H56" s="158"/>
      <c r="I56" s="222"/>
      <c r="J56" s="74"/>
    </row>
    <row r="57" spans="1:10" s="114" customFormat="1" ht="15">
      <c r="A57" s="151"/>
      <c r="B57" s="152"/>
      <c r="C57" s="220"/>
      <c r="D57" s="152"/>
      <c r="E57" s="152"/>
      <c r="F57" s="152"/>
      <c r="G57" s="152"/>
      <c r="H57" s="158"/>
      <c r="I57" s="222"/>
      <c r="J57" s="74"/>
    </row>
    <row r="58" spans="1:10" s="114" customFormat="1" ht="15">
      <c r="A58" s="151"/>
      <c r="B58" s="152"/>
      <c r="C58" s="220"/>
      <c r="D58" s="152"/>
      <c r="E58" s="152"/>
      <c r="F58" s="152"/>
      <c r="G58" s="152"/>
      <c r="H58" s="158"/>
      <c r="I58" s="222"/>
      <c r="J58" s="74"/>
    </row>
    <row r="59" spans="1:9" ht="15">
      <c r="A59" s="28" t="s">
        <v>639</v>
      </c>
      <c r="B59" s="28"/>
      <c r="H59" s="106"/>
      <c r="I59" s="101">
        <f>SUM(I9:I58)</f>
        <v>0</v>
      </c>
    </row>
    <row r="62" spans="1:2" ht="15">
      <c r="A62" s="17"/>
      <c r="B62" s="17"/>
    </row>
  </sheetData>
  <sheetProtection password="CF7A" sheet="1"/>
  <mergeCells count="4">
    <mergeCell ref="A2:I2"/>
    <mergeCell ref="A5:I5"/>
    <mergeCell ref="A4:I4"/>
    <mergeCell ref="A6:I6"/>
  </mergeCells>
  <printOptions/>
  <pageMargins left="0.511811023622047" right="0.31496062992126" top="0" bottom="0" header="0" footer="0"/>
  <pageSetup horizontalDpi="200" verticalDpi="200" orientation="landscape" paperSize="9" r:id="rId1"/>
</worksheet>
</file>

<file path=xl/worksheets/sheet21.xml><?xml version="1.0" encoding="utf-8"?>
<worksheet xmlns="http://schemas.openxmlformats.org/spreadsheetml/2006/main" xmlns:r="http://schemas.openxmlformats.org/officeDocument/2006/relationships">
  <dimension ref="A2:J100"/>
  <sheetViews>
    <sheetView zoomScalePageLayoutView="0" workbookViewId="0" topLeftCell="A34">
      <selection activeCell="I81" sqref="I81"/>
    </sheetView>
  </sheetViews>
  <sheetFormatPr defaultColWidth="8.8515625" defaultRowHeight="15"/>
  <cols>
    <col min="1" max="1" width="22.8515625" style="2" customWidth="1"/>
    <col min="2" max="2" width="11.00390625" style="2" customWidth="1"/>
    <col min="3" max="3" width="25.8515625" style="7" customWidth="1"/>
    <col min="4" max="4" width="18.140625" style="7" customWidth="1"/>
    <col min="5" max="5" width="26.00390625" style="7" customWidth="1"/>
    <col min="6" max="6" width="5.8515625" style="7" bestFit="1" customWidth="1"/>
    <col min="7" max="7" width="6.28125" style="7" bestFit="1" customWidth="1"/>
    <col min="8" max="8" width="10.00390625" style="1" customWidth="1"/>
    <col min="9" max="9" width="10.7109375" style="1" customWidth="1"/>
    <col min="10" max="12" width="9.140625" style="1" customWidth="1"/>
  </cols>
  <sheetData>
    <row r="2" spans="1:9" ht="15" customHeight="1">
      <c r="A2" s="310" t="s">
        <v>108</v>
      </c>
      <c r="B2" s="310"/>
      <c r="C2" s="310"/>
      <c r="D2" s="310"/>
      <c r="E2" s="310"/>
      <c r="F2" s="310"/>
      <c r="G2" s="310"/>
      <c r="H2" s="310"/>
      <c r="I2" s="310"/>
    </row>
    <row r="3" spans="1:9" ht="15" customHeight="1">
      <c r="A3" s="12"/>
      <c r="B3" s="12"/>
      <c r="C3" s="12"/>
      <c r="D3" s="12"/>
      <c r="E3" s="12"/>
      <c r="F3" s="12"/>
      <c r="G3" s="12"/>
      <c r="H3" s="12"/>
      <c r="I3" s="3"/>
    </row>
    <row r="4" spans="1:9" ht="15" customHeight="1">
      <c r="A4" s="309" t="s">
        <v>118</v>
      </c>
      <c r="B4" s="309"/>
      <c r="C4" s="309"/>
      <c r="D4" s="309"/>
      <c r="E4" s="309"/>
      <c r="F4" s="309"/>
      <c r="G4" s="309"/>
      <c r="H4" s="309"/>
      <c r="I4" s="309"/>
    </row>
    <row r="5" spans="1:9" ht="15" customHeight="1">
      <c r="A5" s="309" t="s">
        <v>109</v>
      </c>
      <c r="B5" s="309"/>
      <c r="C5" s="309"/>
      <c r="D5" s="309"/>
      <c r="E5" s="309"/>
      <c r="F5" s="309"/>
      <c r="G5" s="309"/>
      <c r="H5" s="309"/>
      <c r="I5" s="309"/>
    </row>
    <row r="6" spans="1:9" ht="15" customHeight="1">
      <c r="A6" s="309" t="s">
        <v>66</v>
      </c>
      <c r="B6" s="309"/>
      <c r="C6" s="309"/>
      <c r="D6" s="309"/>
      <c r="E6" s="309"/>
      <c r="F6" s="309"/>
      <c r="G6" s="309"/>
      <c r="H6" s="309"/>
      <c r="I6" s="309"/>
    </row>
    <row r="7" spans="1:9" ht="15">
      <c r="A7" s="5"/>
      <c r="B7" s="5"/>
      <c r="C7" s="6"/>
      <c r="D7" s="6"/>
      <c r="E7" s="6"/>
      <c r="F7" s="6"/>
      <c r="G7" s="6"/>
      <c r="H7" s="5"/>
      <c r="I7" s="3"/>
    </row>
    <row r="8" spans="1:9" ht="39" customHeight="1">
      <c r="A8" s="80" t="s">
        <v>37</v>
      </c>
      <c r="B8" s="79" t="s">
        <v>117</v>
      </c>
      <c r="C8" s="81" t="s">
        <v>53</v>
      </c>
      <c r="D8" s="81" t="s">
        <v>24</v>
      </c>
      <c r="E8" s="81" t="s">
        <v>54</v>
      </c>
      <c r="F8" s="80" t="s">
        <v>656</v>
      </c>
      <c r="G8" s="80" t="s">
        <v>674</v>
      </c>
      <c r="H8" s="80" t="s">
        <v>653</v>
      </c>
      <c r="I8" s="80" t="s">
        <v>65</v>
      </c>
    </row>
    <row r="9" spans="1:9" ht="38.25">
      <c r="A9" s="173" t="s">
        <v>190</v>
      </c>
      <c r="B9" s="147" t="s">
        <v>181</v>
      </c>
      <c r="C9" s="173" t="s">
        <v>304</v>
      </c>
      <c r="D9" s="173" t="s">
        <v>305</v>
      </c>
      <c r="E9" s="147" t="s">
        <v>306</v>
      </c>
      <c r="F9" s="147">
        <v>2016</v>
      </c>
      <c r="G9" s="147" t="s">
        <v>307</v>
      </c>
      <c r="H9" s="184" t="s">
        <v>308</v>
      </c>
      <c r="I9" s="206">
        <f>100/3</f>
        <v>33.333333333333336</v>
      </c>
    </row>
    <row r="10" spans="1:9" ht="51">
      <c r="A10" s="173" t="s">
        <v>190</v>
      </c>
      <c r="B10" s="147" t="s">
        <v>181</v>
      </c>
      <c r="C10" s="173" t="s">
        <v>309</v>
      </c>
      <c r="D10" s="147" t="s">
        <v>310</v>
      </c>
      <c r="E10" s="147" t="s">
        <v>311</v>
      </c>
      <c r="F10" s="147">
        <v>2016</v>
      </c>
      <c r="G10" s="147" t="s">
        <v>307</v>
      </c>
      <c r="H10" s="184" t="s">
        <v>308</v>
      </c>
      <c r="I10" s="206">
        <v>20</v>
      </c>
    </row>
    <row r="11" spans="1:9" ht="51">
      <c r="A11" s="146" t="s">
        <v>343</v>
      </c>
      <c r="B11" s="147" t="s">
        <v>181</v>
      </c>
      <c r="C11" s="146" t="s">
        <v>432</v>
      </c>
      <c r="D11" s="147" t="s">
        <v>433</v>
      </c>
      <c r="E11" s="147" t="s">
        <v>311</v>
      </c>
      <c r="F11" s="147">
        <v>2016</v>
      </c>
      <c r="G11" s="147" t="s">
        <v>434</v>
      </c>
      <c r="H11" s="184" t="s">
        <v>308</v>
      </c>
      <c r="I11" s="204">
        <v>20</v>
      </c>
    </row>
    <row r="12" spans="1:9" ht="76.5">
      <c r="A12" s="146" t="s">
        <v>343</v>
      </c>
      <c r="B12" s="147" t="s">
        <v>181</v>
      </c>
      <c r="C12" s="146" t="s">
        <v>435</v>
      </c>
      <c r="D12" s="147" t="s">
        <v>436</v>
      </c>
      <c r="E12" s="147" t="s">
        <v>437</v>
      </c>
      <c r="F12" s="147">
        <v>2016</v>
      </c>
      <c r="G12" s="147" t="s">
        <v>438</v>
      </c>
      <c r="H12" s="184" t="s">
        <v>308</v>
      </c>
      <c r="I12" s="204">
        <v>20</v>
      </c>
    </row>
    <row r="13" spans="1:9" ht="25.5">
      <c r="A13" s="146" t="s">
        <v>520</v>
      </c>
      <c r="B13" s="147" t="s">
        <v>181</v>
      </c>
      <c r="C13" s="146" t="s">
        <v>521</v>
      </c>
      <c r="D13" s="147" t="s">
        <v>522</v>
      </c>
      <c r="E13" s="147" t="s">
        <v>311</v>
      </c>
      <c r="F13" s="147">
        <v>2016</v>
      </c>
      <c r="G13" s="147" t="s">
        <v>523</v>
      </c>
      <c r="H13" s="184" t="s">
        <v>308</v>
      </c>
      <c r="I13" s="204">
        <v>20</v>
      </c>
    </row>
    <row r="14" spans="1:9" ht="63.75">
      <c r="A14" s="146" t="s">
        <v>520</v>
      </c>
      <c r="B14" s="147" t="s">
        <v>181</v>
      </c>
      <c r="C14" s="146" t="s">
        <v>524</v>
      </c>
      <c r="D14" s="147" t="s">
        <v>525</v>
      </c>
      <c r="E14" s="147" t="s">
        <v>311</v>
      </c>
      <c r="F14" s="147">
        <v>2016</v>
      </c>
      <c r="G14" s="147" t="s">
        <v>526</v>
      </c>
      <c r="H14" s="184" t="s">
        <v>308</v>
      </c>
      <c r="I14" s="204">
        <v>20</v>
      </c>
    </row>
    <row r="15" spans="1:9" ht="25.5">
      <c r="A15" s="146" t="s">
        <v>546</v>
      </c>
      <c r="B15" s="147" t="s">
        <v>181</v>
      </c>
      <c r="C15" s="146" t="s">
        <v>547</v>
      </c>
      <c r="D15" s="147" t="s">
        <v>522</v>
      </c>
      <c r="E15" s="147" t="s">
        <v>293</v>
      </c>
      <c r="F15" s="147">
        <v>2016</v>
      </c>
      <c r="G15" s="147">
        <v>42643</v>
      </c>
      <c r="H15" s="184" t="s">
        <v>308</v>
      </c>
      <c r="I15" s="204">
        <v>20</v>
      </c>
    </row>
    <row r="16" spans="1:9" ht="38.25">
      <c r="A16" s="146" t="s">
        <v>546</v>
      </c>
      <c r="B16" s="147" t="s">
        <v>181</v>
      </c>
      <c r="C16" s="146" t="s">
        <v>548</v>
      </c>
      <c r="D16" s="147" t="s">
        <v>549</v>
      </c>
      <c r="E16" s="147" t="s">
        <v>550</v>
      </c>
      <c r="F16" s="147">
        <v>2016</v>
      </c>
      <c r="G16" s="147">
        <v>42644</v>
      </c>
      <c r="H16" s="184" t="s">
        <v>308</v>
      </c>
      <c r="I16" s="204">
        <v>20</v>
      </c>
    </row>
    <row r="17" spans="1:9" ht="38.25">
      <c r="A17" s="146" t="s">
        <v>557</v>
      </c>
      <c r="B17" s="147" t="s">
        <v>181</v>
      </c>
      <c r="C17" s="146" t="s">
        <v>600</v>
      </c>
      <c r="D17" s="147" t="s">
        <v>522</v>
      </c>
      <c r="E17" s="147" t="s">
        <v>601</v>
      </c>
      <c r="F17" s="147">
        <v>2016</v>
      </c>
      <c r="G17" s="147" t="s">
        <v>523</v>
      </c>
      <c r="H17" s="184" t="s">
        <v>308</v>
      </c>
      <c r="I17" s="204">
        <v>20</v>
      </c>
    </row>
    <row r="18" spans="1:9" ht="51">
      <c r="A18" s="146" t="s">
        <v>610</v>
      </c>
      <c r="B18" s="147" t="s">
        <v>181</v>
      </c>
      <c r="C18" s="146" t="s">
        <v>1328</v>
      </c>
      <c r="D18" s="147"/>
      <c r="E18" s="147" t="s">
        <v>311</v>
      </c>
      <c r="F18" s="147">
        <v>2016</v>
      </c>
      <c r="G18" s="147" t="s">
        <v>1329</v>
      </c>
      <c r="H18" s="184" t="s">
        <v>308</v>
      </c>
      <c r="I18" s="204">
        <v>20</v>
      </c>
    </row>
    <row r="19" spans="1:9" ht="38.25">
      <c r="A19" s="146" t="s">
        <v>704</v>
      </c>
      <c r="B19" s="147" t="s">
        <v>181</v>
      </c>
      <c r="C19" s="146" t="s">
        <v>600</v>
      </c>
      <c r="D19" s="147" t="s">
        <v>522</v>
      </c>
      <c r="E19" s="147" t="s">
        <v>601</v>
      </c>
      <c r="F19" s="147">
        <v>2016</v>
      </c>
      <c r="G19" s="147" t="s">
        <v>523</v>
      </c>
      <c r="H19" s="184" t="s">
        <v>308</v>
      </c>
      <c r="I19" s="204">
        <v>20</v>
      </c>
    </row>
    <row r="20" spans="1:9" ht="63.75">
      <c r="A20" s="146" t="s">
        <v>704</v>
      </c>
      <c r="B20" s="147" t="s">
        <v>181</v>
      </c>
      <c r="C20" s="146" t="s">
        <v>524</v>
      </c>
      <c r="D20" s="147" t="s">
        <v>525</v>
      </c>
      <c r="E20" s="147" t="s">
        <v>311</v>
      </c>
      <c r="F20" s="147">
        <v>2016</v>
      </c>
      <c r="G20" s="147" t="s">
        <v>526</v>
      </c>
      <c r="H20" s="184" t="s">
        <v>308</v>
      </c>
      <c r="I20" s="204">
        <v>20</v>
      </c>
    </row>
    <row r="21" spans="1:9" ht="25.5">
      <c r="A21" s="146" t="s">
        <v>780</v>
      </c>
      <c r="B21" s="147" t="s">
        <v>181</v>
      </c>
      <c r="C21" s="146" t="s">
        <v>792</v>
      </c>
      <c r="D21" s="147" t="s">
        <v>525</v>
      </c>
      <c r="E21" s="147" t="s">
        <v>311</v>
      </c>
      <c r="F21" s="147">
        <v>2016</v>
      </c>
      <c r="G21" s="147" t="s">
        <v>206</v>
      </c>
      <c r="H21" s="184" t="s">
        <v>308</v>
      </c>
      <c r="I21" s="204">
        <v>20</v>
      </c>
    </row>
    <row r="22" spans="1:9" ht="25.5">
      <c r="A22" s="146" t="s">
        <v>780</v>
      </c>
      <c r="B22" s="147" t="s">
        <v>181</v>
      </c>
      <c r="C22" s="146" t="s">
        <v>521</v>
      </c>
      <c r="D22" s="147" t="s">
        <v>522</v>
      </c>
      <c r="E22" s="147" t="s">
        <v>311</v>
      </c>
      <c r="F22" s="147">
        <v>2016</v>
      </c>
      <c r="G22" s="147" t="s">
        <v>793</v>
      </c>
      <c r="H22" s="184" t="s">
        <v>308</v>
      </c>
      <c r="I22" s="204">
        <v>20</v>
      </c>
    </row>
    <row r="23" spans="1:9" ht="38.25">
      <c r="A23" s="146" t="s">
        <v>780</v>
      </c>
      <c r="B23" s="147" t="s">
        <v>181</v>
      </c>
      <c r="C23" s="146" t="s">
        <v>794</v>
      </c>
      <c r="D23" s="147" t="s">
        <v>795</v>
      </c>
      <c r="E23" s="147" t="s">
        <v>311</v>
      </c>
      <c r="F23" s="147">
        <v>2016</v>
      </c>
      <c r="G23" s="147" t="s">
        <v>233</v>
      </c>
      <c r="H23" s="184" t="s">
        <v>308</v>
      </c>
      <c r="I23" s="204">
        <v>20</v>
      </c>
    </row>
    <row r="24" spans="1:9" ht="63.75">
      <c r="A24" s="146" t="s">
        <v>835</v>
      </c>
      <c r="B24" s="147" t="s">
        <v>181</v>
      </c>
      <c r="C24" s="146" t="s">
        <v>839</v>
      </c>
      <c r="D24" s="147" t="s">
        <v>840</v>
      </c>
      <c r="E24" s="147" t="s">
        <v>311</v>
      </c>
      <c r="F24" s="147">
        <v>2016</v>
      </c>
      <c r="G24" s="147" t="s">
        <v>723</v>
      </c>
      <c r="H24" s="184" t="s">
        <v>308</v>
      </c>
      <c r="I24" s="204">
        <v>20</v>
      </c>
    </row>
    <row r="25" spans="1:9" ht="25.5">
      <c r="A25" s="146" t="s">
        <v>835</v>
      </c>
      <c r="B25" s="147" t="s">
        <v>181</v>
      </c>
      <c r="C25" s="146" t="s">
        <v>794</v>
      </c>
      <c r="D25" s="147" t="s">
        <v>842</v>
      </c>
      <c r="E25" s="147" t="s">
        <v>311</v>
      </c>
      <c r="F25" s="147">
        <v>2016</v>
      </c>
      <c r="G25" s="147">
        <v>6</v>
      </c>
      <c r="H25" s="184" t="s">
        <v>308</v>
      </c>
      <c r="I25" s="204">
        <v>20</v>
      </c>
    </row>
    <row r="26" spans="1:9" ht="51">
      <c r="A26" s="146" t="s">
        <v>835</v>
      </c>
      <c r="B26" s="147" t="s">
        <v>181</v>
      </c>
      <c r="C26" s="146" t="s">
        <v>843</v>
      </c>
      <c r="D26" s="147" t="s">
        <v>310</v>
      </c>
      <c r="E26" s="147" t="s">
        <v>841</v>
      </c>
      <c r="F26" s="147">
        <v>2016</v>
      </c>
      <c r="G26" s="147" t="s">
        <v>206</v>
      </c>
      <c r="H26" s="184" t="s">
        <v>308</v>
      </c>
      <c r="I26" s="204">
        <v>20</v>
      </c>
    </row>
    <row r="27" spans="1:9" ht="51">
      <c r="A27" s="146" t="s">
        <v>856</v>
      </c>
      <c r="B27" s="147" t="s">
        <v>181</v>
      </c>
      <c r="C27" s="146" t="s">
        <v>880</v>
      </c>
      <c r="D27" s="147" t="s">
        <v>795</v>
      </c>
      <c r="E27" s="147" t="s">
        <v>311</v>
      </c>
      <c r="F27" s="147">
        <v>2016</v>
      </c>
      <c r="G27" s="147">
        <v>6</v>
      </c>
      <c r="H27" s="184" t="s">
        <v>308</v>
      </c>
      <c r="I27" s="204">
        <v>20</v>
      </c>
    </row>
    <row r="28" spans="1:9" ht="76.5">
      <c r="A28" s="146" t="s">
        <v>856</v>
      </c>
      <c r="B28" s="147" t="s">
        <v>181</v>
      </c>
      <c r="C28" s="146" t="s">
        <v>881</v>
      </c>
      <c r="D28" s="147" t="s">
        <v>433</v>
      </c>
      <c r="E28" s="147" t="s">
        <v>311</v>
      </c>
      <c r="F28" s="147">
        <v>2016</v>
      </c>
      <c r="G28" s="147">
        <v>9</v>
      </c>
      <c r="H28" s="184" t="s">
        <v>308</v>
      </c>
      <c r="I28" s="204">
        <v>20</v>
      </c>
    </row>
    <row r="29" spans="1:9" ht="38.25">
      <c r="A29" s="146" t="s">
        <v>896</v>
      </c>
      <c r="B29" s="147" t="s">
        <v>181</v>
      </c>
      <c r="C29" s="146" t="s">
        <v>912</v>
      </c>
      <c r="D29" s="147" t="s">
        <v>433</v>
      </c>
      <c r="E29" s="147" t="s">
        <v>311</v>
      </c>
      <c r="F29" s="147">
        <v>2016</v>
      </c>
      <c r="G29" s="147">
        <v>9</v>
      </c>
      <c r="H29" s="184" t="s">
        <v>308</v>
      </c>
      <c r="I29" s="204">
        <v>20</v>
      </c>
    </row>
    <row r="30" spans="1:9" ht="25.5">
      <c r="A30" s="146" t="s">
        <v>896</v>
      </c>
      <c r="B30" s="147" t="s">
        <v>181</v>
      </c>
      <c r="C30" s="146" t="s">
        <v>913</v>
      </c>
      <c r="D30" s="147" t="s">
        <v>842</v>
      </c>
      <c r="E30" s="147" t="s">
        <v>311</v>
      </c>
      <c r="F30" s="147">
        <v>2016</v>
      </c>
      <c r="G30" s="147">
        <v>6</v>
      </c>
      <c r="H30" s="184" t="s">
        <v>308</v>
      </c>
      <c r="I30" s="204">
        <v>20</v>
      </c>
    </row>
    <row r="31" spans="1:9" ht="63.75">
      <c r="A31" s="146" t="s">
        <v>896</v>
      </c>
      <c r="B31" s="147" t="s">
        <v>181</v>
      </c>
      <c r="C31" s="146" t="s">
        <v>839</v>
      </c>
      <c r="D31" s="147" t="s">
        <v>840</v>
      </c>
      <c r="E31" s="147" t="s">
        <v>311</v>
      </c>
      <c r="F31" s="147">
        <v>2016</v>
      </c>
      <c r="G31" s="147">
        <v>11</v>
      </c>
      <c r="H31" s="184" t="s">
        <v>308</v>
      </c>
      <c r="I31" s="204">
        <v>20</v>
      </c>
    </row>
    <row r="32" spans="1:9" ht="38.25">
      <c r="A32" s="146" t="s">
        <v>932</v>
      </c>
      <c r="B32" s="147" t="s">
        <v>181</v>
      </c>
      <c r="C32" s="146" t="s">
        <v>912</v>
      </c>
      <c r="D32" s="147" t="s">
        <v>433</v>
      </c>
      <c r="E32" s="147" t="s">
        <v>311</v>
      </c>
      <c r="F32" s="147">
        <v>2016</v>
      </c>
      <c r="G32" s="147">
        <v>9</v>
      </c>
      <c r="H32" s="184" t="s">
        <v>308</v>
      </c>
      <c r="I32" s="204">
        <v>20</v>
      </c>
    </row>
    <row r="33" spans="1:9" ht="63.75">
      <c r="A33" s="146" t="s">
        <v>932</v>
      </c>
      <c r="B33" s="147" t="s">
        <v>181</v>
      </c>
      <c r="C33" s="146" t="s">
        <v>839</v>
      </c>
      <c r="D33" s="147" t="s">
        <v>840</v>
      </c>
      <c r="E33" s="147" t="s">
        <v>311</v>
      </c>
      <c r="F33" s="147">
        <v>2016</v>
      </c>
      <c r="G33" s="147">
        <v>11</v>
      </c>
      <c r="H33" s="184" t="s">
        <v>308</v>
      </c>
      <c r="I33" s="204">
        <v>20</v>
      </c>
    </row>
    <row r="34" spans="1:9" ht="25.5">
      <c r="A34" s="146" t="s">
        <v>933</v>
      </c>
      <c r="B34" s="147" t="s">
        <v>181</v>
      </c>
      <c r="C34" s="146" t="s">
        <v>1009</v>
      </c>
      <c r="D34" s="147" t="s">
        <v>522</v>
      </c>
      <c r="E34" s="147" t="s">
        <v>311</v>
      </c>
      <c r="F34" s="147">
        <v>2016</v>
      </c>
      <c r="G34" s="147" t="s">
        <v>793</v>
      </c>
      <c r="H34" s="184" t="s">
        <v>308</v>
      </c>
      <c r="I34" s="204">
        <v>20</v>
      </c>
    </row>
    <row r="35" spans="1:9" ht="25.5">
      <c r="A35" s="146" t="s">
        <v>933</v>
      </c>
      <c r="B35" s="147" t="s">
        <v>181</v>
      </c>
      <c r="C35" s="146" t="s">
        <v>1010</v>
      </c>
      <c r="D35" s="147" t="s">
        <v>842</v>
      </c>
      <c r="E35" s="147" t="s">
        <v>311</v>
      </c>
      <c r="F35" s="147">
        <v>2016</v>
      </c>
      <c r="G35" s="147" t="s">
        <v>233</v>
      </c>
      <c r="H35" s="184" t="s">
        <v>308</v>
      </c>
      <c r="I35" s="204">
        <v>20</v>
      </c>
    </row>
    <row r="36" spans="1:9" ht="38.25">
      <c r="A36" s="146" t="s">
        <v>933</v>
      </c>
      <c r="B36" s="147" t="s">
        <v>181</v>
      </c>
      <c r="C36" s="146" t="s">
        <v>1011</v>
      </c>
      <c r="D36" s="147" t="s">
        <v>549</v>
      </c>
      <c r="E36" s="147" t="s">
        <v>311</v>
      </c>
      <c r="F36" s="147">
        <v>2016</v>
      </c>
      <c r="G36" s="147" t="s">
        <v>348</v>
      </c>
      <c r="H36" s="184" t="s">
        <v>308</v>
      </c>
      <c r="I36" s="204">
        <v>20</v>
      </c>
    </row>
    <row r="37" spans="1:9" ht="63.75">
      <c r="A37" s="146" t="s">
        <v>552</v>
      </c>
      <c r="B37" s="147" t="s">
        <v>181</v>
      </c>
      <c r="C37" s="146" t="s">
        <v>839</v>
      </c>
      <c r="D37" s="147" t="s">
        <v>1034</v>
      </c>
      <c r="E37" s="147" t="s">
        <v>311</v>
      </c>
      <c r="F37" s="147">
        <v>2016</v>
      </c>
      <c r="G37" s="147" t="s">
        <v>1035</v>
      </c>
      <c r="H37" s="184" t="s">
        <v>308</v>
      </c>
      <c r="I37" s="204">
        <v>20</v>
      </c>
    </row>
    <row r="38" spans="1:9" ht="25.5">
      <c r="A38" s="146" t="s">
        <v>552</v>
      </c>
      <c r="B38" s="147" t="s">
        <v>181</v>
      </c>
      <c r="C38" s="146" t="s">
        <v>521</v>
      </c>
      <c r="D38" s="147" t="s">
        <v>522</v>
      </c>
      <c r="E38" s="147" t="s">
        <v>1036</v>
      </c>
      <c r="F38" s="147">
        <v>2016</v>
      </c>
      <c r="G38" s="147" t="s">
        <v>1037</v>
      </c>
      <c r="H38" s="184" t="s">
        <v>308</v>
      </c>
      <c r="I38" s="204">
        <v>20</v>
      </c>
    </row>
    <row r="39" spans="1:9" ht="63.75">
      <c r="A39" s="146" t="s">
        <v>552</v>
      </c>
      <c r="B39" s="147" t="s">
        <v>181</v>
      </c>
      <c r="C39" s="146" t="s">
        <v>839</v>
      </c>
      <c r="D39" s="147" t="s">
        <v>1034</v>
      </c>
      <c r="E39" s="147" t="s">
        <v>311</v>
      </c>
      <c r="F39" s="147">
        <v>2016</v>
      </c>
      <c r="G39" s="147" t="s">
        <v>1035</v>
      </c>
      <c r="H39" s="184" t="s">
        <v>308</v>
      </c>
      <c r="I39" s="204">
        <v>20</v>
      </c>
    </row>
    <row r="40" spans="1:9" ht="25.5">
      <c r="A40" s="146" t="s">
        <v>552</v>
      </c>
      <c r="B40" s="147" t="s">
        <v>181</v>
      </c>
      <c r="C40" s="146" t="s">
        <v>521</v>
      </c>
      <c r="D40" s="147" t="s">
        <v>522</v>
      </c>
      <c r="E40" s="147" t="s">
        <v>1036</v>
      </c>
      <c r="F40" s="147">
        <v>2016</v>
      </c>
      <c r="G40" s="147" t="s">
        <v>1037</v>
      </c>
      <c r="H40" s="184" t="s">
        <v>308</v>
      </c>
      <c r="I40" s="204">
        <v>20</v>
      </c>
    </row>
    <row r="41" spans="1:10" ht="38.25">
      <c r="A41" s="287" t="s">
        <v>936</v>
      </c>
      <c r="B41" s="147" t="s">
        <v>181</v>
      </c>
      <c r="C41" s="146" t="s">
        <v>1538</v>
      </c>
      <c r="D41" s="146" t="s">
        <v>433</v>
      </c>
      <c r="E41" s="147" t="s">
        <v>311</v>
      </c>
      <c r="F41" s="147">
        <v>2016</v>
      </c>
      <c r="G41" s="147" t="s">
        <v>1539</v>
      </c>
      <c r="H41" s="184" t="s">
        <v>308</v>
      </c>
      <c r="I41" s="204">
        <v>20</v>
      </c>
      <c r="J41" s="286"/>
    </row>
    <row r="42" spans="1:10" ht="38.25">
      <c r="A42" s="287" t="s">
        <v>936</v>
      </c>
      <c r="B42" s="147" t="s">
        <v>181</v>
      </c>
      <c r="C42" s="146" t="s">
        <v>1540</v>
      </c>
      <c r="D42" s="146" t="s">
        <v>1541</v>
      </c>
      <c r="E42" s="147" t="s">
        <v>311</v>
      </c>
      <c r="F42" s="147">
        <v>2016</v>
      </c>
      <c r="G42" s="147" t="s">
        <v>247</v>
      </c>
      <c r="H42" s="184" t="s">
        <v>308</v>
      </c>
      <c r="I42" s="204">
        <v>20</v>
      </c>
      <c r="J42" s="286"/>
    </row>
    <row r="43" spans="1:10" ht="25.5">
      <c r="A43" s="287" t="s">
        <v>936</v>
      </c>
      <c r="B43" s="147" t="s">
        <v>181</v>
      </c>
      <c r="C43" s="146" t="s">
        <v>1542</v>
      </c>
      <c r="D43" s="146" t="s">
        <v>1543</v>
      </c>
      <c r="E43" s="147" t="s">
        <v>1544</v>
      </c>
      <c r="F43" s="147">
        <v>2016</v>
      </c>
      <c r="G43" s="147" t="s">
        <v>233</v>
      </c>
      <c r="H43" s="184" t="s">
        <v>308</v>
      </c>
      <c r="I43" s="204">
        <v>20</v>
      </c>
      <c r="J43" s="286"/>
    </row>
    <row r="44" spans="1:9" ht="25.5">
      <c r="A44" s="146" t="s">
        <v>1081</v>
      </c>
      <c r="B44" s="147" t="s">
        <v>181</v>
      </c>
      <c r="C44" s="146" t="s">
        <v>1082</v>
      </c>
      <c r="D44" s="147" t="s">
        <v>1083</v>
      </c>
      <c r="E44" s="147" t="s">
        <v>311</v>
      </c>
      <c r="F44" s="147">
        <v>2016</v>
      </c>
      <c r="G44" s="147">
        <v>9</v>
      </c>
      <c r="H44" s="184" t="s">
        <v>308</v>
      </c>
      <c r="I44" s="204">
        <v>20</v>
      </c>
    </row>
    <row r="45" spans="1:9" ht="25.5">
      <c r="A45" s="146" t="s">
        <v>937</v>
      </c>
      <c r="B45" s="147" t="s">
        <v>181</v>
      </c>
      <c r="C45" s="146" t="s">
        <v>842</v>
      </c>
      <c r="D45" s="147" t="s">
        <v>842</v>
      </c>
      <c r="E45" s="147" t="s">
        <v>311</v>
      </c>
      <c r="F45" s="147">
        <v>2016</v>
      </c>
      <c r="G45" s="147">
        <v>6</v>
      </c>
      <c r="H45" s="184" t="s">
        <v>308</v>
      </c>
      <c r="I45" s="204">
        <v>20</v>
      </c>
    </row>
    <row r="46" spans="1:9" ht="25.5">
      <c r="A46" s="146" t="s">
        <v>938</v>
      </c>
      <c r="B46" s="147" t="s">
        <v>181</v>
      </c>
      <c r="C46" s="146" t="s">
        <v>912</v>
      </c>
      <c r="D46" s="147" t="s">
        <v>522</v>
      </c>
      <c r="E46" s="147" t="s">
        <v>311</v>
      </c>
      <c r="F46" s="147">
        <v>2016</v>
      </c>
      <c r="G46" s="147">
        <v>9</v>
      </c>
      <c r="H46" s="184" t="s">
        <v>308</v>
      </c>
      <c r="I46" s="204">
        <v>20</v>
      </c>
    </row>
    <row r="47" spans="1:9" ht="25.5">
      <c r="A47" s="146" t="s">
        <v>938</v>
      </c>
      <c r="B47" s="147" t="s">
        <v>181</v>
      </c>
      <c r="C47" s="146" t="s">
        <v>794</v>
      </c>
      <c r="D47" s="147" t="s">
        <v>842</v>
      </c>
      <c r="E47" s="147" t="s">
        <v>311</v>
      </c>
      <c r="F47" s="147">
        <v>2016</v>
      </c>
      <c r="G47" s="147">
        <v>6</v>
      </c>
      <c r="H47" s="184" t="s">
        <v>308</v>
      </c>
      <c r="I47" s="204">
        <v>20</v>
      </c>
    </row>
    <row r="48" spans="1:9" ht="25.5">
      <c r="A48" s="146" t="s">
        <v>940</v>
      </c>
      <c r="B48" s="147" t="s">
        <v>181</v>
      </c>
      <c r="C48" s="146" t="s">
        <v>1009</v>
      </c>
      <c r="D48" s="147" t="s">
        <v>522</v>
      </c>
      <c r="E48" s="147" t="s">
        <v>311</v>
      </c>
      <c r="F48" s="147">
        <v>2016</v>
      </c>
      <c r="G48" s="147" t="s">
        <v>793</v>
      </c>
      <c r="H48" s="184" t="s">
        <v>308</v>
      </c>
      <c r="I48" s="204">
        <v>20</v>
      </c>
    </row>
    <row r="49" spans="1:9" ht="38.25">
      <c r="A49" s="146" t="s">
        <v>940</v>
      </c>
      <c r="B49" s="147" t="s">
        <v>181</v>
      </c>
      <c r="C49" s="146" t="s">
        <v>1234</v>
      </c>
      <c r="D49" s="147" t="s">
        <v>1235</v>
      </c>
      <c r="E49" s="147" t="s">
        <v>311</v>
      </c>
      <c r="F49" s="147">
        <v>2016</v>
      </c>
      <c r="G49" s="147" t="s">
        <v>236</v>
      </c>
      <c r="H49" s="184" t="s">
        <v>308</v>
      </c>
      <c r="I49" s="204">
        <v>20</v>
      </c>
    </row>
    <row r="50" spans="1:9" ht="63.75">
      <c r="A50" s="146" t="s">
        <v>940</v>
      </c>
      <c r="B50" s="147" t="s">
        <v>181</v>
      </c>
      <c r="C50" s="146" t="s">
        <v>1236</v>
      </c>
      <c r="D50" s="147" t="s">
        <v>840</v>
      </c>
      <c r="E50" s="147" t="s">
        <v>311</v>
      </c>
      <c r="F50" s="147">
        <v>2016</v>
      </c>
      <c r="G50" s="147" t="s">
        <v>236</v>
      </c>
      <c r="H50" s="184" t="s">
        <v>308</v>
      </c>
      <c r="I50" s="204">
        <v>20</v>
      </c>
    </row>
    <row r="51" spans="1:9" ht="25.5">
      <c r="A51" s="146" t="s">
        <v>940</v>
      </c>
      <c r="B51" s="147" t="s">
        <v>181</v>
      </c>
      <c r="C51" s="146" t="s">
        <v>1237</v>
      </c>
      <c r="D51" s="147" t="s">
        <v>1238</v>
      </c>
      <c r="E51" s="147" t="s">
        <v>311</v>
      </c>
      <c r="F51" s="147">
        <v>2016</v>
      </c>
      <c r="G51" s="147" t="s">
        <v>1239</v>
      </c>
      <c r="H51" s="184" t="s">
        <v>308</v>
      </c>
      <c r="I51" s="204">
        <v>20</v>
      </c>
    </row>
    <row r="52" spans="1:9" ht="25.5">
      <c r="A52" s="146" t="s">
        <v>941</v>
      </c>
      <c r="B52" s="147" t="s">
        <v>181</v>
      </c>
      <c r="C52" s="146" t="s">
        <v>1009</v>
      </c>
      <c r="D52" s="147" t="s">
        <v>522</v>
      </c>
      <c r="E52" s="147" t="s">
        <v>311</v>
      </c>
      <c r="F52" s="147">
        <v>2016</v>
      </c>
      <c r="G52" s="147" t="s">
        <v>793</v>
      </c>
      <c r="H52" s="184" t="s">
        <v>308</v>
      </c>
      <c r="I52" s="204">
        <v>20</v>
      </c>
    </row>
    <row r="53" spans="1:9" ht="51">
      <c r="A53" s="146" t="s">
        <v>941</v>
      </c>
      <c r="B53" s="147" t="s">
        <v>181</v>
      </c>
      <c r="C53" s="146" t="s">
        <v>1234</v>
      </c>
      <c r="D53" s="147" t="s">
        <v>310</v>
      </c>
      <c r="E53" s="147" t="s">
        <v>311</v>
      </c>
      <c r="F53" s="147">
        <v>2016</v>
      </c>
      <c r="G53" s="147" t="s">
        <v>236</v>
      </c>
      <c r="H53" s="184" t="s">
        <v>308</v>
      </c>
      <c r="I53" s="204">
        <v>20</v>
      </c>
    </row>
    <row r="54" spans="1:9" ht="63.75">
      <c r="A54" s="146" t="s">
        <v>941</v>
      </c>
      <c r="B54" s="147" t="s">
        <v>181</v>
      </c>
      <c r="C54" s="146" t="s">
        <v>1236</v>
      </c>
      <c r="D54" s="147" t="s">
        <v>840</v>
      </c>
      <c r="E54" s="147" t="s">
        <v>311</v>
      </c>
      <c r="F54" s="147">
        <v>2016</v>
      </c>
      <c r="G54" s="147" t="s">
        <v>206</v>
      </c>
      <c r="H54" s="184" t="s">
        <v>308</v>
      </c>
      <c r="I54" s="204">
        <v>20</v>
      </c>
    </row>
    <row r="55" spans="1:9" ht="25.5">
      <c r="A55" s="146" t="s">
        <v>941</v>
      </c>
      <c r="B55" s="147" t="s">
        <v>181</v>
      </c>
      <c r="C55" s="147" t="s">
        <v>1237</v>
      </c>
      <c r="D55" s="147" t="s">
        <v>1238</v>
      </c>
      <c r="E55" s="147" t="s">
        <v>311</v>
      </c>
      <c r="F55" s="147">
        <v>2016</v>
      </c>
      <c r="G55" s="147" t="s">
        <v>1239</v>
      </c>
      <c r="H55" s="184" t="s">
        <v>308</v>
      </c>
      <c r="I55" s="204">
        <v>20</v>
      </c>
    </row>
    <row r="56" spans="1:9" ht="102">
      <c r="A56" s="146" t="s">
        <v>942</v>
      </c>
      <c r="B56" s="147" t="s">
        <v>181</v>
      </c>
      <c r="C56" s="147" t="s">
        <v>1362</v>
      </c>
      <c r="D56" s="291" t="s">
        <v>1363</v>
      </c>
      <c r="E56" s="147" t="s">
        <v>293</v>
      </c>
      <c r="F56" s="147">
        <v>2016</v>
      </c>
      <c r="G56" s="147" t="s">
        <v>206</v>
      </c>
      <c r="H56" s="184" t="s">
        <v>308</v>
      </c>
      <c r="I56" s="204">
        <v>20</v>
      </c>
    </row>
    <row r="57" spans="1:9" ht="25.5">
      <c r="A57" s="173" t="s">
        <v>942</v>
      </c>
      <c r="B57" s="147" t="s">
        <v>181</v>
      </c>
      <c r="C57" s="173" t="s">
        <v>1364</v>
      </c>
      <c r="D57" s="147" t="s">
        <v>1365</v>
      </c>
      <c r="E57" s="147" t="s">
        <v>293</v>
      </c>
      <c r="F57" s="147">
        <v>2016</v>
      </c>
      <c r="G57" s="147" t="s">
        <v>793</v>
      </c>
      <c r="H57" s="184" t="s">
        <v>308</v>
      </c>
      <c r="I57" s="206">
        <v>20</v>
      </c>
    </row>
    <row r="58" spans="1:9" ht="102">
      <c r="A58" s="173" t="s">
        <v>943</v>
      </c>
      <c r="B58" s="147" t="s">
        <v>181</v>
      </c>
      <c r="C58" s="173" t="s">
        <v>1362</v>
      </c>
      <c r="D58" s="147" t="s">
        <v>1363</v>
      </c>
      <c r="E58" s="147" t="s">
        <v>293</v>
      </c>
      <c r="F58" s="147">
        <v>2016</v>
      </c>
      <c r="G58" s="147" t="s">
        <v>206</v>
      </c>
      <c r="H58" s="184" t="s">
        <v>308</v>
      </c>
      <c r="I58" s="206">
        <v>20</v>
      </c>
    </row>
    <row r="59" spans="1:9" ht="25.5">
      <c r="A59" s="290" t="s">
        <v>943</v>
      </c>
      <c r="B59" s="147" t="s">
        <v>181</v>
      </c>
      <c r="C59" s="265" t="s">
        <v>1364</v>
      </c>
      <c r="D59" s="265" t="s">
        <v>1365</v>
      </c>
      <c r="E59" s="265" t="s">
        <v>293</v>
      </c>
      <c r="F59" s="265">
        <v>2016</v>
      </c>
      <c r="G59" s="265" t="s">
        <v>793</v>
      </c>
      <c r="H59" s="184" t="s">
        <v>308</v>
      </c>
      <c r="I59" s="281">
        <v>20</v>
      </c>
    </row>
    <row r="60" spans="1:9" ht="63.75">
      <c r="A60" s="287" t="s">
        <v>945</v>
      </c>
      <c r="B60" s="147" t="s">
        <v>181</v>
      </c>
      <c r="C60" s="265" t="s">
        <v>1581</v>
      </c>
      <c r="D60" s="265" t="s">
        <v>1582</v>
      </c>
      <c r="E60" s="265" t="s">
        <v>311</v>
      </c>
      <c r="F60" s="265">
        <v>2016</v>
      </c>
      <c r="G60" s="265" t="s">
        <v>1583</v>
      </c>
      <c r="H60" s="184" t="s">
        <v>308</v>
      </c>
      <c r="I60" s="283">
        <v>20</v>
      </c>
    </row>
    <row r="61" spans="1:9" ht="38.25">
      <c r="A61" s="287" t="s">
        <v>945</v>
      </c>
      <c r="B61" s="147" t="s">
        <v>181</v>
      </c>
      <c r="C61" s="265" t="s">
        <v>1584</v>
      </c>
      <c r="D61" s="265" t="s">
        <v>522</v>
      </c>
      <c r="E61" s="265" t="s">
        <v>1585</v>
      </c>
      <c r="F61" s="265">
        <v>2016</v>
      </c>
      <c r="G61" s="265" t="s">
        <v>434</v>
      </c>
      <c r="H61" s="184" t="s">
        <v>308</v>
      </c>
      <c r="I61" s="283">
        <v>20</v>
      </c>
    </row>
    <row r="62" spans="1:9" ht="51">
      <c r="A62" s="287" t="s">
        <v>945</v>
      </c>
      <c r="B62" s="147" t="s">
        <v>181</v>
      </c>
      <c r="C62" s="265" t="s">
        <v>1586</v>
      </c>
      <c r="D62" s="265" t="s">
        <v>310</v>
      </c>
      <c r="E62" s="265" t="s">
        <v>311</v>
      </c>
      <c r="F62" s="265">
        <v>2016</v>
      </c>
      <c r="G62" s="265" t="s">
        <v>1587</v>
      </c>
      <c r="H62" s="184" t="s">
        <v>308</v>
      </c>
      <c r="I62" s="283">
        <v>20</v>
      </c>
    </row>
    <row r="63" spans="1:9" ht="63.75">
      <c r="A63" s="287" t="s">
        <v>1604</v>
      </c>
      <c r="B63" s="147" t="s">
        <v>181</v>
      </c>
      <c r="C63" s="265" t="s">
        <v>839</v>
      </c>
      <c r="D63" s="265" t="s">
        <v>840</v>
      </c>
      <c r="E63" s="265" t="s">
        <v>311</v>
      </c>
      <c r="F63" s="265">
        <v>2016</v>
      </c>
      <c r="G63" s="265" t="s">
        <v>1605</v>
      </c>
      <c r="H63" s="184" t="s">
        <v>308</v>
      </c>
      <c r="I63" s="283">
        <v>20</v>
      </c>
    </row>
    <row r="64" spans="1:9" ht="63.75">
      <c r="A64" s="287" t="s">
        <v>1604</v>
      </c>
      <c r="B64" s="147" t="s">
        <v>181</v>
      </c>
      <c r="C64" s="265" t="s">
        <v>1606</v>
      </c>
      <c r="D64" s="265" t="s">
        <v>1607</v>
      </c>
      <c r="E64" s="265" t="s">
        <v>311</v>
      </c>
      <c r="F64" s="265">
        <v>2016</v>
      </c>
      <c r="G64" s="265" t="s">
        <v>1608</v>
      </c>
      <c r="H64" s="184" t="s">
        <v>308</v>
      </c>
      <c r="I64" s="283">
        <v>20</v>
      </c>
    </row>
    <row r="65" spans="1:9" ht="51">
      <c r="A65" s="287" t="s">
        <v>1604</v>
      </c>
      <c r="B65" s="147" t="s">
        <v>181</v>
      </c>
      <c r="C65" s="265" t="s">
        <v>1609</v>
      </c>
      <c r="D65" s="265" t="s">
        <v>1610</v>
      </c>
      <c r="E65" s="265" t="s">
        <v>311</v>
      </c>
      <c r="F65" s="265">
        <v>2016</v>
      </c>
      <c r="G65" s="265" t="s">
        <v>1611</v>
      </c>
      <c r="H65" s="184" t="s">
        <v>308</v>
      </c>
      <c r="I65" s="283">
        <v>20</v>
      </c>
    </row>
    <row r="66" spans="1:9" ht="63.75">
      <c r="A66" s="287" t="s">
        <v>1635</v>
      </c>
      <c r="B66" s="147" t="s">
        <v>181</v>
      </c>
      <c r="C66" s="265" t="s">
        <v>1636</v>
      </c>
      <c r="D66" s="265" t="s">
        <v>840</v>
      </c>
      <c r="E66" s="265" t="s">
        <v>311</v>
      </c>
      <c r="F66" s="265">
        <v>2016</v>
      </c>
      <c r="G66" s="265">
        <v>11</v>
      </c>
      <c r="H66" s="184" t="s">
        <v>308</v>
      </c>
      <c r="I66" s="283">
        <v>20</v>
      </c>
    </row>
    <row r="67" spans="1:9" ht="38.25">
      <c r="A67" s="287" t="s">
        <v>1635</v>
      </c>
      <c r="B67" s="147" t="s">
        <v>181</v>
      </c>
      <c r="C67" s="265" t="s">
        <v>912</v>
      </c>
      <c r="D67" s="265" t="s">
        <v>433</v>
      </c>
      <c r="E67" s="265" t="s">
        <v>311</v>
      </c>
      <c r="F67" s="265">
        <v>2016</v>
      </c>
      <c r="G67" s="265">
        <v>9</v>
      </c>
      <c r="H67" s="184" t="s">
        <v>308</v>
      </c>
      <c r="I67" s="283">
        <v>20</v>
      </c>
    </row>
    <row r="68" spans="1:9" ht="25.5">
      <c r="A68" s="287" t="s">
        <v>1635</v>
      </c>
      <c r="B68" s="147" t="s">
        <v>181</v>
      </c>
      <c r="C68" s="265" t="s">
        <v>1084</v>
      </c>
      <c r="D68" s="265" t="s">
        <v>842</v>
      </c>
      <c r="E68" s="265" t="s">
        <v>1637</v>
      </c>
      <c r="F68" s="265">
        <v>2016</v>
      </c>
      <c r="G68" s="265">
        <v>6</v>
      </c>
      <c r="H68" s="184" t="s">
        <v>308</v>
      </c>
      <c r="I68" s="283">
        <v>50</v>
      </c>
    </row>
    <row r="69" spans="1:9" ht="51">
      <c r="A69" s="287" t="s">
        <v>1635</v>
      </c>
      <c r="B69" s="147" t="s">
        <v>181</v>
      </c>
      <c r="C69" s="265" t="s">
        <v>843</v>
      </c>
      <c r="D69" s="265" t="s">
        <v>310</v>
      </c>
      <c r="E69" s="265" t="s">
        <v>311</v>
      </c>
      <c r="F69" s="265">
        <v>2016</v>
      </c>
      <c r="G69" s="265" t="s">
        <v>1587</v>
      </c>
      <c r="H69" s="184" t="s">
        <v>308</v>
      </c>
      <c r="I69" s="283">
        <v>20</v>
      </c>
    </row>
    <row r="70" spans="1:9" ht="25.5">
      <c r="A70" s="287" t="s">
        <v>1672</v>
      </c>
      <c r="B70" s="147" t="s">
        <v>181</v>
      </c>
      <c r="C70" s="265" t="s">
        <v>1673</v>
      </c>
      <c r="D70" s="265" t="s">
        <v>1674</v>
      </c>
      <c r="E70" s="265" t="s">
        <v>311</v>
      </c>
      <c r="F70" s="265">
        <v>2016</v>
      </c>
      <c r="G70" s="265" t="s">
        <v>1675</v>
      </c>
      <c r="H70" s="184" t="s">
        <v>308</v>
      </c>
      <c r="I70" s="283">
        <v>20</v>
      </c>
    </row>
    <row r="71" spans="1:9" ht="63.75">
      <c r="A71" s="287" t="s">
        <v>1672</v>
      </c>
      <c r="B71" s="147" t="s">
        <v>181</v>
      </c>
      <c r="C71" s="265" t="s">
        <v>1676</v>
      </c>
      <c r="D71" s="265" t="s">
        <v>840</v>
      </c>
      <c r="E71" s="265" t="s">
        <v>311</v>
      </c>
      <c r="F71" s="265">
        <v>2016</v>
      </c>
      <c r="G71" s="265" t="s">
        <v>206</v>
      </c>
      <c r="H71" s="184" t="s">
        <v>308</v>
      </c>
      <c r="I71" s="283">
        <v>20</v>
      </c>
    </row>
    <row r="72" spans="1:9" ht="51">
      <c r="A72" s="287" t="s">
        <v>1672</v>
      </c>
      <c r="B72" s="147" t="s">
        <v>181</v>
      </c>
      <c r="C72" s="265" t="s">
        <v>843</v>
      </c>
      <c r="D72" s="265" t="s">
        <v>310</v>
      </c>
      <c r="E72" s="265" t="s">
        <v>311</v>
      </c>
      <c r="F72" s="265">
        <v>2017</v>
      </c>
      <c r="G72" s="265" t="s">
        <v>1677</v>
      </c>
      <c r="H72" s="184" t="s">
        <v>308</v>
      </c>
      <c r="I72" s="283">
        <v>20</v>
      </c>
    </row>
    <row r="73" spans="1:9" ht="38.25">
      <c r="A73" s="287" t="s">
        <v>1672</v>
      </c>
      <c r="B73" s="147" t="s">
        <v>181</v>
      </c>
      <c r="C73" s="265" t="s">
        <v>1678</v>
      </c>
      <c r="D73" s="265" t="s">
        <v>1679</v>
      </c>
      <c r="E73" s="265" t="s">
        <v>311</v>
      </c>
      <c r="F73" s="265">
        <v>2016</v>
      </c>
      <c r="G73" s="265" t="s">
        <v>931</v>
      </c>
      <c r="H73" s="184" t="s">
        <v>308</v>
      </c>
      <c r="I73" s="283">
        <v>20</v>
      </c>
    </row>
    <row r="74" spans="1:9" ht="25.5">
      <c r="A74" s="287" t="s">
        <v>1688</v>
      </c>
      <c r="B74" s="147" t="s">
        <v>181</v>
      </c>
      <c r="C74" s="265" t="s">
        <v>1725</v>
      </c>
      <c r="D74" s="265" t="s">
        <v>522</v>
      </c>
      <c r="E74" s="265" t="s">
        <v>293</v>
      </c>
      <c r="F74" s="265">
        <v>2016</v>
      </c>
      <c r="G74" s="265" t="s">
        <v>1726</v>
      </c>
      <c r="H74" s="184" t="s">
        <v>308</v>
      </c>
      <c r="I74" s="283">
        <v>20</v>
      </c>
    </row>
    <row r="75" spans="1:9" ht="102">
      <c r="A75" s="287" t="s">
        <v>1688</v>
      </c>
      <c r="B75" s="147" t="s">
        <v>181</v>
      </c>
      <c r="C75" s="265" t="s">
        <v>1727</v>
      </c>
      <c r="D75" s="265" t="s">
        <v>1363</v>
      </c>
      <c r="E75" s="265" t="s">
        <v>293</v>
      </c>
      <c r="F75" s="265">
        <v>2016</v>
      </c>
      <c r="G75" s="265" t="s">
        <v>307</v>
      </c>
      <c r="H75" s="184" t="s">
        <v>308</v>
      </c>
      <c r="I75" s="283">
        <v>20</v>
      </c>
    </row>
    <row r="76" spans="1:9" ht="25.5">
      <c r="A76" s="287" t="s">
        <v>1730</v>
      </c>
      <c r="B76" s="147" t="s">
        <v>181</v>
      </c>
      <c r="C76" s="265" t="s">
        <v>1673</v>
      </c>
      <c r="D76" s="265" t="s">
        <v>522</v>
      </c>
      <c r="E76" s="265" t="s">
        <v>311</v>
      </c>
      <c r="F76" s="265">
        <v>2016</v>
      </c>
      <c r="G76" s="265" t="s">
        <v>1675</v>
      </c>
      <c r="H76" s="184" t="s">
        <v>308</v>
      </c>
      <c r="I76" s="283">
        <v>20</v>
      </c>
    </row>
    <row r="77" spans="1:9" ht="63.75">
      <c r="A77" s="287" t="s">
        <v>1730</v>
      </c>
      <c r="B77" s="147" t="s">
        <v>181</v>
      </c>
      <c r="C77" s="265" t="s">
        <v>1676</v>
      </c>
      <c r="D77" s="265" t="s">
        <v>840</v>
      </c>
      <c r="E77" s="265" t="s">
        <v>311</v>
      </c>
      <c r="F77" s="265">
        <v>2016</v>
      </c>
      <c r="G77" s="265" t="s">
        <v>206</v>
      </c>
      <c r="H77" s="184" t="s">
        <v>308</v>
      </c>
      <c r="I77" s="283">
        <v>20</v>
      </c>
    </row>
    <row r="78" spans="1:9" ht="51">
      <c r="A78" s="287" t="s">
        <v>1730</v>
      </c>
      <c r="B78" s="147" t="s">
        <v>181</v>
      </c>
      <c r="C78" s="265" t="s">
        <v>843</v>
      </c>
      <c r="D78" s="265" t="s">
        <v>310</v>
      </c>
      <c r="E78" s="265" t="s">
        <v>311</v>
      </c>
      <c r="F78" s="265">
        <v>2016</v>
      </c>
      <c r="G78" s="265" t="s">
        <v>1731</v>
      </c>
      <c r="H78" s="184" t="s">
        <v>308</v>
      </c>
      <c r="I78" s="283">
        <v>20</v>
      </c>
    </row>
    <row r="79" spans="1:9" ht="38.25">
      <c r="A79" s="287" t="s">
        <v>1730</v>
      </c>
      <c r="B79" s="147" t="s">
        <v>181</v>
      </c>
      <c r="C79" s="265" t="s">
        <v>1678</v>
      </c>
      <c r="D79" s="265" t="s">
        <v>1679</v>
      </c>
      <c r="E79" s="265" t="s">
        <v>311</v>
      </c>
      <c r="F79" s="265">
        <v>2016</v>
      </c>
      <c r="G79" s="265" t="s">
        <v>931</v>
      </c>
      <c r="H79" s="184" t="s">
        <v>308</v>
      </c>
      <c r="I79" s="283">
        <v>20</v>
      </c>
    </row>
    <row r="80" spans="1:9" ht="38.25">
      <c r="A80" s="287" t="s">
        <v>952</v>
      </c>
      <c r="B80" s="147" t="s">
        <v>181</v>
      </c>
      <c r="C80" s="265" t="s">
        <v>304</v>
      </c>
      <c r="D80" s="265" t="s">
        <v>305</v>
      </c>
      <c r="E80" s="265" t="s">
        <v>306</v>
      </c>
      <c r="F80" s="265">
        <v>2016</v>
      </c>
      <c r="G80" s="265" t="s">
        <v>307</v>
      </c>
      <c r="H80" s="184" t="s">
        <v>308</v>
      </c>
      <c r="I80" s="283">
        <v>33.33</v>
      </c>
    </row>
    <row r="81" spans="1:9" ht="51">
      <c r="A81" s="287" t="s">
        <v>952</v>
      </c>
      <c r="B81" s="147" t="s">
        <v>181</v>
      </c>
      <c r="C81" s="265" t="s">
        <v>309</v>
      </c>
      <c r="D81" s="265" t="s">
        <v>310</v>
      </c>
      <c r="E81" s="265" t="s">
        <v>1765</v>
      </c>
      <c r="F81" s="265">
        <v>2016</v>
      </c>
      <c r="G81" s="265" t="s">
        <v>307</v>
      </c>
      <c r="H81" s="184" t="s">
        <v>308</v>
      </c>
      <c r="I81" s="283">
        <v>50</v>
      </c>
    </row>
    <row r="82" spans="1:9" ht="63.75">
      <c r="A82" s="287" t="s">
        <v>1768</v>
      </c>
      <c r="B82" s="147" t="s">
        <v>181</v>
      </c>
      <c r="C82" s="265" t="s">
        <v>839</v>
      </c>
      <c r="D82" s="265" t="s">
        <v>1819</v>
      </c>
      <c r="E82" s="265" t="s">
        <v>311</v>
      </c>
      <c r="F82" s="265">
        <v>2016</v>
      </c>
      <c r="G82" s="265" t="s">
        <v>206</v>
      </c>
      <c r="H82" s="184" t="s">
        <v>308</v>
      </c>
      <c r="I82" s="283">
        <v>20</v>
      </c>
    </row>
    <row r="83" spans="1:9" ht="63.75">
      <c r="A83" s="287" t="s">
        <v>1824</v>
      </c>
      <c r="B83" s="147" t="s">
        <v>181</v>
      </c>
      <c r="C83" s="265" t="s">
        <v>839</v>
      </c>
      <c r="D83" s="265" t="s">
        <v>840</v>
      </c>
      <c r="E83" s="265" t="s">
        <v>311</v>
      </c>
      <c r="F83" s="265">
        <v>2016</v>
      </c>
      <c r="G83" s="265" t="s">
        <v>206</v>
      </c>
      <c r="H83" s="184" t="s">
        <v>308</v>
      </c>
      <c r="I83" s="283">
        <v>20</v>
      </c>
    </row>
    <row r="84" spans="1:9" ht="38.25">
      <c r="A84" s="287" t="s">
        <v>1824</v>
      </c>
      <c r="B84" s="147" t="s">
        <v>181</v>
      </c>
      <c r="C84" s="265" t="s">
        <v>912</v>
      </c>
      <c r="D84" s="265" t="s">
        <v>433</v>
      </c>
      <c r="E84" s="265" t="s">
        <v>311</v>
      </c>
      <c r="F84" s="265">
        <v>2016</v>
      </c>
      <c r="G84" s="265">
        <v>9</v>
      </c>
      <c r="H84" s="184" t="s">
        <v>308</v>
      </c>
      <c r="I84" s="283">
        <v>20</v>
      </c>
    </row>
    <row r="85" spans="1:9" ht="38.25">
      <c r="A85" s="287" t="s">
        <v>1895</v>
      </c>
      <c r="B85" s="147" t="s">
        <v>181</v>
      </c>
      <c r="C85" s="265" t="s">
        <v>1896</v>
      </c>
      <c r="D85" s="265" t="s">
        <v>1897</v>
      </c>
      <c r="E85" s="265" t="s">
        <v>311</v>
      </c>
      <c r="F85" s="265">
        <v>2016</v>
      </c>
      <c r="G85" s="265" t="s">
        <v>1133</v>
      </c>
      <c r="H85" s="184" t="s">
        <v>308</v>
      </c>
      <c r="I85" s="283">
        <v>20</v>
      </c>
    </row>
    <row r="86" spans="1:9" ht="25.5">
      <c r="A86" s="287" t="s">
        <v>1895</v>
      </c>
      <c r="B86" s="147" t="s">
        <v>181</v>
      </c>
      <c r="C86" s="265" t="s">
        <v>1009</v>
      </c>
      <c r="D86" s="265" t="s">
        <v>522</v>
      </c>
      <c r="E86" s="265" t="s">
        <v>311</v>
      </c>
      <c r="F86" s="265">
        <v>2016</v>
      </c>
      <c r="G86" s="265" t="s">
        <v>1898</v>
      </c>
      <c r="H86" s="184" t="s">
        <v>308</v>
      </c>
      <c r="I86" s="283">
        <v>20</v>
      </c>
    </row>
    <row r="87" spans="1:9" ht="25.5">
      <c r="A87" s="287" t="s">
        <v>1771</v>
      </c>
      <c r="B87" s="147" t="s">
        <v>181</v>
      </c>
      <c r="C87" s="265" t="s">
        <v>1009</v>
      </c>
      <c r="D87" s="265" t="s">
        <v>522</v>
      </c>
      <c r="E87" s="265" t="s">
        <v>311</v>
      </c>
      <c r="F87" s="265">
        <v>2016</v>
      </c>
      <c r="G87" s="265">
        <v>9</v>
      </c>
      <c r="H87" s="184" t="s">
        <v>308</v>
      </c>
      <c r="I87" s="283">
        <v>20</v>
      </c>
    </row>
    <row r="88" spans="1:9" ht="63.75">
      <c r="A88" s="287" t="s">
        <v>2008</v>
      </c>
      <c r="B88" s="147" t="s">
        <v>181</v>
      </c>
      <c r="C88" s="265" t="s">
        <v>839</v>
      </c>
      <c r="D88" s="265" t="s">
        <v>840</v>
      </c>
      <c r="E88" s="265" t="s">
        <v>841</v>
      </c>
      <c r="F88" s="265">
        <v>2016</v>
      </c>
      <c r="G88" s="265" t="s">
        <v>206</v>
      </c>
      <c r="H88" s="184" t="s">
        <v>308</v>
      </c>
      <c r="I88" s="283">
        <v>20</v>
      </c>
    </row>
    <row r="89" spans="1:9" ht="51">
      <c r="A89" s="287" t="s">
        <v>2008</v>
      </c>
      <c r="B89" s="147" t="s">
        <v>181</v>
      </c>
      <c r="C89" s="265" t="s">
        <v>843</v>
      </c>
      <c r="D89" s="265" t="s">
        <v>310</v>
      </c>
      <c r="E89" s="265" t="s">
        <v>841</v>
      </c>
      <c r="F89" s="265">
        <v>2016</v>
      </c>
      <c r="G89" s="265" t="s">
        <v>206</v>
      </c>
      <c r="H89" s="184" t="s">
        <v>308</v>
      </c>
      <c r="I89" s="283">
        <v>20</v>
      </c>
    </row>
    <row r="90" spans="1:9" ht="25.5">
      <c r="A90" s="287" t="s">
        <v>2008</v>
      </c>
      <c r="B90" s="147" t="s">
        <v>181</v>
      </c>
      <c r="C90" s="265" t="s">
        <v>794</v>
      </c>
      <c r="D90" s="265" t="s">
        <v>842</v>
      </c>
      <c r="E90" s="265" t="s">
        <v>311</v>
      </c>
      <c r="F90" s="265">
        <v>2016</v>
      </c>
      <c r="G90" s="265">
        <v>6</v>
      </c>
      <c r="H90" s="184" t="s">
        <v>308</v>
      </c>
      <c r="I90" s="283">
        <v>20</v>
      </c>
    </row>
    <row r="91" spans="1:9" ht="25.5">
      <c r="A91" s="287" t="s">
        <v>1774</v>
      </c>
      <c r="B91" s="147" t="s">
        <v>181</v>
      </c>
      <c r="C91" s="265" t="s">
        <v>1009</v>
      </c>
      <c r="D91" s="265" t="s">
        <v>522</v>
      </c>
      <c r="E91" s="265" t="s">
        <v>311</v>
      </c>
      <c r="F91" s="265">
        <v>2016</v>
      </c>
      <c r="G91" s="265" t="s">
        <v>1539</v>
      </c>
      <c r="H91" s="184" t="s">
        <v>308</v>
      </c>
      <c r="I91" s="283">
        <v>20</v>
      </c>
    </row>
    <row r="92" spans="1:9" ht="25.5">
      <c r="A92" s="287" t="s">
        <v>2082</v>
      </c>
      <c r="B92" s="147" t="s">
        <v>181</v>
      </c>
      <c r="C92" s="265" t="s">
        <v>912</v>
      </c>
      <c r="D92" s="265" t="s">
        <v>522</v>
      </c>
      <c r="E92" s="265" t="s">
        <v>311</v>
      </c>
      <c r="F92" s="265">
        <v>2016</v>
      </c>
      <c r="G92" s="265">
        <v>9</v>
      </c>
      <c r="H92" s="184" t="s">
        <v>308</v>
      </c>
      <c r="I92" s="283">
        <v>20</v>
      </c>
    </row>
    <row r="93" spans="1:9" ht="38.25">
      <c r="A93" s="287" t="s">
        <v>2082</v>
      </c>
      <c r="B93" s="147" t="s">
        <v>181</v>
      </c>
      <c r="C93" s="265" t="s">
        <v>2083</v>
      </c>
      <c r="D93" s="265" t="s">
        <v>2084</v>
      </c>
      <c r="E93" s="265" t="s">
        <v>311</v>
      </c>
      <c r="F93" s="265">
        <v>2016</v>
      </c>
      <c r="G93" s="265">
        <v>5</v>
      </c>
      <c r="H93" s="184" t="s">
        <v>308</v>
      </c>
      <c r="I93" s="283">
        <v>20</v>
      </c>
    </row>
    <row r="94" spans="1:9" ht="38.25">
      <c r="A94" s="287" t="s">
        <v>2082</v>
      </c>
      <c r="B94" s="147" t="s">
        <v>181</v>
      </c>
      <c r="C94" s="265" t="s">
        <v>2085</v>
      </c>
      <c r="D94" s="265" t="s">
        <v>1679</v>
      </c>
      <c r="E94" s="265" t="s">
        <v>311</v>
      </c>
      <c r="F94" s="265">
        <v>2016</v>
      </c>
      <c r="G94" s="265">
        <v>6</v>
      </c>
      <c r="H94" s="184" t="s">
        <v>308</v>
      </c>
      <c r="I94" s="283">
        <v>20</v>
      </c>
    </row>
    <row r="95" spans="1:9" ht="25.5">
      <c r="A95" s="287" t="s">
        <v>2140</v>
      </c>
      <c r="B95" s="147" t="s">
        <v>181</v>
      </c>
      <c r="C95" s="265" t="s">
        <v>912</v>
      </c>
      <c r="D95" s="265" t="s">
        <v>522</v>
      </c>
      <c r="E95" s="265" t="s">
        <v>311</v>
      </c>
      <c r="F95" s="265">
        <v>2016</v>
      </c>
      <c r="G95" s="265">
        <v>9</v>
      </c>
      <c r="H95" s="184" t="s">
        <v>308</v>
      </c>
      <c r="I95" s="283">
        <v>20</v>
      </c>
    </row>
    <row r="96" spans="1:9" ht="38.25">
      <c r="A96" s="287" t="s">
        <v>2140</v>
      </c>
      <c r="B96" s="147" t="s">
        <v>181</v>
      </c>
      <c r="C96" s="265" t="s">
        <v>2083</v>
      </c>
      <c r="D96" s="265" t="s">
        <v>2084</v>
      </c>
      <c r="E96" s="265" t="s">
        <v>311</v>
      </c>
      <c r="F96" s="265">
        <v>2016</v>
      </c>
      <c r="G96" s="265">
        <v>5</v>
      </c>
      <c r="H96" s="184" t="s">
        <v>308</v>
      </c>
      <c r="I96" s="283">
        <v>20</v>
      </c>
    </row>
    <row r="97" spans="1:9" ht="25.5">
      <c r="A97" s="287" t="s">
        <v>2140</v>
      </c>
      <c r="B97" s="147" t="s">
        <v>181</v>
      </c>
      <c r="C97" s="265" t="s">
        <v>1800</v>
      </c>
      <c r="D97" s="265" t="s">
        <v>842</v>
      </c>
      <c r="E97" s="265" t="s">
        <v>1637</v>
      </c>
      <c r="F97" s="265">
        <v>2016</v>
      </c>
      <c r="G97" s="265">
        <v>6</v>
      </c>
      <c r="H97" s="184" t="s">
        <v>308</v>
      </c>
      <c r="I97" s="283">
        <v>50</v>
      </c>
    </row>
    <row r="100" spans="1:9" ht="15">
      <c r="A100" s="2" t="s">
        <v>639</v>
      </c>
      <c r="I100" s="243">
        <f>SUM(I9:I97)</f>
        <v>1896.6633333333334</v>
      </c>
    </row>
  </sheetData>
  <sheetProtection/>
  <mergeCells count="4">
    <mergeCell ref="A6:I6"/>
    <mergeCell ref="A2:I2"/>
    <mergeCell ref="A4:I4"/>
    <mergeCell ref="A5:I5"/>
  </mergeCells>
  <hyperlinks>
    <hyperlink ref="D9" r:id="rId1" display="http://saiapm.ulbsibiu.ro/rom/cercetare/conferinte.html"/>
  </hyperlinks>
  <printOptions/>
  <pageMargins left="0.511811023622047" right="0.31496062992126" top="0" bottom="0" header="0" footer="0"/>
  <pageSetup horizontalDpi="200" verticalDpi="200" orientation="landscape" paperSize="9" r:id="rId2"/>
</worksheet>
</file>

<file path=xl/worksheets/sheet22.xml><?xml version="1.0" encoding="utf-8"?>
<worksheet xmlns="http://schemas.openxmlformats.org/spreadsheetml/2006/main" xmlns:r="http://schemas.openxmlformats.org/officeDocument/2006/relationships">
  <dimension ref="A2:K55"/>
  <sheetViews>
    <sheetView zoomScalePageLayoutView="0" workbookViewId="0" topLeftCell="A4">
      <selection activeCell="C23" sqref="C23"/>
    </sheetView>
  </sheetViews>
  <sheetFormatPr defaultColWidth="8.8515625" defaultRowHeight="15"/>
  <cols>
    <col min="1" max="1" width="40.00390625" style="2" customWidth="1"/>
    <col min="2" max="2" width="19.7109375" style="2" customWidth="1"/>
    <col min="3" max="3" width="18.140625" style="2" customWidth="1"/>
    <col min="4" max="4" width="16.57421875" style="7" customWidth="1"/>
    <col min="5" max="5" width="16.140625" style="7" customWidth="1"/>
    <col min="6" max="6" width="16.140625" style="1" customWidth="1"/>
    <col min="7" max="7" width="9.28125" style="0" customWidth="1"/>
  </cols>
  <sheetData>
    <row r="2" spans="1:7" s="4" customFormat="1" ht="15" customHeight="1">
      <c r="A2" s="339" t="s">
        <v>112</v>
      </c>
      <c r="B2" s="339"/>
      <c r="C2" s="339"/>
      <c r="D2" s="339"/>
      <c r="E2" s="339"/>
      <c r="F2" s="339"/>
      <c r="G2" s="339"/>
    </row>
    <row r="3" spans="1:7" s="4" customFormat="1" ht="15" customHeight="1">
      <c r="A3" s="54"/>
      <c r="B3" s="54"/>
      <c r="C3" s="54"/>
      <c r="D3" s="54"/>
      <c r="E3" s="54"/>
      <c r="F3" s="54"/>
      <c r="G3" s="54"/>
    </row>
    <row r="4" spans="1:7" s="4" customFormat="1" ht="15">
      <c r="A4" s="316" t="s">
        <v>690</v>
      </c>
      <c r="B4" s="316"/>
      <c r="C4" s="316"/>
      <c r="D4" s="316"/>
      <c r="E4" s="316"/>
      <c r="F4" s="316"/>
      <c r="G4" s="316"/>
    </row>
    <row r="5" spans="1:7" s="4" customFormat="1" ht="35.25" customHeight="1">
      <c r="A5" s="309" t="s">
        <v>122</v>
      </c>
      <c r="B5" s="309"/>
      <c r="C5" s="309"/>
      <c r="D5" s="309"/>
      <c r="E5" s="309"/>
      <c r="F5" s="309"/>
      <c r="G5" s="309"/>
    </row>
    <row r="6" spans="1:7" s="4" customFormat="1" ht="15">
      <c r="A6" s="21"/>
      <c r="B6" s="21"/>
      <c r="C6" s="21"/>
      <c r="D6" s="22"/>
      <c r="E6" s="22"/>
      <c r="F6" s="21"/>
      <c r="G6" s="21"/>
    </row>
    <row r="7" spans="1:7" ht="44.25" customHeight="1">
      <c r="A7" s="77" t="s">
        <v>651</v>
      </c>
      <c r="B7" s="77" t="s">
        <v>661</v>
      </c>
      <c r="C7" s="77" t="s">
        <v>689</v>
      </c>
      <c r="D7" s="79" t="s">
        <v>117</v>
      </c>
      <c r="E7" s="77" t="s">
        <v>0</v>
      </c>
      <c r="F7" s="78" t="s">
        <v>1</v>
      </c>
      <c r="G7" s="78" t="s">
        <v>665</v>
      </c>
    </row>
    <row r="8" spans="1:7" ht="51">
      <c r="A8" s="146" t="s">
        <v>312</v>
      </c>
      <c r="B8" s="146" t="s">
        <v>313</v>
      </c>
      <c r="C8" s="146" t="s">
        <v>314</v>
      </c>
      <c r="D8" s="147" t="s">
        <v>181</v>
      </c>
      <c r="E8" s="147" t="s">
        <v>315</v>
      </c>
      <c r="F8" s="148" t="s">
        <v>316</v>
      </c>
      <c r="G8" s="206">
        <v>50</v>
      </c>
    </row>
    <row r="9" spans="1:7" ht="51">
      <c r="A9" s="256" t="s">
        <v>312</v>
      </c>
      <c r="B9" s="256" t="s">
        <v>313</v>
      </c>
      <c r="C9" s="256" t="s">
        <v>314</v>
      </c>
      <c r="D9" s="257" t="s">
        <v>181</v>
      </c>
      <c r="E9" s="257" t="s">
        <v>315</v>
      </c>
      <c r="F9" s="258" t="s">
        <v>316</v>
      </c>
      <c r="G9" s="259">
        <v>50</v>
      </c>
    </row>
    <row r="10" spans="1:7" ht="15">
      <c r="A10" s="146"/>
      <c r="B10" s="146"/>
      <c r="C10" s="146"/>
      <c r="D10" s="146"/>
      <c r="E10" s="255"/>
      <c r="F10" s="255"/>
      <c r="G10" s="204"/>
    </row>
    <row r="11" spans="1:7" ht="15">
      <c r="A11" s="146"/>
      <c r="B11" s="146"/>
      <c r="C11" s="146"/>
      <c r="D11" s="146"/>
      <c r="E11" s="255"/>
      <c r="F11" s="255"/>
      <c r="G11" s="204"/>
    </row>
    <row r="12" spans="1:7" ht="15">
      <c r="A12" s="146"/>
      <c r="B12" s="146"/>
      <c r="C12" s="146"/>
      <c r="D12" s="146"/>
      <c r="E12" s="255"/>
      <c r="F12" s="255"/>
      <c r="G12" s="204"/>
    </row>
    <row r="13" spans="1:7" ht="15">
      <c r="A13" s="146"/>
      <c r="B13" s="146"/>
      <c r="C13" s="146"/>
      <c r="D13" s="146"/>
      <c r="E13" s="255"/>
      <c r="F13" s="255"/>
      <c r="G13" s="204"/>
    </row>
    <row r="14" spans="1:7" ht="15">
      <c r="A14" s="146"/>
      <c r="B14" s="146"/>
      <c r="C14" s="146"/>
      <c r="D14" s="146"/>
      <c r="E14" s="255"/>
      <c r="F14" s="255"/>
      <c r="G14" s="204"/>
    </row>
    <row r="15" spans="1:7" ht="15">
      <c r="A15" s="256"/>
      <c r="B15" s="256"/>
      <c r="C15" s="256"/>
      <c r="D15" s="257"/>
      <c r="E15" s="257"/>
      <c r="F15" s="258"/>
      <c r="G15" s="259"/>
    </row>
    <row r="16" spans="1:7" ht="15">
      <c r="A16" s="146"/>
      <c r="B16" s="146"/>
      <c r="C16" s="146"/>
      <c r="D16" s="146"/>
      <c r="E16" s="146"/>
      <c r="F16" s="146"/>
      <c r="G16" s="204"/>
    </row>
    <row r="17" spans="1:7" ht="15">
      <c r="A17" s="146"/>
      <c r="B17" s="146"/>
      <c r="C17" s="146"/>
      <c r="D17" s="146"/>
      <c r="E17" s="146"/>
      <c r="F17" s="146"/>
      <c r="G17" s="204"/>
    </row>
    <row r="18" spans="1:7" ht="15">
      <c r="A18" s="146"/>
      <c r="B18" s="146"/>
      <c r="C18" s="146"/>
      <c r="D18" s="146"/>
      <c r="E18" s="146"/>
      <c r="F18" s="146"/>
      <c r="G18" s="204"/>
    </row>
    <row r="19" spans="1:7" ht="15">
      <c r="A19" s="146"/>
      <c r="B19" s="146"/>
      <c r="C19" s="146"/>
      <c r="D19" s="146"/>
      <c r="E19" s="146"/>
      <c r="F19" s="146"/>
      <c r="G19" s="204"/>
    </row>
    <row r="20" spans="1:7" ht="15">
      <c r="A20" s="146" t="s">
        <v>639</v>
      </c>
      <c r="B20" s="146"/>
      <c r="C20" s="146"/>
      <c r="D20" s="146"/>
      <c r="E20" s="146"/>
      <c r="F20" s="146"/>
      <c r="G20" s="206"/>
    </row>
    <row r="21" spans="1:7" ht="15">
      <c r="A21" s="146"/>
      <c r="B21" s="146"/>
      <c r="C21" s="146"/>
      <c r="D21" s="146"/>
      <c r="E21" s="146"/>
      <c r="F21" s="146"/>
      <c r="G21" s="204"/>
    </row>
    <row r="22" spans="1:7" ht="15">
      <c r="A22" s="146"/>
      <c r="B22" s="146"/>
      <c r="C22" s="146"/>
      <c r="D22" s="146"/>
      <c r="E22" s="146"/>
      <c r="F22" s="146"/>
      <c r="G22" s="204"/>
    </row>
    <row r="23" spans="1:7" ht="15">
      <c r="A23" s="146"/>
      <c r="B23" s="146"/>
      <c r="C23" s="146"/>
      <c r="D23" s="146"/>
      <c r="E23" s="146"/>
      <c r="F23" s="146"/>
      <c r="G23" s="204"/>
    </row>
    <row r="24" spans="1:7" ht="15">
      <c r="A24" s="146"/>
      <c r="B24" s="146"/>
      <c r="C24" s="146"/>
      <c r="D24" s="146"/>
      <c r="E24" s="146"/>
      <c r="F24" s="146"/>
      <c r="G24" s="204"/>
    </row>
    <row r="25" spans="1:7" ht="15">
      <c r="A25" s="146"/>
      <c r="B25" s="146"/>
      <c r="C25" s="146"/>
      <c r="D25" s="146"/>
      <c r="E25" s="146"/>
      <c r="F25" s="146"/>
      <c r="G25" s="204"/>
    </row>
    <row r="26" spans="1:7" ht="15">
      <c r="A26" s="146"/>
      <c r="B26" s="146"/>
      <c r="C26" s="146"/>
      <c r="D26" s="146"/>
      <c r="E26" s="146"/>
      <c r="F26" s="146"/>
      <c r="G26" s="204"/>
    </row>
    <row r="27" spans="1:7" ht="15">
      <c r="A27" s="146"/>
      <c r="B27" s="146"/>
      <c r="C27" s="146"/>
      <c r="D27" s="146"/>
      <c r="E27" s="146"/>
      <c r="F27" s="146"/>
      <c r="G27" s="204"/>
    </row>
    <row r="28" spans="1:7" ht="15">
      <c r="A28" s="146"/>
      <c r="B28" s="146"/>
      <c r="C28" s="146"/>
      <c r="D28" s="146"/>
      <c r="E28" s="146"/>
      <c r="F28" s="146"/>
      <c r="G28" s="204"/>
    </row>
    <row r="29" spans="1:7" ht="15">
      <c r="A29" s="146"/>
      <c r="B29" s="146"/>
      <c r="C29" s="146"/>
      <c r="D29" s="146"/>
      <c r="E29" s="146"/>
      <c r="F29" s="146"/>
      <c r="G29" s="204"/>
    </row>
    <row r="30" spans="1:7" ht="15">
      <c r="A30" s="146"/>
      <c r="B30" s="146"/>
      <c r="C30" s="146"/>
      <c r="D30" s="146"/>
      <c r="E30" s="146"/>
      <c r="F30" s="146"/>
      <c r="G30" s="204"/>
    </row>
    <row r="31" spans="1:7" ht="15">
      <c r="A31" s="146"/>
      <c r="B31" s="146"/>
      <c r="C31" s="146"/>
      <c r="D31" s="146"/>
      <c r="E31" s="146"/>
      <c r="F31" s="146"/>
      <c r="G31" s="204"/>
    </row>
    <row r="32" spans="1:7" ht="15">
      <c r="A32" s="146"/>
      <c r="B32" s="146"/>
      <c r="C32" s="146"/>
      <c r="D32" s="146"/>
      <c r="E32" s="146"/>
      <c r="F32" s="146"/>
      <c r="G32" s="204"/>
    </row>
    <row r="33" spans="1:7" ht="15">
      <c r="A33" s="146"/>
      <c r="B33" s="146"/>
      <c r="C33" s="146"/>
      <c r="D33" s="146"/>
      <c r="E33" s="146"/>
      <c r="F33" s="146"/>
      <c r="G33" s="204"/>
    </row>
    <row r="34" spans="1:7" ht="15">
      <c r="A34" s="146"/>
      <c r="B34" s="146"/>
      <c r="C34" s="146"/>
      <c r="D34" s="146"/>
      <c r="E34" s="146"/>
      <c r="F34" s="146"/>
      <c r="G34" s="204"/>
    </row>
    <row r="35" spans="1:7" ht="15">
      <c r="A35" s="146"/>
      <c r="B35" s="146"/>
      <c r="C35" s="146"/>
      <c r="D35" s="146"/>
      <c r="E35" s="146"/>
      <c r="F35" s="146"/>
      <c r="G35" s="204"/>
    </row>
    <row r="36" spans="1:7" ht="15">
      <c r="A36" s="146"/>
      <c r="B36" s="146"/>
      <c r="C36" s="146"/>
      <c r="D36" s="146"/>
      <c r="E36" s="146"/>
      <c r="F36" s="146"/>
      <c r="G36" s="204"/>
    </row>
    <row r="37" spans="1:7" ht="15">
      <c r="A37" s="146"/>
      <c r="B37" s="146"/>
      <c r="C37" s="146"/>
      <c r="D37" s="146"/>
      <c r="E37" s="146"/>
      <c r="F37" s="146"/>
      <c r="G37" s="204"/>
    </row>
    <row r="38" spans="1:7" ht="15">
      <c r="A38" s="146"/>
      <c r="B38" s="146"/>
      <c r="C38" s="146"/>
      <c r="D38" s="146"/>
      <c r="E38" s="146"/>
      <c r="F38" s="146"/>
      <c r="G38" s="204"/>
    </row>
    <row r="39" spans="1:7" ht="15">
      <c r="A39" s="146"/>
      <c r="B39" s="146"/>
      <c r="C39" s="146"/>
      <c r="D39" s="146"/>
      <c r="E39" s="146"/>
      <c r="F39" s="146"/>
      <c r="G39" s="204"/>
    </row>
    <row r="40" spans="1:7" ht="15">
      <c r="A40" s="146"/>
      <c r="B40" s="146"/>
      <c r="C40" s="146"/>
      <c r="D40" s="146"/>
      <c r="E40" s="146"/>
      <c r="F40" s="146"/>
      <c r="G40" s="204"/>
    </row>
    <row r="41" spans="1:7" ht="15">
      <c r="A41" s="146"/>
      <c r="B41" s="146"/>
      <c r="C41" s="146"/>
      <c r="D41" s="146"/>
      <c r="E41" s="146"/>
      <c r="F41" s="146"/>
      <c r="G41" s="204"/>
    </row>
    <row r="42" spans="1:7" ht="15">
      <c r="A42" s="146"/>
      <c r="B42" s="146"/>
      <c r="C42" s="146"/>
      <c r="D42" s="146"/>
      <c r="E42" s="146"/>
      <c r="F42" s="146"/>
      <c r="G42" s="204"/>
    </row>
    <row r="43" spans="1:7" ht="15">
      <c r="A43" s="146"/>
      <c r="B43" s="146"/>
      <c r="C43" s="146"/>
      <c r="D43" s="146"/>
      <c r="E43" s="146"/>
      <c r="F43" s="146"/>
      <c r="G43" s="204"/>
    </row>
    <row r="44" spans="1:7" ht="15">
      <c r="A44" s="146"/>
      <c r="B44" s="146"/>
      <c r="C44" s="146"/>
      <c r="D44" s="147"/>
      <c r="E44" s="148"/>
      <c r="F44" s="148"/>
      <c r="G44" s="206"/>
    </row>
    <row r="45" spans="1:7" ht="15">
      <c r="A45" s="146"/>
      <c r="B45" s="146"/>
      <c r="C45" s="146"/>
      <c r="D45" s="147"/>
      <c r="E45" s="148"/>
      <c r="F45" s="148"/>
      <c r="G45" s="206"/>
    </row>
    <row r="46" spans="1:7" ht="15">
      <c r="A46" s="146"/>
      <c r="B46" s="146"/>
      <c r="C46" s="146"/>
      <c r="D46" s="147"/>
      <c r="E46" s="148"/>
      <c r="F46" s="148"/>
      <c r="G46" s="206"/>
    </row>
    <row r="47" spans="1:7" ht="15">
      <c r="A47" s="146"/>
      <c r="B47" s="146"/>
      <c r="C47" s="146"/>
      <c r="D47" s="147"/>
      <c r="E47" s="148"/>
      <c r="F47" s="148"/>
      <c r="G47" s="206"/>
    </row>
    <row r="48" spans="1:7" ht="15">
      <c r="A48" s="146"/>
      <c r="B48" s="146"/>
      <c r="C48" s="146"/>
      <c r="D48" s="147"/>
      <c r="E48" s="148"/>
      <c r="F48" s="148"/>
      <c r="G48" s="206"/>
    </row>
    <row r="49" spans="1:11" ht="15" customHeight="1">
      <c r="A49" s="146"/>
      <c r="B49" s="146"/>
      <c r="C49" s="146"/>
      <c r="D49" s="147"/>
      <c r="E49" s="148"/>
      <c r="F49" s="148"/>
      <c r="G49" s="206"/>
      <c r="H49" s="1"/>
      <c r="I49" s="1"/>
      <c r="J49" s="1"/>
      <c r="K49" s="1"/>
    </row>
    <row r="50" spans="1:7" ht="15">
      <c r="A50" s="146"/>
      <c r="B50" s="146"/>
      <c r="C50" s="146"/>
      <c r="D50" s="147"/>
      <c r="E50" s="148"/>
      <c r="F50" s="148"/>
      <c r="G50" s="206"/>
    </row>
    <row r="51" spans="1:7" ht="15">
      <c r="A51" s="146"/>
      <c r="B51" s="146"/>
      <c r="C51" s="146"/>
      <c r="D51" s="147"/>
      <c r="E51" s="148"/>
      <c r="F51" s="148"/>
      <c r="G51" s="206"/>
    </row>
    <row r="52" spans="1:7" ht="15">
      <c r="A52" s="103" t="s">
        <v>639</v>
      </c>
      <c r="G52" s="100">
        <f>SUM(G8:G51)</f>
        <v>100</v>
      </c>
    </row>
    <row r="53" ht="15">
      <c r="G53" s="1"/>
    </row>
    <row r="55" spans="1:3" ht="15">
      <c r="A55" s="17"/>
      <c r="B55" s="17"/>
      <c r="C55" s="17"/>
    </row>
  </sheetData>
  <sheetProtection/>
  <mergeCells count="3">
    <mergeCell ref="A2:G2"/>
    <mergeCell ref="A5:G5"/>
    <mergeCell ref="A4:G4"/>
  </mergeCells>
  <printOptions/>
  <pageMargins left="0.511811023622047" right="0.31496062992126" top="0.19" bottom="0" header="0" footer="0"/>
  <pageSetup horizontalDpi="200" verticalDpi="200" orientation="landscape" paperSize="9" r:id="rId1"/>
</worksheet>
</file>

<file path=xl/worksheets/sheet23.xml><?xml version="1.0" encoding="utf-8"?>
<worksheet xmlns="http://schemas.openxmlformats.org/spreadsheetml/2006/main" xmlns:r="http://schemas.openxmlformats.org/officeDocument/2006/relationships">
  <dimension ref="A2:I62"/>
  <sheetViews>
    <sheetView zoomScalePageLayoutView="0" workbookViewId="0" topLeftCell="A22">
      <selection activeCell="M8" sqref="M8"/>
    </sheetView>
  </sheetViews>
  <sheetFormatPr defaultColWidth="8.8515625" defaultRowHeight="15"/>
  <cols>
    <col min="1" max="1" width="29.421875" style="2" customWidth="1"/>
    <col min="2" max="2" width="21.8515625" style="2" customWidth="1"/>
    <col min="3" max="3" width="15.00390625" style="7" customWidth="1"/>
    <col min="4" max="4" width="19.421875" style="7" customWidth="1"/>
    <col min="5" max="5" width="9.28125" style="7" customWidth="1"/>
    <col min="6" max="6" width="14.00390625" style="1" customWidth="1"/>
    <col min="7" max="7" width="9.7109375" style="1" customWidth="1"/>
    <col min="8" max="8" width="9.140625" style="1" customWidth="1"/>
    <col min="9" max="9" width="9.140625" style="58" customWidth="1"/>
  </cols>
  <sheetData>
    <row r="2" spans="1:9" s="4" customFormat="1" ht="15" customHeight="1">
      <c r="A2" s="340" t="s">
        <v>113</v>
      </c>
      <c r="B2" s="341"/>
      <c r="C2" s="341"/>
      <c r="D2" s="341"/>
      <c r="E2" s="341"/>
      <c r="F2" s="341"/>
      <c r="G2" s="341"/>
      <c r="H2" s="341"/>
      <c r="I2" s="342"/>
    </row>
    <row r="3" spans="1:9" s="4" customFormat="1" ht="15" customHeight="1">
      <c r="A3" s="54"/>
      <c r="B3" s="54"/>
      <c r="C3" s="54"/>
      <c r="D3" s="54"/>
      <c r="E3" s="54"/>
      <c r="F3" s="54"/>
      <c r="G3" s="54"/>
      <c r="H3" s="55"/>
      <c r="I3" s="56"/>
    </row>
    <row r="4" spans="1:9" s="4" customFormat="1" ht="15">
      <c r="A4" s="316" t="s">
        <v>4</v>
      </c>
      <c r="B4" s="316"/>
      <c r="C4" s="316"/>
      <c r="D4" s="316"/>
      <c r="E4" s="316"/>
      <c r="F4" s="316"/>
      <c r="G4" s="316"/>
      <c r="H4" s="316"/>
      <c r="I4" s="316"/>
    </row>
    <row r="5" spans="1:9" s="4" customFormat="1" ht="27" customHeight="1">
      <c r="A5" s="316" t="s">
        <v>67</v>
      </c>
      <c r="B5" s="316"/>
      <c r="C5" s="316"/>
      <c r="D5" s="316"/>
      <c r="E5" s="316"/>
      <c r="F5" s="316"/>
      <c r="G5" s="316"/>
      <c r="H5" s="316"/>
      <c r="I5" s="316"/>
    </row>
    <row r="6" spans="1:9" s="4" customFormat="1" ht="15">
      <c r="A6" s="5"/>
      <c r="B6" s="5"/>
      <c r="C6" s="6"/>
      <c r="D6" s="6"/>
      <c r="E6" s="6"/>
      <c r="F6" s="3"/>
      <c r="I6" s="57"/>
    </row>
    <row r="7" spans="1:9" s="4" customFormat="1" ht="51">
      <c r="A7" s="80" t="s">
        <v>651</v>
      </c>
      <c r="B7" s="80" t="s">
        <v>55</v>
      </c>
      <c r="C7" s="80" t="s">
        <v>661</v>
      </c>
      <c r="D7" s="78" t="s">
        <v>689</v>
      </c>
      <c r="E7" s="79" t="s">
        <v>117</v>
      </c>
      <c r="F7" s="80" t="s">
        <v>56</v>
      </c>
      <c r="G7" s="80" t="s">
        <v>57</v>
      </c>
      <c r="H7" s="80" t="s">
        <v>58</v>
      </c>
      <c r="I7" s="86" t="s">
        <v>665</v>
      </c>
    </row>
    <row r="8" spans="1:9" s="4" customFormat="1" ht="140.25">
      <c r="A8" s="146" t="s">
        <v>317</v>
      </c>
      <c r="B8" s="146" t="s">
        <v>318</v>
      </c>
      <c r="C8" s="146" t="s">
        <v>319</v>
      </c>
      <c r="D8" s="146" t="s">
        <v>177</v>
      </c>
      <c r="E8" s="147" t="s">
        <v>181</v>
      </c>
      <c r="F8" s="300" t="s">
        <v>320</v>
      </c>
      <c r="G8" s="147">
        <v>2016</v>
      </c>
      <c r="H8" s="147" t="s">
        <v>321</v>
      </c>
      <c r="I8" s="206">
        <v>50</v>
      </c>
    </row>
    <row r="9" spans="1:9" s="4" customFormat="1" ht="140.25">
      <c r="A9" s="297" t="s">
        <v>439</v>
      </c>
      <c r="B9" s="298" t="s">
        <v>440</v>
      </c>
      <c r="C9" s="298" t="s">
        <v>441</v>
      </c>
      <c r="D9" s="297" t="s">
        <v>442</v>
      </c>
      <c r="E9" s="147" t="s">
        <v>181</v>
      </c>
      <c r="F9" s="297" t="s">
        <v>443</v>
      </c>
      <c r="G9" s="299">
        <v>2016</v>
      </c>
      <c r="H9" s="297" t="s">
        <v>206</v>
      </c>
      <c r="I9" s="302">
        <v>100</v>
      </c>
    </row>
    <row r="10" spans="1:9" s="4" customFormat="1" ht="140.25">
      <c r="A10" s="297" t="s">
        <v>766</v>
      </c>
      <c r="B10" s="298" t="s">
        <v>767</v>
      </c>
      <c r="C10" s="298" t="s">
        <v>768</v>
      </c>
      <c r="D10" s="297" t="s">
        <v>769</v>
      </c>
      <c r="E10" s="147" t="s">
        <v>181</v>
      </c>
      <c r="F10" s="297" t="s">
        <v>770</v>
      </c>
      <c r="G10" s="299">
        <v>2016</v>
      </c>
      <c r="H10" s="297" t="s">
        <v>348</v>
      </c>
      <c r="I10" s="302">
        <v>100</v>
      </c>
    </row>
    <row r="11" spans="1:9" s="4" customFormat="1" ht="140.25">
      <c r="A11" s="297" t="s">
        <v>844</v>
      </c>
      <c r="B11" s="298" t="s">
        <v>845</v>
      </c>
      <c r="C11" s="298" t="s">
        <v>835</v>
      </c>
      <c r="D11" s="297" t="s">
        <v>846</v>
      </c>
      <c r="E11" s="147" t="s">
        <v>181</v>
      </c>
      <c r="F11" s="297" t="s">
        <v>847</v>
      </c>
      <c r="G11" s="299">
        <v>2016</v>
      </c>
      <c r="H11" s="297">
        <v>43061</v>
      </c>
      <c r="I11" s="302">
        <v>100</v>
      </c>
    </row>
    <row r="12" spans="1:9" s="4" customFormat="1" ht="51">
      <c r="A12" s="297" t="s">
        <v>1017</v>
      </c>
      <c r="B12" s="298" t="s">
        <v>1018</v>
      </c>
      <c r="C12" s="298" t="s">
        <v>1019</v>
      </c>
      <c r="D12" s="297" t="s">
        <v>933</v>
      </c>
      <c r="E12" s="147" t="s">
        <v>181</v>
      </c>
      <c r="F12" s="297" t="s">
        <v>1020</v>
      </c>
      <c r="G12" s="299">
        <v>2016</v>
      </c>
      <c r="H12" s="297" t="s">
        <v>988</v>
      </c>
      <c r="I12" s="302">
        <v>250</v>
      </c>
    </row>
    <row r="13" spans="1:9" s="4" customFormat="1" ht="331.5">
      <c r="A13" s="297" t="s">
        <v>1249</v>
      </c>
      <c r="B13" s="298" t="s">
        <v>1250</v>
      </c>
      <c r="C13" s="298" t="s">
        <v>941</v>
      </c>
      <c r="D13" s="297" t="s">
        <v>1251</v>
      </c>
      <c r="E13" s="147" t="s">
        <v>181</v>
      </c>
      <c r="F13" s="297" t="s">
        <v>1252</v>
      </c>
      <c r="G13" s="299">
        <v>2016</v>
      </c>
      <c r="H13" s="297" t="s">
        <v>988</v>
      </c>
      <c r="I13" s="302">
        <v>500</v>
      </c>
    </row>
    <row r="14" spans="1:9" s="4" customFormat="1" ht="140.25">
      <c r="A14" s="297" t="s">
        <v>1680</v>
      </c>
      <c r="B14" s="298" t="s">
        <v>1681</v>
      </c>
      <c r="C14" s="298" t="s">
        <v>1667</v>
      </c>
      <c r="D14" s="297" t="s">
        <v>1682</v>
      </c>
      <c r="E14" s="147" t="s">
        <v>181</v>
      </c>
      <c r="F14" s="297" t="s">
        <v>320</v>
      </c>
      <c r="G14" s="299">
        <v>2016</v>
      </c>
      <c r="H14" s="297" t="s">
        <v>988</v>
      </c>
      <c r="I14" s="302">
        <v>70</v>
      </c>
    </row>
    <row r="15" spans="1:9" s="4" customFormat="1" ht="140.25">
      <c r="A15" s="297" t="s">
        <v>1680</v>
      </c>
      <c r="B15" s="298" t="s">
        <v>1681</v>
      </c>
      <c r="C15" s="298" t="s">
        <v>1667</v>
      </c>
      <c r="D15" s="297" t="s">
        <v>1682</v>
      </c>
      <c r="E15" s="147" t="s">
        <v>181</v>
      </c>
      <c r="F15" s="297" t="s">
        <v>320</v>
      </c>
      <c r="G15" s="299">
        <v>2016</v>
      </c>
      <c r="H15" s="297" t="s">
        <v>988</v>
      </c>
      <c r="I15" s="302">
        <v>30</v>
      </c>
    </row>
    <row r="16" spans="1:9" s="4" customFormat="1" ht="140.25">
      <c r="A16" s="297" t="s">
        <v>317</v>
      </c>
      <c r="B16" s="298" t="s">
        <v>318</v>
      </c>
      <c r="C16" s="298" t="s">
        <v>319</v>
      </c>
      <c r="D16" s="297" t="s">
        <v>177</v>
      </c>
      <c r="E16" s="147" t="s">
        <v>181</v>
      </c>
      <c r="F16" s="297" t="s">
        <v>320</v>
      </c>
      <c r="G16" s="299">
        <v>2016</v>
      </c>
      <c r="H16" s="297" t="s">
        <v>321</v>
      </c>
      <c r="I16" s="302">
        <v>50</v>
      </c>
    </row>
    <row r="17" spans="1:9" s="4" customFormat="1" ht="280.5">
      <c r="A17" s="297" t="s">
        <v>1840</v>
      </c>
      <c r="B17" s="298" t="s">
        <v>318</v>
      </c>
      <c r="C17" s="298" t="s">
        <v>1824</v>
      </c>
      <c r="D17" s="297" t="s">
        <v>1841</v>
      </c>
      <c r="E17" s="147" t="s">
        <v>181</v>
      </c>
      <c r="F17" s="297" t="s">
        <v>1842</v>
      </c>
      <c r="G17" s="299">
        <v>2016</v>
      </c>
      <c r="H17" s="297" t="s">
        <v>206</v>
      </c>
      <c r="I17" s="302">
        <v>100</v>
      </c>
    </row>
    <row r="18" spans="1:9" s="4" customFormat="1" ht="51">
      <c r="A18" s="297" t="s">
        <v>1801</v>
      </c>
      <c r="B18" s="298" t="s">
        <v>1802</v>
      </c>
      <c r="C18" s="298" t="s">
        <v>2140</v>
      </c>
      <c r="D18" s="297" t="s">
        <v>933</v>
      </c>
      <c r="E18" s="147" t="s">
        <v>181</v>
      </c>
      <c r="F18" s="297"/>
      <c r="G18" s="299"/>
      <c r="H18" s="297"/>
      <c r="I18" s="302">
        <v>250</v>
      </c>
    </row>
    <row r="19" spans="1:9" s="4" customFormat="1" ht="114.75">
      <c r="A19" s="146" t="s">
        <v>551</v>
      </c>
      <c r="B19" s="146" t="s">
        <v>369</v>
      </c>
      <c r="C19" s="146" t="s">
        <v>935</v>
      </c>
      <c r="D19" s="146" t="s">
        <v>370</v>
      </c>
      <c r="E19" s="147" t="s">
        <v>181</v>
      </c>
      <c r="F19" s="301" t="s">
        <v>371</v>
      </c>
      <c r="G19" s="146">
        <v>2016</v>
      </c>
      <c r="H19" s="146" t="s">
        <v>233</v>
      </c>
      <c r="I19" s="206">
        <v>40</v>
      </c>
    </row>
    <row r="20" spans="1:9" s="4" customFormat="1" ht="114.75">
      <c r="A20" s="146" t="s">
        <v>551</v>
      </c>
      <c r="B20" s="146" t="s">
        <v>369</v>
      </c>
      <c r="C20" s="146" t="s">
        <v>935</v>
      </c>
      <c r="D20" s="146" t="s">
        <v>370</v>
      </c>
      <c r="E20" s="147" t="s">
        <v>181</v>
      </c>
      <c r="F20" s="301" t="s">
        <v>371</v>
      </c>
      <c r="G20" s="146">
        <v>2016</v>
      </c>
      <c r="H20" s="146" t="s">
        <v>233</v>
      </c>
      <c r="I20" s="206">
        <v>20</v>
      </c>
    </row>
    <row r="21" spans="1:9" s="4" customFormat="1" ht="114.75">
      <c r="A21" s="146" t="s">
        <v>551</v>
      </c>
      <c r="B21" s="146" t="s">
        <v>369</v>
      </c>
      <c r="C21" s="146" t="s">
        <v>935</v>
      </c>
      <c r="D21" s="146" t="s">
        <v>370</v>
      </c>
      <c r="E21" s="147" t="s">
        <v>181</v>
      </c>
      <c r="F21" s="301" t="s">
        <v>371</v>
      </c>
      <c r="G21" s="146">
        <v>2016</v>
      </c>
      <c r="H21" s="146" t="s">
        <v>233</v>
      </c>
      <c r="I21" s="206">
        <v>15</v>
      </c>
    </row>
    <row r="22" spans="1:9" s="4" customFormat="1" ht="114.75">
      <c r="A22" s="146" t="s">
        <v>551</v>
      </c>
      <c r="B22" s="146" t="s">
        <v>369</v>
      </c>
      <c r="C22" s="146" t="s">
        <v>935</v>
      </c>
      <c r="D22" s="146" t="s">
        <v>370</v>
      </c>
      <c r="E22" s="147" t="s">
        <v>181</v>
      </c>
      <c r="F22" s="301" t="s">
        <v>371</v>
      </c>
      <c r="G22" s="146">
        <v>2016</v>
      </c>
      <c r="H22" s="146" t="s">
        <v>233</v>
      </c>
      <c r="I22" s="206">
        <v>15</v>
      </c>
    </row>
    <row r="23" spans="1:9" s="4" customFormat="1" ht="114.75">
      <c r="A23" s="146" t="s">
        <v>551</v>
      </c>
      <c r="B23" s="146" t="s">
        <v>369</v>
      </c>
      <c r="C23" s="146" t="s">
        <v>935</v>
      </c>
      <c r="D23" s="146" t="s">
        <v>370</v>
      </c>
      <c r="E23" s="147" t="s">
        <v>181</v>
      </c>
      <c r="F23" s="301" t="s">
        <v>371</v>
      </c>
      <c r="G23" s="146">
        <v>2016</v>
      </c>
      <c r="H23" s="146" t="s">
        <v>233</v>
      </c>
      <c r="I23" s="302">
        <v>10</v>
      </c>
    </row>
    <row r="24" spans="1:9" s="4" customFormat="1" ht="15">
      <c r="A24" s="223"/>
      <c r="B24" s="224"/>
      <c r="C24" s="224"/>
      <c r="D24" s="223"/>
      <c r="E24" s="223"/>
      <c r="F24" s="223"/>
      <c r="G24" s="225"/>
      <c r="H24" s="223"/>
      <c r="I24" s="226"/>
    </row>
    <row r="25" spans="1:9" s="4" customFormat="1" ht="15">
      <c r="A25" s="223"/>
      <c r="B25" s="224"/>
      <c r="C25" s="224"/>
      <c r="D25" s="223"/>
      <c r="E25" s="223"/>
      <c r="F25" s="223"/>
      <c r="G25" s="225"/>
      <c r="H25" s="223"/>
      <c r="I25" s="226"/>
    </row>
    <row r="26" spans="1:9" s="4" customFormat="1" ht="15">
      <c r="A26" s="223"/>
      <c r="B26" s="224"/>
      <c r="C26" s="224"/>
      <c r="D26" s="223"/>
      <c r="E26" s="223"/>
      <c r="F26" s="223"/>
      <c r="G26" s="225"/>
      <c r="H26" s="223"/>
      <c r="I26" s="226"/>
    </row>
    <row r="27" spans="1:9" s="4" customFormat="1" ht="15">
      <c r="A27" s="223"/>
      <c r="B27" s="224"/>
      <c r="C27" s="224"/>
      <c r="D27" s="223"/>
      <c r="E27" s="223"/>
      <c r="F27" s="223"/>
      <c r="G27" s="225"/>
      <c r="H27" s="223"/>
      <c r="I27" s="226"/>
    </row>
    <row r="28" spans="1:9" s="4" customFormat="1" ht="15">
      <c r="A28" s="223"/>
      <c r="B28" s="224"/>
      <c r="C28" s="224"/>
      <c r="D28" s="223"/>
      <c r="E28" s="223"/>
      <c r="F28" s="223"/>
      <c r="G28" s="225"/>
      <c r="H28" s="223"/>
      <c r="I28" s="226"/>
    </row>
    <row r="29" spans="1:9" s="4" customFormat="1" ht="15">
      <c r="A29" s="223"/>
      <c r="B29" s="224"/>
      <c r="C29" s="224"/>
      <c r="D29" s="223"/>
      <c r="E29" s="223"/>
      <c r="F29" s="223"/>
      <c r="G29" s="225"/>
      <c r="H29" s="223"/>
      <c r="I29" s="226"/>
    </row>
    <row r="30" spans="1:9" s="4" customFormat="1" ht="15">
      <c r="A30" s="223"/>
      <c r="B30" s="224"/>
      <c r="C30" s="224"/>
      <c r="D30" s="223"/>
      <c r="E30" s="223"/>
      <c r="F30" s="223"/>
      <c r="G30" s="225"/>
      <c r="H30" s="223"/>
      <c r="I30" s="226"/>
    </row>
    <row r="31" spans="1:9" s="4" customFormat="1" ht="15">
      <c r="A31" s="223"/>
      <c r="B31" s="224"/>
      <c r="C31" s="224"/>
      <c r="D31" s="223"/>
      <c r="E31" s="223"/>
      <c r="F31" s="223"/>
      <c r="G31" s="225"/>
      <c r="H31" s="223"/>
      <c r="I31" s="226"/>
    </row>
    <row r="32" spans="1:9" s="4" customFormat="1" ht="15">
      <c r="A32" s="223"/>
      <c r="B32" s="224"/>
      <c r="C32" s="224"/>
      <c r="D32" s="223"/>
      <c r="E32" s="223"/>
      <c r="F32" s="223"/>
      <c r="G32" s="225"/>
      <c r="H32" s="223"/>
      <c r="I32" s="226"/>
    </row>
    <row r="33" spans="1:9" s="4" customFormat="1" ht="15">
      <c r="A33" s="223"/>
      <c r="B33" s="224"/>
      <c r="C33" s="224"/>
      <c r="D33" s="223"/>
      <c r="E33" s="223"/>
      <c r="F33" s="223"/>
      <c r="G33" s="225"/>
      <c r="H33" s="223"/>
      <c r="I33" s="226"/>
    </row>
    <row r="34" spans="1:9" s="4" customFormat="1" ht="15">
      <c r="A34" s="223"/>
      <c r="B34" s="224"/>
      <c r="C34" s="224"/>
      <c r="D34" s="223"/>
      <c r="E34" s="223"/>
      <c r="F34" s="223"/>
      <c r="G34" s="225"/>
      <c r="H34" s="223"/>
      <c r="I34" s="226"/>
    </row>
    <row r="35" spans="1:9" s="4" customFormat="1" ht="15">
      <c r="A35" s="223"/>
      <c r="B35" s="224"/>
      <c r="C35" s="224"/>
      <c r="D35" s="223"/>
      <c r="E35" s="223"/>
      <c r="F35" s="223"/>
      <c r="G35" s="225"/>
      <c r="H35" s="223"/>
      <c r="I35" s="226"/>
    </row>
    <row r="36" spans="1:9" s="4" customFormat="1" ht="15">
      <c r="A36" s="223"/>
      <c r="B36" s="224"/>
      <c r="C36" s="224"/>
      <c r="D36" s="223"/>
      <c r="E36" s="223"/>
      <c r="F36" s="223"/>
      <c r="G36" s="225"/>
      <c r="H36" s="223"/>
      <c r="I36" s="226"/>
    </row>
    <row r="37" spans="1:9" s="4" customFormat="1" ht="15">
      <c r="A37" s="223"/>
      <c r="B37" s="224"/>
      <c r="C37" s="224"/>
      <c r="D37" s="223"/>
      <c r="E37" s="223"/>
      <c r="F37" s="223"/>
      <c r="G37" s="225"/>
      <c r="H37" s="223"/>
      <c r="I37" s="226"/>
    </row>
    <row r="38" spans="1:9" s="4" customFormat="1" ht="15">
      <c r="A38" s="223"/>
      <c r="B38" s="224"/>
      <c r="C38" s="224"/>
      <c r="D38" s="223"/>
      <c r="E38" s="223"/>
      <c r="F38" s="223"/>
      <c r="G38" s="225"/>
      <c r="H38" s="223"/>
      <c r="I38" s="226"/>
    </row>
    <row r="39" spans="1:9" s="4" customFormat="1" ht="15">
      <c r="A39" s="223"/>
      <c r="B39" s="224"/>
      <c r="C39" s="224"/>
      <c r="D39" s="223"/>
      <c r="E39" s="223"/>
      <c r="F39" s="223"/>
      <c r="G39" s="225"/>
      <c r="H39" s="223"/>
      <c r="I39" s="226"/>
    </row>
    <row r="40" spans="1:9" s="4" customFormat="1" ht="15">
      <c r="A40" s="223"/>
      <c r="B40" s="224"/>
      <c r="C40" s="224"/>
      <c r="D40" s="223"/>
      <c r="E40" s="223"/>
      <c r="F40" s="223"/>
      <c r="G40" s="225"/>
      <c r="H40" s="223"/>
      <c r="I40" s="226"/>
    </row>
    <row r="41" spans="1:9" s="4" customFormat="1" ht="15">
      <c r="A41" s="223"/>
      <c r="B41" s="224"/>
      <c r="C41" s="224"/>
      <c r="D41" s="223"/>
      <c r="E41" s="223"/>
      <c r="F41" s="223"/>
      <c r="G41" s="225"/>
      <c r="H41" s="223"/>
      <c r="I41" s="226"/>
    </row>
    <row r="42" spans="1:9" s="4" customFormat="1" ht="15">
      <c r="A42" s="223"/>
      <c r="B42" s="224"/>
      <c r="C42" s="224"/>
      <c r="D42" s="223"/>
      <c r="E42" s="223"/>
      <c r="F42" s="223"/>
      <c r="G42" s="225"/>
      <c r="H42" s="223"/>
      <c r="I42" s="226"/>
    </row>
    <row r="43" spans="1:9" s="4" customFormat="1" ht="15">
      <c r="A43" s="223"/>
      <c r="B43" s="224"/>
      <c r="C43" s="224"/>
      <c r="D43" s="223"/>
      <c r="E43" s="223"/>
      <c r="F43" s="223"/>
      <c r="G43" s="225"/>
      <c r="H43" s="223"/>
      <c r="I43" s="226"/>
    </row>
    <row r="44" spans="1:9" s="4" customFormat="1" ht="15">
      <c r="A44" s="223"/>
      <c r="B44" s="224"/>
      <c r="C44" s="224"/>
      <c r="D44" s="223"/>
      <c r="E44" s="223"/>
      <c r="F44" s="223"/>
      <c r="G44" s="225"/>
      <c r="H44" s="223"/>
      <c r="I44" s="226"/>
    </row>
    <row r="45" spans="1:9" s="4" customFormat="1" ht="15">
      <c r="A45" s="223"/>
      <c r="B45" s="224"/>
      <c r="C45" s="224"/>
      <c r="D45" s="223"/>
      <c r="E45" s="223"/>
      <c r="F45" s="223"/>
      <c r="G45" s="225"/>
      <c r="H45" s="223"/>
      <c r="I45" s="226"/>
    </row>
    <row r="46" spans="1:9" s="4" customFormat="1" ht="15">
      <c r="A46" s="223"/>
      <c r="B46" s="224"/>
      <c r="C46" s="224"/>
      <c r="D46" s="223"/>
      <c r="E46" s="223"/>
      <c r="F46" s="223"/>
      <c r="G46" s="225"/>
      <c r="H46" s="223"/>
      <c r="I46" s="226"/>
    </row>
    <row r="47" spans="1:9" s="4" customFormat="1" ht="15">
      <c r="A47" s="223"/>
      <c r="B47" s="224"/>
      <c r="C47" s="224"/>
      <c r="D47" s="223"/>
      <c r="E47" s="223"/>
      <c r="F47" s="223"/>
      <c r="G47" s="225"/>
      <c r="H47" s="223"/>
      <c r="I47" s="226"/>
    </row>
    <row r="48" spans="1:9" s="4" customFormat="1" ht="15">
      <c r="A48" s="223"/>
      <c r="B48" s="224"/>
      <c r="C48" s="224"/>
      <c r="D48" s="223"/>
      <c r="E48" s="223"/>
      <c r="F48" s="223"/>
      <c r="G48" s="225"/>
      <c r="H48" s="223"/>
      <c r="I48" s="226"/>
    </row>
    <row r="49" spans="1:9" s="4" customFormat="1" ht="15">
      <c r="A49" s="223"/>
      <c r="B49" s="224"/>
      <c r="C49" s="224"/>
      <c r="D49" s="223"/>
      <c r="E49" s="223"/>
      <c r="F49" s="223"/>
      <c r="G49" s="225"/>
      <c r="H49" s="223"/>
      <c r="I49" s="226"/>
    </row>
    <row r="50" spans="1:9" s="4" customFormat="1" ht="15">
      <c r="A50" s="223"/>
      <c r="B50" s="224"/>
      <c r="C50" s="224"/>
      <c r="D50" s="223"/>
      <c r="E50" s="223"/>
      <c r="F50" s="223"/>
      <c r="G50" s="225"/>
      <c r="H50" s="223"/>
      <c r="I50" s="226"/>
    </row>
    <row r="51" spans="1:9" s="4" customFormat="1" ht="15">
      <c r="A51" s="223"/>
      <c r="B51" s="224"/>
      <c r="C51" s="224"/>
      <c r="D51" s="223"/>
      <c r="E51" s="223"/>
      <c r="F51" s="223"/>
      <c r="G51" s="225"/>
      <c r="H51" s="223"/>
      <c r="I51" s="226"/>
    </row>
    <row r="52" spans="1:9" s="4" customFormat="1" ht="15">
      <c r="A52" s="223"/>
      <c r="B52" s="224"/>
      <c r="C52" s="224"/>
      <c r="D52" s="223"/>
      <c r="E52" s="223"/>
      <c r="F52" s="223"/>
      <c r="G52" s="225"/>
      <c r="H52" s="223"/>
      <c r="I52" s="226"/>
    </row>
    <row r="53" spans="1:9" s="4" customFormat="1" ht="15">
      <c r="A53" s="223"/>
      <c r="B53" s="224"/>
      <c r="C53" s="224"/>
      <c r="D53" s="223"/>
      <c r="E53" s="223"/>
      <c r="F53" s="223"/>
      <c r="G53" s="225"/>
      <c r="H53" s="223"/>
      <c r="I53" s="226"/>
    </row>
    <row r="54" spans="1:9" s="4" customFormat="1" ht="15">
      <c r="A54" s="223"/>
      <c r="B54" s="224"/>
      <c r="C54" s="224"/>
      <c r="D54" s="223"/>
      <c r="E54" s="223"/>
      <c r="F54" s="223"/>
      <c r="G54" s="225"/>
      <c r="H54" s="223"/>
      <c r="I54" s="226"/>
    </row>
    <row r="55" spans="1:9" s="4" customFormat="1" ht="15">
      <c r="A55" s="223"/>
      <c r="B55" s="224"/>
      <c r="C55" s="224"/>
      <c r="D55" s="223"/>
      <c r="E55" s="223"/>
      <c r="F55" s="223"/>
      <c r="G55" s="225"/>
      <c r="H55" s="223"/>
      <c r="I55" s="226"/>
    </row>
    <row r="56" spans="1:9" s="4" customFormat="1" ht="15">
      <c r="A56" s="223"/>
      <c r="B56" s="224"/>
      <c r="C56" s="224"/>
      <c r="D56" s="223"/>
      <c r="E56" s="223"/>
      <c r="F56" s="223"/>
      <c r="G56" s="225"/>
      <c r="H56" s="223"/>
      <c r="I56" s="226"/>
    </row>
    <row r="57" spans="1:9" s="4" customFormat="1" ht="15">
      <c r="A57" s="223"/>
      <c r="B57" s="224"/>
      <c r="C57" s="224"/>
      <c r="D57" s="223"/>
      <c r="E57" s="223"/>
      <c r="F57" s="223"/>
      <c r="G57" s="225"/>
      <c r="H57" s="223"/>
      <c r="I57" s="226"/>
    </row>
    <row r="58" spans="1:9" ht="15">
      <c r="A58" s="103" t="s">
        <v>639</v>
      </c>
      <c r="B58" s="103"/>
      <c r="I58" s="100">
        <f>SUM(I8:I57)</f>
        <v>1700</v>
      </c>
    </row>
    <row r="59" ht="15">
      <c r="H59"/>
    </row>
    <row r="62" spans="1:2" ht="15">
      <c r="A62" s="17"/>
      <c r="B62" s="17"/>
    </row>
  </sheetData>
  <sheetProtection/>
  <mergeCells count="3">
    <mergeCell ref="A2:I2"/>
    <mergeCell ref="A4:I4"/>
    <mergeCell ref="A5:I5"/>
  </mergeCells>
  <hyperlinks>
    <hyperlink ref="F8" r:id="rId1" display="http://old.uefiscdi.ro/userfiles/file/PNCDI%20III/P2_Cresterea%20competitivitatii%20economiei%20romanesti/Pachet%20de%20informatii%20PED/Rezultate%20finale/D1_Bioeconomie_final.pdf"/>
    <hyperlink ref="F19" r:id="rId2" display="http://www.cnfis.ro/wp-content/uploads/2016/05/FDI2016-rezultate-D4.1-Gradini-botaniceD4.2-Statiuni-didactice.pdf"/>
    <hyperlink ref="F20" r:id="rId3" display="http://www.cnfis.ro/wp-content/uploads/2016/05/FDI2016-rezultate-D4.1-Gradini-botaniceD4.2-Statiuni-didactice.pdf"/>
    <hyperlink ref="F21" r:id="rId4" display="http://www.cnfis.ro/wp-content/uploads/2016/05/FDI2016-rezultate-D4.1-Gradini-botaniceD4.2-Statiuni-didactice.pdf"/>
    <hyperlink ref="F22" r:id="rId5" display="http://www.cnfis.ro/wp-content/uploads/2016/05/FDI2016-rezultate-D4.1-Gradini-botaniceD4.2-Statiuni-didactice.pdf"/>
    <hyperlink ref="F23" r:id="rId6" display="http://www.cnfis.ro/wp-content/uploads/2016/05/FDI2016-rezultate-D4.1-Gradini-botaniceD4.2-Statiuni-didactice.pdf"/>
  </hyperlinks>
  <printOptions/>
  <pageMargins left="0.511811023622047" right="0.31496062992126" top="0" bottom="0" header="0" footer="0"/>
  <pageSetup horizontalDpi="200" verticalDpi="200" orientation="landscape" paperSize="9" r:id="rId7"/>
</worksheet>
</file>

<file path=xl/worksheets/sheet24.xml><?xml version="1.0" encoding="utf-8"?>
<worksheet xmlns="http://schemas.openxmlformats.org/spreadsheetml/2006/main" xmlns:r="http://schemas.openxmlformats.org/officeDocument/2006/relationships">
  <dimension ref="A2:N61"/>
  <sheetViews>
    <sheetView zoomScalePageLayoutView="0" workbookViewId="0" topLeftCell="A1">
      <selection activeCell="P18" sqref="P18"/>
    </sheetView>
  </sheetViews>
  <sheetFormatPr defaultColWidth="8.8515625" defaultRowHeight="15"/>
  <cols>
    <col min="1" max="1" width="25.57421875" style="2" customWidth="1"/>
    <col min="2" max="2" width="8.140625" style="2" customWidth="1"/>
    <col min="3" max="3" width="14.00390625" style="7" customWidth="1"/>
    <col min="4" max="4" width="18.28125" style="1" customWidth="1"/>
    <col min="5" max="5" width="11.28125" style="1" customWidth="1"/>
    <col min="6" max="6" width="8.421875" style="1" bestFit="1" customWidth="1"/>
    <col min="7" max="8" width="8.421875" style="1" customWidth="1"/>
    <col min="9" max="9" width="7.28125" style="1" customWidth="1"/>
    <col min="10" max="12" width="9.140625" style="1" customWidth="1"/>
  </cols>
  <sheetData>
    <row r="2" spans="1:12" s="4" customFormat="1" ht="15" customHeight="1">
      <c r="A2" s="314" t="s">
        <v>132</v>
      </c>
      <c r="B2" s="310"/>
      <c r="C2" s="310"/>
      <c r="D2" s="310"/>
      <c r="E2" s="310"/>
      <c r="F2" s="310"/>
      <c r="G2" s="310"/>
      <c r="H2" s="310"/>
      <c r="I2" s="310"/>
      <c r="J2" s="310"/>
      <c r="K2" s="310"/>
      <c r="L2" s="310"/>
    </row>
    <row r="3" spans="1:12" s="4" customFormat="1" ht="15">
      <c r="A3" s="11"/>
      <c r="B3" s="11"/>
      <c r="C3" s="11"/>
      <c r="D3" s="11"/>
      <c r="E3" s="11"/>
      <c r="F3" s="11"/>
      <c r="G3" s="11"/>
      <c r="H3" s="3"/>
      <c r="I3" s="3"/>
      <c r="J3" s="3"/>
      <c r="K3" s="3"/>
      <c r="L3" s="3"/>
    </row>
    <row r="4" spans="1:12" s="4" customFormat="1" ht="15">
      <c r="A4" s="309" t="s">
        <v>62</v>
      </c>
      <c r="B4" s="309"/>
      <c r="C4" s="309"/>
      <c r="D4" s="309"/>
      <c r="E4" s="309"/>
      <c r="F4" s="309"/>
      <c r="G4" s="309"/>
      <c r="H4" s="309"/>
      <c r="I4" s="309"/>
      <c r="J4" s="309"/>
      <c r="K4" s="309"/>
      <c r="L4" s="309"/>
    </row>
    <row r="5" spans="1:12" s="4" customFormat="1" ht="15" customHeight="1">
      <c r="A5" s="309" t="s">
        <v>22</v>
      </c>
      <c r="B5" s="309"/>
      <c r="C5" s="309"/>
      <c r="D5" s="309"/>
      <c r="E5" s="309"/>
      <c r="F5" s="309"/>
      <c r="G5" s="309"/>
      <c r="H5" s="309"/>
      <c r="I5" s="309"/>
      <c r="J5" s="309"/>
      <c r="K5" s="309"/>
      <c r="L5" s="67"/>
    </row>
    <row r="6" spans="1:12" s="4" customFormat="1" ht="27" customHeight="1">
      <c r="A6" s="316" t="s">
        <v>139</v>
      </c>
      <c r="B6" s="316"/>
      <c r="C6" s="316"/>
      <c r="D6" s="316"/>
      <c r="E6" s="316"/>
      <c r="F6" s="316"/>
      <c r="G6" s="316"/>
      <c r="H6" s="316"/>
      <c r="I6" s="316"/>
      <c r="J6" s="316"/>
      <c r="K6" s="316"/>
      <c r="L6" s="316"/>
    </row>
    <row r="7" spans="1:12" s="4" customFormat="1" ht="15">
      <c r="A7" s="5"/>
      <c r="B7" s="5"/>
      <c r="C7" s="6"/>
      <c r="D7" s="5"/>
      <c r="E7" s="5"/>
      <c r="F7" s="5"/>
      <c r="G7" s="5"/>
      <c r="H7" s="5"/>
      <c r="I7" s="5"/>
      <c r="J7" s="3"/>
      <c r="K7" s="3"/>
      <c r="L7" s="3"/>
    </row>
    <row r="8" spans="1:12" s="4" customFormat="1" ht="93" customHeight="1">
      <c r="A8" s="80" t="s">
        <v>634</v>
      </c>
      <c r="B8" s="79" t="s">
        <v>117</v>
      </c>
      <c r="C8" s="80" t="s">
        <v>9</v>
      </c>
      <c r="D8" s="85" t="s">
        <v>654</v>
      </c>
      <c r="E8" s="85" t="s">
        <v>658</v>
      </c>
      <c r="F8" s="85" t="s">
        <v>59</v>
      </c>
      <c r="G8" s="85" t="s">
        <v>60</v>
      </c>
      <c r="H8" s="85" t="s">
        <v>14</v>
      </c>
      <c r="I8" s="85" t="s">
        <v>15</v>
      </c>
      <c r="J8" s="80" t="s">
        <v>11</v>
      </c>
      <c r="K8" s="80" t="s">
        <v>653</v>
      </c>
      <c r="L8" s="80" t="s">
        <v>683</v>
      </c>
    </row>
    <row r="9" spans="1:12" ht="15">
      <c r="A9" s="227"/>
      <c r="B9" s="144"/>
      <c r="C9" s="227"/>
      <c r="D9" s="227"/>
      <c r="E9" s="135"/>
      <c r="F9" s="144"/>
      <c r="G9" s="144"/>
      <c r="H9" s="228"/>
      <c r="I9" s="228"/>
      <c r="J9" s="140"/>
      <c r="K9" s="150"/>
      <c r="L9" s="206"/>
    </row>
    <row r="10" spans="1:12" ht="15">
      <c r="A10" s="227"/>
      <c r="B10" s="144"/>
      <c r="C10" s="227"/>
      <c r="D10" s="227"/>
      <c r="E10" s="135"/>
      <c r="F10" s="144"/>
      <c r="G10" s="144"/>
      <c r="H10" s="228"/>
      <c r="I10" s="228"/>
      <c r="J10" s="140"/>
      <c r="K10" s="150"/>
      <c r="L10" s="206"/>
    </row>
    <row r="11" spans="1:12" ht="15">
      <c r="A11" s="227"/>
      <c r="B11" s="144"/>
      <c r="C11" s="227"/>
      <c r="D11" s="227"/>
      <c r="E11" s="135"/>
      <c r="F11" s="144"/>
      <c r="G11" s="144"/>
      <c r="H11" s="228"/>
      <c r="I11" s="228"/>
      <c r="J11" s="140"/>
      <c r="K11" s="150"/>
      <c r="L11" s="206"/>
    </row>
    <row r="12" spans="1:12" ht="15">
      <c r="A12" s="227"/>
      <c r="B12" s="144"/>
      <c r="C12" s="227"/>
      <c r="D12" s="227"/>
      <c r="E12" s="135"/>
      <c r="F12" s="144"/>
      <c r="G12" s="144"/>
      <c r="H12" s="228"/>
      <c r="I12" s="228"/>
      <c r="J12" s="140"/>
      <c r="K12" s="150"/>
      <c r="L12" s="206"/>
    </row>
    <row r="13" spans="1:12" ht="15">
      <c r="A13" s="227"/>
      <c r="B13" s="144"/>
      <c r="C13" s="227"/>
      <c r="D13" s="227"/>
      <c r="E13" s="135"/>
      <c r="F13" s="144"/>
      <c r="G13" s="144"/>
      <c r="H13" s="228"/>
      <c r="I13" s="228"/>
      <c r="J13" s="140"/>
      <c r="K13" s="150"/>
      <c r="L13" s="206"/>
    </row>
    <row r="14" spans="1:12" ht="15">
      <c r="A14" s="227"/>
      <c r="B14" s="144"/>
      <c r="C14" s="227"/>
      <c r="D14" s="227"/>
      <c r="E14" s="135"/>
      <c r="F14" s="144"/>
      <c r="G14" s="144"/>
      <c r="H14" s="228"/>
      <c r="I14" s="228"/>
      <c r="J14" s="140"/>
      <c r="K14" s="150"/>
      <c r="L14" s="206"/>
    </row>
    <row r="15" spans="1:12" ht="15">
      <c r="A15" s="227"/>
      <c r="B15" s="144"/>
      <c r="C15" s="227"/>
      <c r="D15" s="227"/>
      <c r="E15" s="135"/>
      <c r="F15" s="144"/>
      <c r="G15" s="144"/>
      <c r="H15" s="228"/>
      <c r="I15" s="228"/>
      <c r="J15" s="140"/>
      <c r="K15" s="150"/>
      <c r="L15" s="206"/>
    </row>
    <row r="16" spans="1:12" ht="15">
      <c r="A16" s="227"/>
      <c r="B16" s="144"/>
      <c r="C16" s="227"/>
      <c r="D16" s="227"/>
      <c r="E16" s="135"/>
      <c r="F16" s="144"/>
      <c r="G16" s="144"/>
      <c r="H16" s="228"/>
      <c r="I16" s="228"/>
      <c r="J16" s="140"/>
      <c r="K16" s="150"/>
      <c r="L16" s="206"/>
    </row>
    <row r="17" spans="1:12" ht="15">
      <c r="A17" s="227"/>
      <c r="B17" s="144"/>
      <c r="C17" s="227"/>
      <c r="D17" s="227"/>
      <c r="E17" s="135"/>
      <c r="F17" s="144"/>
      <c r="G17" s="144"/>
      <c r="H17" s="228"/>
      <c r="I17" s="228"/>
      <c r="J17" s="140"/>
      <c r="K17" s="150"/>
      <c r="L17" s="206"/>
    </row>
    <row r="18" spans="1:12" ht="15">
      <c r="A18" s="227"/>
      <c r="B18" s="144"/>
      <c r="C18" s="227"/>
      <c r="D18" s="227"/>
      <c r="E18" s="135"/>
      <c r="F18" s="144"/>
      <c r="G18" s="144"/>
      <c r="H18" s="228"/>
      <c r="I18" s="228"/>
      <c r="J18" s="140"/>
      <c r="K18" s="150"/>
      <c r="L18" s="206"/>
    </row>
    <row r="19" spans="1:12" ht="15">
      <c r="A19" s="227"/>
      <c r="B19" s="144"/>
      <c r="C19" s="227"/>
      <c r="D19" s="227"/>
      <c r="E19" s="135"/>
      <c r="F19" s="144"/>
      <c r="G19" s="144"/>
      <c r="H19" s="228"/>
      <c r="I19" s="228"/>
      <c r="J19" s="140"/>
      <c r="K19" s="150"/>
      <c r="L19" s="206"/>
    </row>
    <row r="20" spans="1:12" ht="15">
      <c r="A20" s="227"/>
      <c r="B20" s="144"/>
      <c r="C20" s="227"/>
      <c r="D20" s="227"/>
      <c r="E20" s="135"/>
      <c r="F20" s="144"/>
      <c r="G20" s="144"/>
      <c r="H20" s="228"/>
      <c r="I20" s="228"/>
      <c r="J20" s="140"/>
      <c r="K20" s="150"/>
      <c r="L20" s="206"/>
    </row>
    <row r="21" spans="1:12" ht="15">
      <c r="A21" s="227"/>
      <c r="B21" s="144"/>
      <c r="C21" s="227"/>
      <c r="D21" s="227"/>
      <c r="E21" s="135"/>
      <c r="F21" s="144"/>
      <c r="G21" s="144"/>
      <c r="H21" s="228"/>
      <c r="I21" s="228"/>
      <c r="J21" s="140"/>
      <c r="K21" s="150"/>
      <c r="L21" s="206"/>
    </row>
    <row r="22" spans="1:12" ht="15">
      <c r="A22" s="227"/>
      <c r="B22" s="144"/>
      <c r="C22" s="227"/>
      <c r="D22" s="227"/>
      <c r="E22" s="135"/>
      <c r="F22" s="144"/>
      <c r="G22" s="144"/>
      <c r="H22" s="228"/>
      <c r="I22" s="228"/>
      <c r="J22" s="140"/>
      <c r="K22" s="150"/>
      <c r="L22" s="206"/>
    </row>
    <row r="23" spans="1:12" ht="15">
      <c r="A23" s="227"/>
      <c r="B23" s="144"/>
      <c r="C23" s="227"/>
      <c r="D23" s="227"/>
      <c r="E23" s="135"/>
      <c r="F23" s="144"/>
      <c r="G23" s="144"/>
      <c r="H23" s="228"/>
      <c r="I23" s="228"/>
      <c r="J23" s="140"/>
      <c r="K23" s="150"/>
      <c r="L23" s="206"/>
    </row>
    <row r="24" spans="1:12" ht="15">
      <c r="A24" s="227"/>
      <c r="B24" s="144"/>
      <c r="C24" s="227"/>
      <c r="D24" s="227"/>
      <c r="E24" s="135"/>
      <c r="F24" s="144"/>
      <c r="G24" s="144"/>
      <c r="H24" s="228"/>
      <c r="I24" s="228"/>
      <c r="J24" s="140"/>
      <c r="K24" s="150"/>
      <c r="L24" s="206"/>
    </row>
    <row r="25" spans="1:12" ht="15">
      <c r="A25" s="227"/>
      <c r="B25" s="144"/>
      <c r="C25" s="227"/>
      <c r="D25" s="227"/>
      <c r="E25" s="135"/>
      <c r="F25" s="144"/>
      <c r="G25" s="144"/>
      <c r="H25" s="228"/>
      <c r="I25" s="228"/>
      <c r="J25" s="140"/>
      <c r="K25" s="150"/>
      <c r="L25" s="206"/>
    </row>
    <row r="26" spans="1:12" ht="15">
      <c r="A26" s="227"/>
      <c r="B26" s="144"/>
      <c r="C26" s="227"/>
      <c r="D26" s="227"/>
      <c r="E26" s="135"/>
      <c r="F26" s="144"/>
      <c r="G26" s="144"/>
      <c r="H26" s="228"/>
      <c r="I26" s="228"/>
      <c r="J26" s="140"/>
      <c r="K26" s="150"/>
      <c r="L26" s="206"/>
    </row>
    <row r="27" spans="1:12" ht="15">
      <c r="A27" s="227"/>
      <c r="B27" s="144"/>
      <c r="C27" s="227"/>
      <c r="D27" s="227"/>
      <c r="E27" s="135"/>
      <c r="F27" s="144"/>
      <c r="G27" s="144"/>
      <c r="H27" s="228"/>
      <c r="I27" s="228"/>
      <c r="J27" s="140"/>
      <c r="K27" s="150"/>
      <c r="L27" s="206"/>
    </row>
    <row r="28" spans="1:12" ht="15">
      <c r="A28" s="227"/>
      <c r="B28" s="144"/>
      <c r="C28" s="227"/>
      <c r="D28" s="227"/>
      <c r="E28" s="135"/>
      <c r="F28" s="144"/>
      <c r="G28" s="144"/>
      <c r="H28" s="228"/>
      <c r="I28" s="228"/>
      <c r="J28" s="140"/>
      <c r="K28" s="150"/>
      <c r="L28" s="206"/>
    </row>
    <row r="29" spans="1:12" ht="15">
      <c r="A29" s="227"/>
      <c r="B29" s="144"/>
      <c r="C29" s="227"/>
      <c r="D29" s="227"/>
      <c r="E29" s="135"/>
      <c r="F29" s="144"/>
      <c r="G29" s="144"/>
      <c r="H29" s="228"/>
      <c r="I29" s="228"/>
      <c r="J29" s="140"/>
      <c r="K29" s="150"/>
      <c r="L29" s="206"/>
    </row>
    <row r="30" spans="1:12" ht="15">
      <c r="A30" s="227"/>
      <c r="B30" s="144"/>
      <c r="C30" s="227"/>
      <c r="D30" s="227"/>
      <c r="E30" s="135"/>
      <c r="F30" s="144"/>
      <c r="G30" s="144"/>
      <c r="H30" s="228"/>
      <c r="I30" s="228"/>
      <c r="J30" s="140"/>
      <c r="K30" s="150"/>
      <c r="L30" s="206"/>
    </row>
    <row r="31" spans="1:12" ht="15">
      <c r="A31" s="227"/>
      <c r="B31" s="144"/>
      <c r="C31" s="227"/>
      <c r="D31" s="227"/>
      <c r="E31" s="135"/>
      <c r="F31" s="144"/>
      <c r="G31" s="144"/>
      <c r="H31" s="228"/>
      <c r="I31" s="228"/>
      <c r="J31" s="140"/>
      <c r="K31" s="150"/>
      <c r="L31" s="206"/>
    </row>
    <row r="32" spans="1:12" ht="15">
      <c r="A32" s="227"/>
      <c r="B32" s="144"/>
      <c r="C32" s="227"/>
      <c r="D32" s="227"/>
      <c r="E32" s="135"/>
      <c r="F32" s="144"/>
      <c r="G32" s="144"/>
      <c r="H32" s="228"/>
      <c r="I32" s="228"/>
      <c r="J32" s="140"/>
      <c r="K32" s="150"/>
      <c r="L32" s="206"/>
    </row>
    <row r="33" spans="1:12" ht="15">
      <c r="A33" s="227"/>
      <c r="B33" s="144"/>
      <c r="C33" s="227"/>
      <c r="D33" s="227"/>
      <c r="E33" s="135"/>
      <c r="F33" s="144"/>
      <c r="G33" s="144"/>
      <c r="H33" s="228"/>
      <c r="I33" s="228"/>
      <c r="J33" s="140"/>
      <c r="K33" s="150"/>
      <c r="L33" s="206"/>
    </row>
    <row r="34" spans="1:12" ht="15">
      <c r="A34" s="227"/>
      <c r="B34" s="144"/>
      <c r="C34" s="227"/>
      <c r="D34" s="227"/>
      <c r="E34" s="135"/>
      <c r="F34" s="144"/>
      <c r="G34" s="144"/>
      <c r="H34" s="228"/>
      <c r="I34" s="228"/>
      <c r="J34" s="140"/>
      <c r="K34" s="150"/>
      <c r="L34" s="206"/>
    </row>
    <row r="35" spans="1:12" ht="15">
      <c r="A35" s="227"/>
      <c r="B35" s="144"/>
      <c r="C35" s="227"/>
      <c r="D35" s="227"/>
      <c r="E35" s="135"/>
      <c r="F35" s="144"/>
      <c r="G35" s="144"/>
      <c r="H35" s="228"/>
      <c r="I35" s="228"/>
      <c r="J35" s="140"/>
      <c r="K35" s="150"/>
      <c r="L35" s="206"/>
    </row>
    <row r="36" spans="1:12" ht="15">
      <c r="A36" s="227"/>
      <c r="B36" s="144"/>
      <c r="C36" s="227"/>
      <c r="D36" s="227"/>
      <c r="E36" s="135"/>
      <c r="F36" s="144"/>
      <c r="G36" s="144"/>
      <c r="H36" s="228"/>
      <c r="I36" s="228"/>
      <c r="J36" s="140"/>
      <c r="K36" s="150"/>
      <c r="L36" s="206"/>
    </row>
    <row r="37" spans="1:12" ht="15">
      <c r="A37" s="227"/>
      <c r="B37" s="144"/>
      <c r="C37" s="227"/>
      <c r="D37" s="227"/>
      <c r="E37" s="135"/>
      <c r="F37" s="144"/>
      <c r="G37" s="144"/>
      <c r="H37" s="228"/>
      <c r="I37" s="228"/>
      <c r="J37" s="140"/>
      <c r="K37" s="150"/>
      <c r="L37" s="206"/>
    </row>
    <row r="38" spans="1:12" ht="15">
      <c r="A38" s="227"/>
      <c r="B38" s="144"/>
      <c r="C38" s="227"/>
      <c r="D38" s="227"/>
      <c r="E38" s="135"/>
      <c r="F38" s="144"/>
      <c r="G38" s="144"/>
      <c r="H38" s="228"/>
      <c r="I38" s="228"/>
      <c r="J38" s="140"/>
      <c r="K38" s="150"/>
      <c r="L38" s="206"/>
    </row>
    <row r="39" spans="1:12" ht="15">
      <c r="A39" s="227"/>
      <c r="B39" s="144"/>
      <c r="C39" s="227"/>
      <c r="D39" s="227"/>
      <c r="E39" s="135"/>
      <c r="F39" s="144"/>
      <c r="G39" s="144"/>
      <c r="H39" s="228"/>
      <c r="I39" s="228"/>
      <c r="J39" s="140"/>
      <c r="K39" s="150"/>
      <c r="L39" s="206"/>
    </row>
    <row r="40" spans="1:12" ht="15">
      <c r="A40" s="227"/>
      <c r="B40" s="144"/>
      <c r="C40" s="227"/>
      <c r="D40" s="227"/>
      <c r="E40" s="135"/>
      <c r="F40" s="144"/>
      <c r="G40" s="144"/>
      <c r="H40" s="228"/>
      <c r="I40" s="228"/>
      <c r="J40" s="140"/>
      <c r="K40" s="150"/>
      <c r="L40" s="206"/>
    </row>
    <row r="41" spans="1:12" ht="15">
      <c r="A41" s="227"/>
      <c r="B41" s="144"/>
      <c r="C41" s="227"/>
      <c r="D41" s="227"/>
      <c r="E41" s="135"/>
      <c r="F41" s="144"/>
      <c r="G41" s="144"/>
      <c r="H41" s="228"/>
      <c r="I41" s="228"/>
      <c r="J41" s="140"/>
      <c r="K41" s="150"/>
      <c r="L41" s="206"/>
    </row>
    <row r="42" spans="1:12" ht="15">
      <c r="A42" s="227"/>
      <c r="B42" s="144"/>
      <c r="C42" s="227"/>
      <c r="D42" s="227"/>
      <c r="E42" s="135"/>
      <c r="F42" s="144"/>
      <c r="G42" s="144"/>
      <c r="H42" s="228"/>
      <c r="I42" s="228"/>
      <c r="J42" s="140"/>
      <c r="K42" s="150"/>
      <c r="L42" s="206"/>
    </row>
    <row r="43" spans="1:12" ht="15">
      <c r="A43" s="227"/>
      <c r="B43" s="144"/>
      <c r="C43" s="227"/>
      <c r="D43" s="227"/>
      <c r="E43" s="135"/>
      <c r="F43" s="144"/>
      <c r="G43" s="144"/>
      <c r="H43" s="228"/>
      <c r="I43" s="228"/>
      <c r="J43" s="140"/>
      <c r="K43" s="150"/>
      <c r="L43" s="206"/>
    </row>
    <row r="44" spans="1:12" ht="15">
      <c r="A44" s="227"/>
      <c r="B44" s="144"/>
      <c r="C44" s="227"/>
      <c r="D44" s="227"/>
      <c r="E44" s="135"/>
      <c r="F44" s="144"/>
      <c r="G44" s="144"/>
      <c r="H44" s="228"/>
      <c r="I44" s="228"/>
      <c r="J44" s="140"/>
      <c r="K44" s="150"/>
      <c r="L44" s="206"/>
    </row>
    <row r="45" spans="1:12" ht="15">
      <c r="A45" s="227"/>
      <c r="B45" s="144"/>
      <c r="C45" s="227"/>
      <c r="D45" s="227"/>
      <c r="E45" s="135"/>
      <c r="F45" s="144"/>
      <c r="G45" s="144"/>
      <c r="H45" s="228"/>
      <c r="I45" s="228"/>
      <c r="J45" s="140"/>
      <c r="K45" s="150"/>
      <c r="L45" s="206"/>
    </row>
    <row r="46" spans="1:12" ht="15">
      <c r="A46" s="227"/>
      <c r="B46" s="144"/>
      <c r="C46" s="227"/>
      <c r="D46" s="227"/>
      <c r="E46" s="135"/>
      <c r="F46" s="144"/>
      <c r="G46" s="144"/>
      <c r="H46" s="228"/>
      <c r="I46" s="228"/>
      <c r="J46" s="140"/>
      <c r="K46" s="150"/>
      <c r="L46" s="206"/>
    </row>
    <row r="47" spans="1:12" ht="15">
      <c r="A47" s="227"/>
      <c r="B47" s="144"/>
      <c r="C47" s="227"/>
      <c r="D47" s="227"/>
      <c r="E47" s="135"/>
      <c r="F47" s="144"/>
      <c r="G47" s="144"/>
      <c r="H47" s="228"/>
      <c r="I47" s="228"/>
      <c r="J47" s="140"/>
      <c r="K47" s="150"/>
      <c r="L47" s="206"/>
    </row>
    <row r="48" spans="1:12" ht="15">
      <c r="A48" s="227"/>
      <c r="B48" s="144"/>
      <c r="C48" s="227"/>
      <c r="D48" s="227"/>
      <c r="E48" s="135"/>
      <c r="F48" s="144"/>
      <c r="G48" s="144"/>
      <c r="H48" s="228"/>
      <c r="I48" s="228"/>
      <c r="J48" s="140"/>
      <c r="K48" s="150"/>
      <c r="L48" s="206"/>
    </row>
    <row r="49" spans="1:12" ht="15">
      <c r="A49" s="227"/>
      <c r="B49" s="144"/>
      <c r="C49" s="227"/>
      <c r="D49" s="227"/>
      <c r="E49" s="135"/>
      <c r="F49" s="144"/>
      <c r="G49" s="144"/>
      <c r="H49" s="228"/>
      <c r="I49" s="228"/>
      <c r="J49" s="140"/>
      <c r="K49" s="150"/>
      <c r="L49" s="206"/>
    </row>
    <row r="50" spans="1:12" ht="15">
      <c r="A50" s="227"/>
      <c r="B50" s="144"/>
      <c r="C50" s="227"/>
      <c r="D50" s="227"/>
      <c r="E50" s="135"/>
      <c r="F50" s="144"/>
      <c r="G50" s="144"/>
      <c r="H50" s="228"/>
      <c r="I50" s="228"/>
      <c r="J50" s="140"/>
      <c r="K50" s="150"/>
      <c r="L50" s="206"/>
    </row>
    <row r="51" spans="1:12" ht="15">
      <c r="A51" s="227"/>
      <c r="B51" s="144"/>
      <c r="C51" s="227"/>
      <c r="D51" s="227"/>
      <c r="E51" s="135"/>
      <c r="F51" s="144"/>
      <c r="G51" s="144"/>
      <c r="H51" s="228"/>
      <c r="I51" s="228"/>
      <c r="J51" s="140"/>
      <c r="K51" s="150"/>
      <c r="L51" s="206"/>
    </row>
    <row r="52" spans="1:12" ht="15">
      <c r="A52" s="229"/>
      <c r="B52" s="148"/>
      <c r="C52" s="148"/>
      <c r="D52" s="148"/>
      <c r="E52" s="147"/>
      <c r="F52" s="148"/>
      <c r="G52" s="148"/>
      <c r="H52" s="149"/>
      <c r="I52" s="149"/>
      <c r="J52" s="147"/>
      <c r="K52" s="150"/>
      <c r="L52" s="206"/>
    </row>
    <row r="53" spans="1:12" ht="15">
      <c r="A53" s="229"/>
      <c r="B53" s="148"/>
      <c r="C53" s="148"/>
      <c r="D53" s="148"/>
      <c r="E53" s="147"/>
      <c r="F53" s="148"/>
      <c r="G53" s="148"/>
      <c r="H53" s="149"/>
      <c r="I53" s="149"/>
      <c r="J53" s="147"/>
      <c r="K53" s="150"/>
      <c r="L53" s="206"/>
    </row>
    <row r="54" spans="1:12" ht="15">
      <c r="A54" s="229"/>
      <c r="B54" s="148"/>
      <c r="C54" s="148"/>
      <c r="D54" s="148"/>
      <c r="E54" s="147"/>
      <c r="F54" s="148"/>
      <c r="G54" s="148"/>
      <c r="H54" s="149"/>
      <c r="I54" s="149"/>
      <c r="J54" s="147"/>
      <c r="K54" s="150"/>
      <c r="L54" s="206"/>
    </row>
    <row r="55" spans="1:12" ht="15">
      <c r="A55" s="229"/>
      <c r="B55" s="148"/>
      <c r="C55" s="148"/>
      <c r="D55" s="148"/>
      <c r="E55" s="147"/>
      <c r="F55" s="148"/>
      <c r="G55" s="148"/>
      <c r="H55" s="149"/>
      <c r="I55" s="149"/>
      <c r="J55" s="147"/>
      <c r="K55" s="150"/>
      <c r="L55" s="206"/>
    </row>
    <row r="56" spans="1:12" ht="15">
      <c r="A56" s="229"/>
      <c r="B56" s="148"/>
      <c r="C56" s="148"/>
      <c r="D56" s="148"/>
      <c r="E56" s="147"/>
      <c r="F56" s="148"/>
      <c r="G56" s="148"/>
      <c r="H56" s="149"/>
      <c r="I56" s="149"/>
      <c r="J56" s="147"/>
      <c r="K56" s="150"/>
      <c r="L56" s="206"/>
    </row>
    <row r="57" spans="1:12" ht="15">
      <c r="A57" s="229"/>
      <c r="B57" s="148"/>
      <c r="C57" s="148"/>
      <c r="D57" s="148"/>
      <c r="E57" s="147"/>
      <c r="F57" s="148"/>
      <c r="G57" s="148"/>
      <c r="H57" s="149"/>
      <c r="I57" s="149"/>
      <c r="J57" s="147"/>
      <c r="K57" s="150"/>
      <c r="L57" s="206"/>
    </row>
    <row r="58" spans="1:12" ht="15">
      <c r="A58" s="229"/>
      <c r="B58" s="148"/>
      <c r="C58" s="148"/>
      <c r="D58" s="148"/>
      <c r="E58" s="147"/>
      <c r="F58" s="148"/>
      <c r="G58" s="148"/>
      <c r="H58" s="149"/>
      <c r="I58" s="149"/>
      <c r="J58" s="147"/>
      <c r="K58" s="150"/>
      <c r="L58" s="206"/>
    </row>
    <row r="59" spans="1:14" ht="15" customHeight="1">
      <c r="A59" s="103" t="s">
        <v>639</v>
      </c>
      <c r="B59" s="103"/>
      <c r="D59" s="7"/>
      <c r="E59" s="7"/>
      <c r="K59" s="106"/>
      <c r="L59" s="101">
        <f>SUM(L9:L58)</f>
        <v>0</v>
      </c>
      <c r="M59" s="1"/>
      <c r="N59" s="1"/>
    </row>
    <row r="60" spans="4:5" ht="15">
      <c r="D60" s="7"/>
      <c r="E60" s="7"/>
    </row>
    <row r="61" spans="1:5" ht="15">
      <c r="A61" s="338"/>
      <c r="B61" s="338"/>
      <c r="C61" s="338"/>
      <c r="D61" s="338"/>
      <c r="E61" s="10"/>
    </row>
  </sheetData>
  <sheetProtection password="CF7A" sheet="1"/>
  <mergeCells count="5">
    <mergeCell ref="A2:L2"/>
    <mergeCell ref="A61:D61"/>
    <mergeCell ref="A6:L6"/>
    <mergeCell ref="A4:L4"/>
    <mergeCell ref="A5:K5"/>
  </mergeCells>
  <printOptions/>
  <pageMargins left="0.511811023622047" right="0.31496062992126" top="0.27" bottom="0" header="0" footer="0"/>
  <pageSetup horizontalDpi="200" verticalDpi="200" orientation="landscape" paperSize="9" r:id="rId1"/>
</worksheet>
</file>

<file path=xl/worksheets/sheet25.xml><?xml version="1.0" encoding="utf-8"?>
<worksheet xmlns="http://schemas.openxmlformats.org/spreadsheetml/2006/main" xmlns:r="http://schemas.openxmlformats.org/officeDocument/2006/relationships">
  <dimension ref="A2:L59"/>
  <sheetViews>
    <sheetView zoomScalePageLayoutView="0" workbookViewId="0" topLeftCell="A1">
      <selection activeCell="J15" sqref="J15"/>
    </sheetView>
  </sheetViews>
  <sheetFormatPr defaultColWidth="8.8515625" defaultRowHeight="15"/>
  <cols>
    <col min="1" max="1" width="25.7109375" style="2" customWidth="1"/>
    <col min="2" max="2" width="8.7109375" style="2" customWidth="1"/>
    <col min="3" max="3" width="13.28125" style="7" customWidth="1"/>
    <col min="4" max="4" width="22.28125" style="1" customWidth="1"/>
    <col min="5" max="5" width="10.00390625" style="1" customWidth="1"/>
    <col min="6" max="6" width="8.00390625" style="1" customWidth="1"/>
    <col min="7" max="7" width="8.421875" style="1" customWidth="1"/>
    <col min="8" max="8" width="7.8515625" style="1" customWidth="1"/>
    <col min="9" max="9" width="7.421875" style="1" customWidth="1"/>
    <col min="10" max="10" width="9.140625" style="1" customWidth="1"/>
    <col min="11" max="11" width="6.8515625" style="0" bestFit="1" customWidth="1"/>
  </cols>
  <sheetData>
    <row r="2" spans="1:12" ht="15" customHeight="1">
      <c r="A2" s="310" t="s">
        <v>114</v>
      </c>
      <c r="B2" s="310"/>
      <c r="C2" s="310"/>
      <c r="D2" s="310"/>
      <c r="E2" s="310"/>
      <c r="F2" s="310"/>
      <c r="G2" s="310"/>
      <c r="H2" s="310"/>
      <c r="I2" s="310"/>
      <c r="J2" s="310"/>
      <c r="K2" s="310"/>
      <c r="L2" s="310"/>
    </row>
    <row r="3" spans="1:12" ht="15">
      <c r="A3" s="11"/>
      <c r="B3" s="11"/>
      <c r="C3" s="11"/>
      <c r="D3" s="11"/>
      <c r="E3" s="11"/>
      <c r="F3" s="11"/>
      <c r="G3" s="11"/>
      <c r="H3" s="3"/>
      <c r="I3" s="3"/>
      <c r="J3" s="3"/>
      <c r="K3" s="3"/>
      <c r="L3" s="3"/>
    </row>
    <row r="4" spans="1:12" ht="15" customHeight="1">
      <c r="A4" s="313" t="s">
        <v>22</v>
      </c>
      <c r="B4" s="313"/>
      <c r="C4" s="313"/>
      <c r="D4" s="313"/>
      <c r="E4" s="313"/>
      <c r="F4" s="313"/>
      <c r="G4" s="313"/>
      <c r="H4" s="313"/>
      <c r="I4" s="313"/>
      <c r="J4" s="313"/>
      <c r="K4" s="313"/>
      <c r="L4" s="322"/>
    </row>
    <row r="5" spans="1:12" ht="15" customHeight="1">
      <c r="A5" s="313" t="s">
        <v>115</v>
      </c>
      <c r="B5" s="313"/>
      <c r="C5" s="313"/>
      <c r="D5" s="313"/>
      <c r="E5" s="313"/>
      <c r="F5" s="313"/>
      <c r="G5" s="313"/>
      <c r="H5" s="313"/>
      <c r="I5" s="313"/>
      <c r="J5" s="313"/>
      <c r="K5" s="313"/>
      <c r="L5" s="322"/>
    </row>
    <row r="6" spans="1:12" ht="15">
      <c r="A6" s="5"/>
      <c r="B6" s="5"/>
      <c r="C6" s="6"/>
      <c r="D6" s="5"/>
      <c r="E6" s="5"/>
      <c r="F6" s="5"/>
      <c r="G6" s="5"/>
      <c r="H6" s="5"/>
      <c r="I6" s="5"/>
      <c r="J6" s="3"/>
      <c r="K6" s="3"/>
      <c r="L6" s="3"/>
    </row>
    <row r="7" spans="1:12" ht="110.25" customHeight="1">
      <c r="A7" s="80" t="s">
        <v>634</v>
      </c>
      <c r="B7" s="79" t="s">
        <v>117</v>
      </c>
      <c r="C7" s="80" t="s">
        <v>9</v>
      </c>
      <c r="D7" s="85" t="s">
        <v>654</v>
      </c>
      <c r="E7" s="85" t="s">
        <v>658</v>
      </c>
      <c r="F7" s="85" t="s">
        <v>59</v>
      </c>
      <c r="G7" s="85" t="s">
        <v>60</v>
      </c>
      <c r="H7" s="85" t="s">
        <v>14</v>
      </c>
      <c r="I7" s="85" t="s">
        <v>15</v>
      </c>
      <c r="J7" s="80" t="s">
        <v>11</v>
      </c>
      <c r="K7" s="80" t="s">
        <v>653</v>
      </c>
      <c r="L7" s="80" t="s">
        <v>683</v>
      </c>
    </row>
    <row r="8" spans="1:12" ht="15">
      <c r="A8" s="134"/>
      <c r="B8" s="135"/>
      <c r="C8" s="134"/>
      <c r="D8" s="134"/>
      <c r="E8" s="135"/>
      <c r="F8" s="144"/>
      <c r="G8" s="144"/>
      <c r="H8" s="228"/>
      <c r="I8" s="228"/>
      <c r="J8" s="141"/>
      <c r="K8" s="150"/>
      <c r="L8" s="206"/>
    </row>
    <row r="9" spans="1:12" ht="15">
      <c r="A9" s="134"/>
      <c r="B9" s="135"/>
      <c r="C9" s="134"/>
      <c r="D9" s="134"/>
      <c r="E9" s="135"/>
      <c r="F9" s="144"/>
      <c r="G9" s="144"/>
      <c r="H9" s="228"/>
      <c r="I9" s="228"/>
      <c r="J9" s="141"/>
      <c r="K9" s="150"/>
      <c r="L9" s="206"/>
    </row>
    <row r="10" spans="1:12" ht="15">
      <c r="A10" s="134"/>
      <c r="B10" s="135"/>
      <c r="C10" s="134"/>
      <c r="D10" s="134"/>
      <c r="E10" s="135"/>
      <c r="F10" s="144"/>
      <c r="G10" s="144"/>
      <c r="H10" s="228"/>
      <c r="I10" s="228"/>
      <c r="J10" s="141"/>
      <c r="K10" s="150"/>
      <c r="L10" s="206"/>
    </row>
    <row r="11" spans="1:12" ht="15">
      <c r="A11" s="134"/>
      <c r="B11" s="135"/>
      <c r="C11" s="134"/>
      <c r="D11" s="134"/>
      <c r="E11" s="135"/>
      <c r="F11" s="144"/>
      <c r="G11" s="144"/>
      <c r="H11" s="228"/>
      <c r="I11" s="228"/>
      <c r="J11" s="141"/>
      <c r="K11" s="150"/>
      <c r="L11" s="206"/>
    </row>
    <row r="12" spans="1:12" ht="15">
      <c r="A12" s="134"/>
      <c r="B12" s="135"/>
      <c r="C12" s="134"/>
      <c r="D12" s="134"/>
      <c r="E12" s="135"/>
      <c r="F12" s="144"/>
      <c r="G12" s="144"/>
      <c r="H12" s="228"/>
      <c r="I12" s="228"/>
      <c r="J12" s="141"/>
      <c r="K12" s="150"/>
      <c r="L12" s="206"/>
    </row>
    <row r="13" spans="1:12" ht="15">
      <c r="A13" s="134"/>
      <c r="B13" s="135"/>
      <c r="C13" s="134"/>
      <c r="D13" s="134"/>
      <c r="E13" s="135"/>
      <c r="F13" s="144"/>
      <c r="G13" s="144"/>
      <c r="H13" s="228"/>
      <c r="I13" s="228"/>
      <c r="J13" s="141"/>
      <c r="K13" s="150"/>
      <c r="L13" s="206"/>
    </row>
    <row r="14" spans="1:12" ht="15">
      <c r="A14" s="134"/>
      <c r="B14" s="135"/>
      <c r="C14" s="134"/>
      <c r="D14" s="134"/>
      <c r="E14" s="135"/>
      <c r="F14" s="144"/>
      <c r="G14" s="144"/>
      <c r="H14" s="228"/>
      <c r="I14" s="228"/>
      <c r="J14" s="141"/>
      <c r="K14" s="150"/>
      <c r="L14" s="206"/>
    </row>
    <row r="15" spans="1:12" ht="15">
      <c r="A15" s="134"/>
      <c r="B15" s="135"/>
      <c r="C15" s="134"/>
      <c r="D15" s="134"/>
      <c r="E15" s="135"/>
      <c r="F15" s="144"/>
      <c r="G15" s="144"/>
      <c r="H15" s="228"/>
      <c r="I15" s="228"/>
      <c r="J15" s="141"/>
      <c r="K15" s="150"/>
      <c r="L15" s="206"/>
    </row>
    <row r="16" spans="1:12" ht="15">
      <c r="A16" s="134"/>
      <c r="B16" s="135"/>
      <c r="C16" s="134"/>
      <c r="D16" s="134"/>
      <c r="E16" s="135"/>
      <c r="F16" s="144"/>
      <c r="G16" s="144"/>
      <c r="H16" s="228"/>
      <c r="I16" s="228"/>
      <c r="J16" s="141"/>
      <c r="K16" s="150"/>
      <c r="L16" s="206"/>
    </row>
    <row r="17" spans="1:12" ht="15">
      <c r="A17" s="134"/>
      <c r="B17" s="135"/>
      <c r="C17" s="134"/>
      <c r="D17" s="134"/>
      <c r="E17" s="135"/>
      <c r="F17" s="144"/>
      <c r="G17" s="144"/>
      <c r="H17" s="228"/>
      <c r="I17" s="228"/>
      <c r="J17" s="141"/>
      <c r="K17" s="150"/>
      <c r="L17" s="206"/>
    </row>
    <row r="18" spans="1:12" ht="15">
      <c r="A18" s="134"/>
      <c r="B18" s="135"/>
      <c r="C18" s="134"/>
      <c r="D18" s="134"/>
      <c r="E18" s="135"/>
      <c r="F18" s="144"/>
      <c r="G18" s="144"/>
      <c r="H18" s="228"/>
      <c r="I18" s="228"/>
      <c r="J18" s="141"/>
      <c r="K18" s="150"/>
      <c r="L18" s="206"/>
    </row>
    <row r="19" spans="1:12" ht="15">
      <c r="A19" s="134"/>
      <c r="B19" s="135"/>
      <c r="C19" s="134"/>
      <c r="D19" s="134"/>
      <c r="E19" s="135"/>
      <c r="F19" s="144"/>
      <c r="G19" s="144"/>
      <c r="H19" s="228"/>
      <c r="I19" s="228"/>
      <c r="J19" s="141"/>
      <c r="K19" s="150"/>
      <c r="L19" s="206"/>
    </row>
    <row r="20" spans="1:12" ht="15">
      <c r="A20" s="134"/>
      <c r="B20" s="135"/>
      <c r="C20" s="134"/>
      <c r="D20" s="134"/>
      <c r="E20" s="135"/>
      <c r="F20" s="144"/>
      <c r="G20" s="144"/>
      <c r="H20" s="228"/>
      <c r="I20" s="228"/>
      <c r="J20" s="141"/>
      <c r="K20" s="150"/>
      <c r="L20" s="206"/>
    </row>
    <row r="21" spans="1:12" ht="15">
      <c r="A21" s="134"/>
      <c r="B21" s="135"/>
      <c r="C21" s="134"/>
      <c r="D21" s="134"/>
      <c r="E21" s="135"/>
      <c r="F21" s="144"/>
      <c r="G21" s="144"/>
      <c r="H21" s="228"/>
      <c r="I21" s="228"/>
      <c r="J21" s="141"/>
      <c r="K21" s="150"/>
      <c r="L21" s="206"/>
    </row>
    <row r="22" spans="1:12" ht="15">
      <c r="A22" s="134"/>
      <c r="B22" s="135"/>
      <c r="C22" s="134"/>
      <c r="D22" s="134"/>
      <c r="E22" s="135"/>
      <c r="F22" s="144"/>
      <c r="G22" s="144"/>
      <c r="H22" s="228"/>
      <c r="I22" s="228"/>
      <c r="J22" s="141"/>
      <c r="K22" s="150"/>
      <c r="L22" s="206"/>
    </row>
    <row r="23" spans="1:12" ht="15">
      <c r="A23" s="134"/>
      <c r="B23" s="135"/>
      <c r="C23" s="134"/>
      <c r="D23" s="134"/>
      <c r="E23" s="135"/>
      <c r="F23" s="144"/>
      <c r="G23" s="144"/>
      <c r="H23" s="228"/>
      <c r="I23" s="228"/>
      <c r="J23" s="141"/>
      <c r="K23" s="150"/>
      <c r="L23" s="206"/>
    </row>
    <row r="24" spans="1:12" ht="15">
      <c r="A24" s="134"/>
      <c r="B24" s="135"/>
      <c r="C24" s="134"/>
      <c r="D24" s="134"/>
      <c r="E24" s="135"/>
      <c r="F24" s="144"/>
      <c r="G24" s="144"/>
      <c r="H24" s="228"/>
      <c r="I24" s="228"/>
      <c r="J24" s="141"/>
      <c r="K24" s="150"/>
      <c r="L24" s="206"/>
    </row>
    <row r="25" spans="1:12" ht="15">
      <c r="A25" s="134"/>
      <c r="B25" s="135"/>
      <c r="C25" s="134"/>
      <c r="D25" s="134"/>
      <c r="E25" s="135"/>
      <c r="F25" s="144"/>
      <c r="G25" s="144"/>
      <c r="H25" s="228"/>
      <c r="I25" s="228"/>
      <c r="J25" s="141"/>
      <c r="K25" s="150"/>
      <c r="L25" s="206"/>
    </row>
    <row r="26" spans="1:12" ht="15">
      <c r="A26" s="134"/>
      <c r="B26" s="135"/>
      <c r="C26" s="134"/>
      <c r="D26" s="134"/>
      <c r="E26" s="135"/>
      <c r="F26" s="144"/>
      <c r="G26" s="144"/>
      <c r="H26" s="228"/>
      <c r="I26" s="228"/>
      <c r="J26" s="141"/>
      <c r="K26" s="150"/>
      <c r="L26" s="206"/>
    </row>
    <row r="27" spans="1:12" ht="15">
      <c r="A27" s="134"/>
      <c r="B27" s="135"/>
      <c r="C27" s="134"/>
      <c r="D27" s="134"/>
      <c r="E27" s="135"/>
      <c r="F27" s="144"/>
      <c r="G27" s="144"/>
      <c r="H27" s="228"/>
      <c r="I27" s="228"/>
      <c r="J27" s="141"/>
      <c r="K27" s="150"/>
      <c r="L27" s="206"/>
    </row>
    <row r="28" spans="1:12" ht="15">
      <c r="A28" s="134"/>
      <c r="B28" s="135"/>
      <c r="C28" s="134"/>
      <c r="D28" s="134"/>
      <c r="E28" s="135"/>
      <c r="F28" s="144"/>
      <c r="G28" s="144"/>
      <c r="H28" s="228"/>
      <c r="I28" s="228"/>
      <c r="J28" s="141"/>
      <c r="K28" s="150"/>
      <c r="L28" s="206"/>
    </row>
    <row r="29" spans="1:12" ht="15">
      <c r="A29" s="134"/>
      <c r="B29" s="135"/>
      <c r="C29" s="134"/>
      <c r="D29" s="134"/>
      <c r="E29" s="135"/>
      <c r="F29" s="144"/>
      <c r="G29" s="144"/>
      <c r="H29" s="228"/>
      <c r="I29" s="228"/>
      <c r="J29" s="141"/>
      <c r="K29" s="150"/>
      <c r="L29" s="206"/>
    </row>
    <row r="30" spans="1:12" ht="15">
      <c r="A30" s="134"/>
      <c r="B30" s="135"/>
      <c r="C30" s="134"/>
      <c r="D30" s="134"/>
      <c r="E30" s="135"/>
      <c r="F30" s="144"/>
      <c r="G30" s="144"/>
      <c r="H30" s="228"/>
      <c r="I30" s="228"/>
      <c r="J30" s="141"/>
      <c r="K30" s="150"/>
      <c r="L30" s="206"/>
    </row>
    <row r="31" spans="1:12" ht="15">
      <c r="A31" s="134"/>
      <c r="B31" s="135"/>
      <c r="C31" s="134"/>
      <c r="D31" s="134"/>
      <c r="E31" s="135"/>
      <c r="F31" s="144"/>
      <c r="G31" s="144"/>
      <c r="H31" s="228"/>
      <c r="I31" s="228"/>
      <c r="J31" s="141"/>
      <c r="K31" s="150"/>
      <c r="L31" s="206"/>
    </row>
    <row r="32" spans="1:12" ht="15">
      <c r="A32" s="134"/>
      <c r="B32" s="135"/>
      <c r="C32" s="134"/>
      <c r="D32" s="134"/>
      <c r="E32" s="135"/>
      <c r="F32" s="144"/>
      <c r="G32" s="144"/>
      <c r="H32" s="228"/>
      <c r="I32" s="228"/>
      <c r="J32" s="141"/>
      <c r="K32" s="150"/>
      <c r="L32" s="206"/>
    </row>
    <row r="33" spans="1:12" ht="15">
      <c r="A33" s="134"/>
      <c r="B33" s="135"/>
      <c r="C33" s="134"/>
      <c r="D33" s="134"/>
      <c r="E33" s="135"/>
      <c r="F33" s="144"/>
      <c r="G33" s="144"/>
      <c r="H33" s="228"/>
      <c r="I33" s="228"/>
      <c r="J33" s="141"/>
      <c r="K33" s="150"/>
      <c r="L33" s="206"/>
    </row>
    <row r="34" spans="1:12" ht="15">
      <c r="A34" s="134"/>
      <c r="B34" s="135"/>
      <c r="C34" s="134"/>
      <c r="D34" s="134"/>
      <c r="E34" s="135"/>
      <c r="F34" s="144"/>
      <c r="G34" s="144"/>
      <c r="H34" s="228"/>
      <c r="I34" s="228"/>
      <c r="J34" s="141"/>
      <c r="K34" s="150"/>
      <c r="L34" s="206"/>
    </row>
    <row r="35" spans="1:12" ht="15">
      <c r="A35" s="134"/>
      <c r="B35" s="135"/>
      <c r="C35" s="134"/>
      <c r="D35" s="134"/>
      <c r="E35" s="135"/>
      <c r="F35" s="144"/>
      <c r="G35" s="144"/>
      <c r="H35" s="228"/>
      <c r="I35" s="228"/>
      <c r="J35" s="141"/>
      <c r="K35" s="150"/>
      <c r="L35" s="206"/>
    </row>
    <row r="36" spans="1:12" ht="15">
      <c r="A36" s="134"/>
      <c r="B36" s="135"/>
      <c r="C36" s="134"/>
      <c r="D36" s="134"/>
      <c r="E36" s="135"/>
      <c r="F36" s="144"/>
      <c r="G36" s="144"/>
      <c r="H36" s="228"/>
      <c r="I36" s="228"/>
      <c r="J36" s="141"/>
      <c r="K36" s="150"/>
      <c r="L36" s="206"/>
    </row>
    <row r="37" spans="1:12" ht="15">
      <c r="A37" s="134"/>
      <c r="B37" s="135"/>
      <c r="C37" s="134"/>
      <c r="D37" s="134"/>
      <c r="E37" s="135"/>
      <c r="F37" s="144"/>
      <c r="G37" s="144"/>
      <c r="H37" s="228"/>
      <c r="I37" s="228"/>
      <c r="J37" s="141"/>
      <c r="K37" s="150"/>
      <c r="L37" s="206"/>
    </row>
    <row r="38" spans="1:12" ht="15">
      <c r="A38" s="134"/>
      <c r="B38" s="135"/>
      <c r="C38" s="134"/>
      <c r="D38" s="134"/>
      <c r="E38" s="135"/>
      <c r="F38" s="144"/>
      <c r="G38" s="144"/>
      <c r="H38" s="228"/>
      <c r="I38" s="228"/>
      <c r="J38" s="141"/>
      <c r="K38" s="150"/>
      <c r="L38" s="206"/>
    </row>
    <row r="39" spans="1:12" ht="15">
      <c r="A39" s="134"/>
      <c r="B39" s="135"/>
      <c r="C39" s="134"/>
      <c r="D39" s="134"/>
      <c r="E39" s="135"/>
      <c r="F39" s="144"/>
      <c r="G39" s="144"/>
      <c r="H39" s="228"/>
      <c r="I39" s="228"/>
      <c r="J39" s="141"/>
      <c r="K39" s="150"/>
      <c r="L39" s="206"/>
    </row>
    <row r="40" spans="1:12" ht="15">
      <c r="A40" s="134"/>
      <c r="B40" s="135"/>
      <c r="C40" s="134"/>
      <c r="D40" s="134"/>
      <c r="E40" s="135"/>
      <c r="F40" s="144"/>
      <c r="G40" s="144"/>
      <c r="H40" s="228"/>
      <c r="I40" s="228"/>
      <c r="J40" s="141"/>
      <c r="K40" s="150"/>
      <c r="L40" s="206"/>
    </row>
    <row r="41" spans="1:12" ht="15">
      <c r="A41" s="134"/>
      <c r="B41" s="135"/>
      <c r="C41" s="134"/>
      <c r="D41" s="134"/>
      <c r="E41" s="135"/>
      <c r="F41" s="144"/>
      <c r="G41" s="144"/>
      <c r="H41" s="228"/>
      <c r="I41" s="228"/>
      <c r="J41" s="141"/>
      <c r="K41" s="150"/>
      <c r="L41" s="206"/>
    </row>
    <row r="42" spans="1:12" ht="15">
      <c r="A42" s="134"/>
      <c r="B42" s="135"/>
      <c r="C42" s="134"/>
      <c r="D42" s="134"/>
      <c r="E42" s="135"/>
      <c r="F42" s="144"/>
      <c r="G42" s="144"/>
      <c r="H42" s="228"/>
      <c r="I42" s="228"/>
      <c r="J42" s="141"/>
      <c r="K42" s="150"/>
      <c r="L42" s="206"/>
    </row>
    <row r="43" spans="1:12" ht="15">
      <c r="A43" s="134"/>
      <c r="B43" s="135"/>
      <c r="C43" s="134"/>
      <c r="D43" s="134"/>
      <c r="E43" s="135"/>
      <c r="F43" s="144"/>
      <c r="G43" s="144"/>
      <c r="H43" s="228"/>
      <c r="I43" s="228"/>
      <c r="J43" s="141"/>
      <c r="K43" s="150"/>
      <c r="L43" s="206"/>
    </row>
    <row r="44" spans="1:12" ht="15">
      <c r="A44" s="134"/>
      <c r="B44" s="135"/>
      <c r="C44" s="134"/>
      <c r="D44" s="134"/>
      <c r="E44" s="135"/>
      <c r="F44" s="144"/>
      <c r="G44" s="144"/>
      <c r="H44" s="228"/>
      <c r="I44" s="228"/>
      <c r="J44" s="141"/>
      <c r="K44" s="150"/>
      <c r="L44" s="206"/>
    </row>
    <row r="45" spans="1:12" ht="15">
      <c r="A45" s="134"/>
      <c r="B45" s="135"/>
      <c r="C45" s="134"/>
      <c r="D45" s="134"/>
      <c r="E45" s="135"/>
      <c r="F45" s="144"/>
      <c r="G45" s="144"/>
      <c r="H45" s="228"/>
      <c r="I45" s="228"/>
      <c r="J45" s="141"/>
      <c r="K45" s="150"/>
      <c r="L45" s="206"/>
    </row>
    <row r="46" spans="1:12" ht="15">
      <c r="A46" s="134"/>
      <c r="B46" s="135"/>
      <c r="C46" s="134"/>
      <c r="D46" s="134"/>
      <c r="E46" s="135"/>
      <c r="F46" s="144"/>
      <c r="G46" s="144"/>
      <c r="H46" s="228"/>
      <c r="I46" s="228"/>
      <c r="J46" s="141"/>
      <c r="K46" s="150"/>
      <c r="L46" s="206"/>
    </row>
    <row r="47" spans="1:12" ht="15">
      <c r="A47" s="134"/>
      <c r="B47" s="135"/>
      <c r="C47" s="134"/>
      <c r="D47" s="134"/>
      <c r="E47" s="135"/>
      <c r="F47" s="144"/>
      <c r="G47" s="144"/>
      <c r="H47" s="228"/>
      <c r="I47" s="228"/>
      <c r="J47" s="141"/>
      <c r="K47" s="150"/>
      <c r="L47" s="206"/>
    </row>
    <row r="48" spans="1:12" ht="15">
      <c r="A48" s="134"/>
      <c r="B48" s="135"/>
      <c r="C48" s="134"/>
      <c r="D48" s="134"/>
      <c r="E48" s="135"/>
      <c r="F48" s="144"/>
      <c r="G48" s="144"/>
      <c r="H48" s="228"/>
      <c r="I48" s="228"/>
      <c r="J48" s="141"/>
      <c r="K48" s="150"/>
      <c r="L48" s="206"/>
    </row>
    <row r="49" spans="1:12" ht="15">
      <c r="A49" s="134"/>
      <c r="B49" s="135"/>
      <c r="C49" s="134"/>
      <c r="D49" s="134"/>
      <c r="E49" s="135"/>
      <c r="F49" s="144"/>
      <c r="G49" s="144"/>
      <c r="H49" s="228"/>
      <c r="I49" s="228"/>
      <c r="J49" s="141"/>
      <c r="K49" s="150"/>
      <c r="L49" s="206"/>
    </row>
    <row r="50" spans="1:12" ht="15">
      <c r="A50" s="134"/>
      <c r="B50" s="135"/>
      <c r="C50" s="134"/>
      <c r="D50" s="134"/>
      <c r="E50" s="135"/>
      <c r="F50" s="144"/>
      <c r="G50" s="144"/>
      <c r="H50" s="228"/>
      <c r="I50" s="228"/>
      <c r="J50" s="141"/>
      <c r="K50" s="150"/>
      <c r="L50" s="206"/>
    </row>
    <row r="51" spans="1:12" ht="15">
      <c r="A51" s="134"/>
      <c r="B51" s="135"/>
      <c r="C51" s="134"/>
      <c r="D51" s="134"/>
      <c r="E51" s="135"/>
      <c r="F51" s="144"/>
      <c r="G51" s="144"/>
      <c r="H51" s="228"/>
      <c r="I51" s="228"/>
      <c r="J51" s="141"/>
      <c r="K51" s="150"/>
      <c r="L51" s="206"/>
    </row>
    <row r="52" spans="1:12" ht="15">
      <c r="A52" s="134"/>
      <c r="B52" s="135"/>
      <c r="C52" s="134"/>
      <c r="D52" s="134"/>
      <c r="E52" s="135"/>
      <c r="F52" s="144"/>
      <c r="G52" s="144"/>
      <c r="H52" s="228"/>
      <c r="I52" s="228"/>
      <c r="J52" s="141"/>
      <c r="K52" s="150"/>
      <c r="L52" s="206"/>
    </row>
    <row r="53" spans="1:12" ht="15">
      <c r="A53" s="134"/>
      <c r="B53" s="135"/>
      <c r="C53" s="134"/>
      <c r="D53" s="134"/>
      <c r="E53" s="135"/>
      <c r="F53" s="144"/>
      <c r="G53" s="144"/>
      <c r="H53" s="228"/>
      <c r="I53" s="228"/>
      <c r="J53" s="141"/>
      <c r="K53" s="150"/>
      <c r="L53" s="206"/>
    </row>
    <row r="54" spans="1:12" ht="15">
      <c r="A54" s="134"/>
      <c r="B54" s="135"/>
      <c r="C54" s="134"/>
      <c r="D54" s="134"/>
      <c r="E54" s="135"/>
      <c r="F54" s="144"/>
      <c r="G54" s="144"/>
      <c r="H54" s="228"/>
      <c r="I54" s="228"/>
      <c r="J54" s="141"/>
      <c r="K54" s="207"/>
      <c r="L54" s="206"/>
    </row>
    <row r="55" spans="1:12" ht="15">
      <c r="A55" s="146"/>
      <c r="B55" s="147"/>
      <c r="C55" s="147"/>
      <c r="D55" s="147"/>
      <c r="E55" s="147"/>
      <c r="F55" s="148"/>
      <c r="G55" s="148"/>
      <c r="H55" s="149"/>
      <c r="I55" s="149"/>
      <c r="J55" s="149"/>
      <c r="K55" s="207"/>
      <c r="L55" s="206"/>
    </row>
    <row r="56" spans="1:12" ht="15">
      <c r="A56" s="146"/>
      <c r="B56" s="147"/>
      <c r="C56" s="147"/>
      <c r="D56" s="147"/>
      <c r="E56" s="147"/>
      <c r="F56" s="148"/>
      <c r="G56" s="148"/>
      <c r="H56" s="149"/>
      <c r="I56" s="149"/>
      <c r="J56" s="149"/>
      <c r="K56" s="207"/>
      <c r="L56" s="206"/>
    </row>
    <row r="57" spans="1:12" ht="15">
      <c r="A57" s="146"/>
      <c r="B57" s="147"/>
      <c r="C57" s="147"/>
      <c r="D57" s="147"/>
      <c r="E57" s="147"/>
      <c r="F57" s="148"/>
      <c r="G57" s="148"/>
      <c r="H57" s="149"/>
      <c r="I57" s="149"/>
      <c r="J57" s="149"/>
      <c r="K57" s="207"/>
      <c r="L57" s="206"/>
    </row>
    <row r="58" spans="1:12" ht="15">
      <c r="A58" s="9" t="s">
        <v>639</v>
      </c>
      <c r="B58" s="9"/>
      <c r="D58" s="7"/>
      <c r="E58" s="7"/>
      <c r="K58" s="106"/>
      <c r="L58" s="101">
        <f>SUM(L8:L57)</f>
        <v>0</v>
      </c>
    </row>
    <row r="59" spans="4:12" ht="15">
      <c r="D59" s="7"/>
      <c r="E59" s="7"/>
      <c r="K59" s="1"/>
      <c r="L59" s="1"/>
    </row>
  </sheetData>
  <sheetProtection password="CF7A" sheet="1"/>
  <mergeCells count="3">
    <mergeCell ref="A5:L5"/>
    <mergeCell ref="A2:L2"/>
    <mergeCell ref="A4:L4"/>
  </mergeCells>
  <printOptions/>
  <pageMargins left="0.511811023622047" right="0.31496062992126" top="0.19" bottom="0" header="0" footer="0"/>
  <pageSetup horizontalDpi="200" verticalDpi="200" orientation="landscape" paperSize="9" r:id="rId1"/>
</worksheet>
</file>

<file path=xl/worksheets/sheet26.xml><?xml version="1.0" encoding="utf-8"?>
<worksheet xmlns="http://schemas.openxmlformats.org/spreadsheetml/2006/main" xmlns:r="http://schemas.openxmlformats.org/officeDocument/2006/relationships">
  <dimension ref="A2:K83"/>
  <sheetViews>
    <sheetView zoomScalePageLayoutView="0" workbookViewId="0" topLeftCell="A82">
      <selection activeCell="M9" sqref="M9"/>
    </sheetView>
  </sheetViews>
  <sheetFormatPr defaultColWidth="8.8515625" defaultRowHeight="15"/>
  <cols>
    <col min="1" max="1" width="31.28125" style="16" customWidth="1"/>
    <col min="2" max="2" width="16.8515625" style="16" customWidth="1"/>
    <col min="3" max="3" width="9.8515625" style="14" customWidth="1"/>
    <col min="4" max="4" width="24.28125" style="14" customWidth="1"/>
    <col min="5" max="5" width="5.7109375" style="14" customWidth="1"/>
    <col min="6" max="7" width="7.421875" style="15" customWidth="1"/>
    <col min="8" max="8" width="12.421875" style="15" customWidth="1"/>
    <col min="9" max="9" width="8.7109375" style="15" customWidth="1"/>
    <col min="10" max="10" width="11.8515625" style="15" customWidth="1"/>
  </cols>
  <sheetData>
    <row r="2" spans="1:10" ht="15.75">
      <c r="A2" s="334" t="s">
        <v>5</v>
      </c>
      <c r="B2" s="335"/>
      <c r="C2" s="335"/>
      <c r="D2" s="335"/>
      <c r="E2" s="335"/>
      <c r="F2" s="335"/>
      <c r="G2" s="335"/>
      <c r="H2" s="335"/>
      <c r="I2" s="335"/>
      <c r="J2" s="336"/>
    </row>
    <row r="3" spans="1:10" ht="15">
      <c r="A3" s="27"/>
      <c r="B3" s="27"/>
      <c r="C3" s="27"/>
      <c r="D3" s="27"/>
      <c r="E3" s="27"/>
      <c r="F3" s="27"/>
      <c r="G3" s="27"/>
      <c r="H3" s="27"/>
      <c r="I3" s="27"/>
      <c r="J3" s="27"/>
    </row>
    <row r="4" spans="1:10" ht="15">
      <c r="A4" s="317" t="s">
        <v>125</v>
      </c>
      <c r="B4" s="317"/>
      <c r="C4" s="317"/>
      <c r="D4" s="317"/>
      <c r="E4" s="317"/>
      <c r="F4" s="317"/>
      <c r="G4" s="317"/>
      <c r="H4" s="317"/>
      <c r="I4" s="317"/>
      <c r="J4" s="317"/>
    </row>
    <row r="5" spans="1:10" ht="15" customHeight="1">
      <c r="A5" s="343" t="s">
        <v>22</v>
      </c>
      <c r="B5" s="343"/>
      <c r="C5" s="343"/>
      <c r="D5" s="343"/>
      <c r="E5" s="343"/>
      <c r="F5" s="343"/>
      <c r="G5" s="343"/>
      <c r="H5" s="343"/>
      <c r="I5" s="343"/>
      <c r="J5" s="343"/>
    </row>
    <row r="6" spans="1:10" ht="15" customHeight="1">
      <c r="A6" s="343" t="s">
        <v>691</v>
      </c>
      <c r="B6" s="343"/>
      <c r="C6" s="343"/>
      <c r="D6" s="343"/>
      <c r="E6" s="343"/>
      <c r="F6" s="343"/>
      <c r="G6" s="343"/>
      <c r="H6" s="343"/>
      <c r="I6" s="343"/>
      <c r="J6" s="343"/>
    </row>
    <row r="7" spans="1:10" ht="15">
      <c r="A7" s="24"/>
      <c r="B7" s="24"/>
      <c r="C7" s="25"/>
      <c r="D7" s="25"/>
      <c r="E7" s="25"/>
      <c r="F7" s="25"/>
      <c r="G7" s="25"/>
      <c r="H7" s="25"/>
      <c r="I7" s="25"/>
      <c r="J7" s="24"/>
    </row>
    <row r="8" spans="1:11" ht="69.75" customHeight="1">
      <c r="A8" s="80" t="s">
        <v>634</v>
      </c>
      <c r="B8" s="83" t="s">
        <v>9</v>
      </c>
      <c r="C8" s="79" t="s">
        <v>117</v>
      </c>
      <c r="D8" s="84" t="s">
        <v>685</v>
      </c>
      <c r="E8" s="84" t="s">
        <v>656</v>
      </c>
      <c r="F8" s="84" t="s">
        <v>6</v>
      </c>
      <c r="G8" s="84" t="s">
        <v>123</v>
      </c>
      <c r="H8" s="84" t="s">
        <v>13</v>
      </c>
      <c r="I8" s="83" t="s">
        <v>653</v>
      </c>
      <c r="J8" s="84" t="s">
        <v>684</v>
      </c>
      <c r="K8" s="1"/>
    </row>
    <row r="9" spans="1:11" ht="76.5">
      <c r="A9" s="134" t="s">
        <v>322</v>
      </c>
      <c r="B9" s="146" t="s">
        <v>190</v>
      </c>
      <c r="C9" s="147" t="s">
        <v>181</v>
      </c>
      <c r="D9" s="173" t="s">
        <v>323</v>
      </c>
      <c r="E9" s="149">
        <v>2016</v>
      </c>
      <c r="F9" s="147" t="s">
        <v>307</v>
      </c>
      <c r="G9" s="148" t="s">
        <v>324</v>
      </c>
      <c r="H9" s="148" t="s">
        <v>324</v>
      </c>
      <c r="I9" s="293" t="s">
        <v>325</v>
      </c>
      <c r="J9" s="294">
        <v>20</v>
      </c>
      <c r="K9" s="1"/>
    </row>
    <row r="10" spans="1:11" ht="76.5">
      <c r="A10" s="229" t="s">
        <v>207</v>
      </c>
      <c r="B10" s="146" t="s">
        <v>190</v>
      </c>
      <c r="C10" s="147" t="s">
        <v>181</v>
      </c>
      <c r="D10" s="173" t="s">
        <v>326</v>
      </c>
      <c r="E10" s="149">
        <v>2016</v>
      </c>
      <c r="F10" s="147" t="s">
        <v>213</v>
      </c>
      <c r="G10" s="148" t="s">
        <v>327</v>
      </c>
      <c r="H10" s="148" t="s">
        <v>324</v>
      </c>
      <c r="I10" s="293" t="s">
        <v>325</v>
      </c>
      <c r="J10" s="294">
        <v>20</v>
      </c>
      <c r="K10" s="1"/>
    </row>
    <row r="11" spans="1:11" ht="63.75">
      <c r="A11" s="209" t="s">
        <v>197</v>
      </c>
      <c r="B11" s="146" t="s">
        <v>190</v>
      </c>
      <c r="C11" s="147" t="s">
        <v>181</v>
      </c>
      <c r="D11" s="173" t="s">
        <v>328</v>
      </c>
      <c r="E11" s="149">
        <v>2016</v>
      </c>
      <c r="F11" s="147" t="s">
        <v>329</v>
      </c>
      <c r="G11" s="148" t="s">
        <v>324</v>
      </c>
      <c r="H11" s="148" t="s">
        <v>324</v>
      </c>
      <c r="I11" s="293" t="s">
        <v>325</v>
      </c>
      <c r="J11" s="294">
        <v>20</v>
      </c>
      <c r="K11" s="1"/>
    </row>
    <row r="12" spans="1:11" ht="63.75">
      <c r="A12" s="146" t="s">
        <v>189</v>
      </c>
      <c r="B12" s="146" t="s">
        <v>190</v>
      </c>
      <c r="C12" s="147" t="s">
        <v>181</v>
      </c>
      <c r="D12" s="173" t="s">
        <v>328</v>
      </c>
      <c r="E12" s="149">
        <v>2016</v>
      </c>
      <c r="F12" s="147" t="s">
        <v>329</v>
      </c>
      <c r="G12" s="148" t="s">
        <v>324</v>
      </c>
      <c r="H12" s="148" t="s">
        <v>324</v>
      </c>
      <c r="I12" s="293" t="s">
        <v>325</v>
      </c>
      <c r="J12" s="294">
        <v>20</v>
      </c>
      <c r="K12" s="1"/>
    </row>
    <row r="13" spans="1:11" ht="25.5">
      <c r="A13" s="146" t="s">
        <v>330</v>
      </c>
      <c r="B13" s="146" t="s">
        <v>190</v>
      </c>
      <c r="C13" s="147" t="s">
        <v>181</v>
      </c>
      <c r="D13" s="146" t="s">
        <v>331</v>
      </c>
      <c r="E13" s="148" t="s">
        <v>290</v>
      </c>
      <c r="F13" s="147" t="s">
        <v>329</v>
      </c>
      <c r="G13" s="148" t="s">
        <v>324</v>
      </c>
      <c r="H13" s="148" t="s">
        <v>324</v>
      </c>
      <c r="I13" s="293" t="s">
        <v>325</v>
      </c>
      <c r="J13" s="294">
        <v>20</v>
      </c>
      <c r="K13" s="1"/>
    </row>
    <row r="14" spans="1:11" ht="38.25">
      <c r="A14" s="146" t="s">
        <v>332</v>
      </c>
      <c r="B14" s="146" t="s">
        <v>190</v>
      </c>
      <c r="C14" s="147" t="s">
        <v>181</v>
      </c>
      <c r="D14" s="173" t="s">
        <v>333</v>
      </c>
      <c r="E14" s="149">
        <v>2016</v>
      </c>
      <c r="F14" s="147" t="s">
        <v>334</v>
      </c>
      <c r="G14" s="148" t="s">
        <v>324</v>
      </c>
      <c r="H14" s="148" t="s">
        <v>324</v>
      </c>
      <c r="I14" s="293" t="s">
        <v>325</v>
      </c>
      <c r="J14" s="294">
        <v>20</v>
      </c>
      <c r="K14" s="1"/>
    </row>
    <row r="15" spans="1:11" ht="63.75">
      <c r="A15" s="146" t="s">
        <v>221</v>
      </c>
      <c r="B15" s="146" t="s">
        <v>335</v>
      </c>
      <c r="C15" s="147" t="s">
        <v>181</v>
      </c>
      <c r="D15" s="173" t="s">
        <v>336</v>
      </c>
      <c r="E15" s="149">
        <v>2016</v>
      </c>
      <c r="F15" s="147" t="s">
        <v>329</v>
      </c>
      <c r="G15" s="148" t="s">
        <v>324</v>
      </c>
      <c r="H15" s="148" t="s">
        <v>337</v>
      </c>
      <c r="I15" s="293" t="s">
        <v>325</v>
      </c>
      <c r="J15" s="294">
        <v>10</v>
      </c>
      <c r="K15" s="1"/>
    </row>
    <row r="16" spans="1:11" ht="102">
      <c r="A16" s="229" t="s">
        <v>200</v>
      </c>
      <c r="B16" s="229" t="s">
        <v>201</v>
      </c>
      <c r="C16" s="267" t="s">
        <v>181</v>
      </c>
      <c r="D16" s="147" t="s">
        <v>338</v>
      </c>
      <c r="E16" s="149">
        <v>2016</v>
      </c>
      <c r="F16" s="147" t="s">
        <v>300</v>
      </c>
      <c r="G16" s="148" t="s">
        <v>324</v>
      </c>
      <c r="H16" s="148" t="s">
        <v>324</v>
      </c>
      <c r="I16" s="293" t="s">
        <v>325</v>
      </c>
      <c r="J16" s="294">
        <v>10</v>
      </c>
      <c r="K16" s="1"/>
    </row>
    <row r="17" spans="1:11" ht="127.5">
      <c r="A17" s="134" t="s">
        <v>444</v>
      </c>
      <c r="B17" s="146" t="s">
        <v>343</v>
      </c>
      <c r="C17" s="147" t="s">
        <v>181</v>
      </c>
      <c r="D17" s="173" t="s">
        <v>445</v>
      </c>
      <c r="E17" s="173">
        <v>2016</v>
      </c>
      <c r="F17" s="147" t="s">
        <v>291</v>
      </c>
      <c r="G17" s="147" t="s">
        <v>446</v>
      </c>
      <c r="H17" s="149" t="s">
        <v>447</v>
      </c>
      <c r="I17" s="293" t="s">
        <v>325</v>
      </c>
      <c r="J17" s="295">
        <v>20</v>
      </c>
      <c r="K17" s="1"/>
    </row>
    <row r="18" spans="1:11" ht="153">
      <c r="A18" s="134" t="s">
        <v>448</v>
      </c>
      <c r="B18" s="146" t="s">
        <v>343</v>
      </c>
      <c r="C18" s="147" t="s">
        <v>181</v>
      </c>
      <c r="D18" s="173" t="s">
        <v>449</v>
      </c>
      <c r="E18" s="173">
        <v>2016</v>
      </c>
      <c r="F18" s="147" t="s">
        <v>206</v>
      </c>
      <c r="G18" s="147" t="s">
        <v>450</v>
      </c>
      <c r="H18" s="149" t="s">
        <v>451</v>
      </c>
      <c r="I18" s="293" t="s">
        <v>325</v>
      </c>
      <c r="J18" s="295">
        <v>20</v>
      </c>
      <c r="K18" s="1"/>
    </row>
    <row r="19" spans="1:11" ht="38.25">
      <c r="A19" s="134" t="s">
        <v>527</v>
      </c>
      <c r="B19" s="146" t="s">
        <v>528</v>
      </c>
      <c r="C19" s="147" t="s">
        <v>181</v>
      </c>
      <c r="D19" s="173" t="s">
        <v>529</v>
      </c>
      <c r="E19" s="173">
        <v>2016</v>
      </c>
      <c r="F19" s="147" t="s">
        <v>530</v>
      </c>
      <c r="G19" s="147"/>
      <c r="H19" s="149"/>
      <c r="I19" s="293" t="s">
        <v>325</v>
      </c>
      <c r="J19" s="295">
        <v>20</v>
      </c>
      <c r="K19" s="1"/>
    </row>
    <row r="20" spans="1:11" ht="38.25">
      <c r="A20" s="134" t="s">
        <v>527</v>
      </c>
      <c r="B20" s="146" t="s">
        <v>528</v>
      </c>
      <c r="C20" s="147" t="s">
        <v>181</v>
      </c>
      <c r="D20" s="173" t="s">
        <v>531</v>
      </c>
      <c r="E20" s="173">
        <v>2016</v>
      </c>
      <c r="F20" s="147" t="s">
        <v>532</v>
      </c>
      <c r="G20" s="147"/>
      <c r="H20" s="149"/>
      <c r="I20" s="293" t="s">
        <v>325</v>
      </c>
      <c r="J20" s="295">
        <v>20</v>
      </c>
      <c r="K20" s="1"/>
    </row>
    <row r="21" spans="1:11" ht="38.25">
      <c r="A21" s="134" t="s">
        <v>527</v>
      </c>
      <c r="B21" s="146" t="s">
        <v>528</v>
      </c>
      <c r="C21" s="147" t="s">
        <v>181</v>
      </c>
      <c r="D21" s="173" t="s">
        <v>533</v>
      </c>
      <c r="E21" s="173">
        <v>2016</v>
      </c>
      <c r="F21" s="147" t="s">
        <v>534</v>
      </c>
      <c r="G21" s="147"/>
      <c r="H21" s="149"/>
      <c r="I21" s="293" t="s">
        <v>325</v>
      </c>
      <c r="J21" s="295">
        <v>20</v>
      </c>
      <c r="K21" s="1"/>
    </row>
    <row r="22" spans="1:11" ht="102">
      <c r="A22" s="134" t="s">
        <v>535</v>
      </c>
      <c r="B22" s="146" t="s">
        <v>536</v>
      </c>
      <c r="C22" s="147" t="s">
        <v>181</v>
      </c>
      <c r="D22" s="173" t="s">
        <v>537</v>
      </c>
      <c r="E22" s="173">
        <v>2016</v>
      </c>
      <c r="F22" s="147" t="s">
        <v>213</v>
      </c>
      <c r="G22" s="147"/>
      <c r="H22" s="149"/>
      <c r="I22" s="293" t="s">
        <v>325</v>
      </c>
      <c r="J22" s="295">
        <v>6.66</v>
      </c>
      <c r="K22" s="1"/>
    </row>
    <row r="23" spans="1:11" ht="51">
      <c r="A23" s="134" t="s">
        <v>602</v>
      </c>
      <c r="B23" s="146" t="s">
        <v>557</v>
      </c>
      <c r="C23" s="147" t="s">
        <v>181</v>
      </c>
      <c r="D23" s="173" t="s">
        <v>603</v>
      </c>
      <c r="E23" s="173">
        <v>2016</v>
      </c>
      <c r="F23" s="147" t="s">
        <v>236</v>
      </c>
      <c r="G23" s="147" t="s">
        <v>604</v>
      </c>
      <c r="H23" s="149" t="s">
        <v>605</v>
      </c>
      <c r="I23" s="293" t="s">
        <v>325</v>
      </c>
      <c r="J23" s="295">
        <v>20</v>
      </c>
      <c r="K23" s="1"/>
    </row>
    <row r="24" spans="1:11" ht="51">
      <c r="A24" s="134" t="s">
        <v>606</v>
      </c>
      <c r="B24" s="146" t="s">
        <v>557</v>
      </c>
      <c r="C24" s="147" t="s">
        <v>181</v>
      </c>
      <c r="D24" s="173" t="s">
        <v>603</v>
      </c>
      <c r="E24" s="173">
        <v>2016</v>
      </c>
      <c r="F24" s="147" t="s">
        <v>236</v>
      </c>
      <c r="G24" s="147" t="s">
        <v>604</v>
      </c>
      <c r="H24" s="149" t="s">
        <v>607</v>
      </c>
      <c r="I24" s="293" t="s">
        <v>325</v>
      </c>
      <c r="J24" s="295">
        <v>20</v>
      </c>
      <c r="K24" s="1"/>
    </row>
    <row r="25" spans="1:11" ht="51">
      <c r="A25" s="134" t="s">
        <v>771</v>
      </c>
      <c r="B25" s="146" t="s">
        <v>704</v>
      </c>
      <c r="C25" s="147" t="s">
        <v>181</v>
      </c>
      <c r="D25" s="173" t="s">
        <v>772</v>
      </c>
      <c r="E25" s="173">
        <v>2016</v>
      </c>
      <c r="F25" s="147" t="s">
        <v>526</v>
      </c>
      <c r="G25" s="147"/>
      <c r="H25" s="149" t="s">
        <v>773</v>
      </c>
      <c r="I25" s="293" t="s">
        <v>325</v>
      </c>
      <c r="J25" s="295">
        <v>20</v>
      </c>
      <c r="K25" s="1"/>
    </row>
    <row r="26" spans="1:11" ht="38.25">
      <c r="A26" s="134" t="s">
        <v>774</v>
      </c>
      <c r="B26" s="146" t="s">
        <v>704</v>
      </c>
      <c r="C26" s="147" t="s">
        <v>181</v>
      </c>
      <c r="D26" s="173" t="s">
        <v>775</v>
      </c>
      <c r="E26" s="173">
        <v>2016</v>
      </c>
      <c r="F26" s="147" t="s">
        <v>526</v>
      </c>
      <c r="G26" s="147" t="s">
        <v>246</v>
      </c>
      <c r="H26" s="149" t="s">
        <v>776</v>
      </c>
      <c r="I26" s="293" t="s">
        <v>325</v>
      </c>
      <c r="J26" s="295">
        <v>20</v>
      </c>
      <c r="K26" s="1"/>
    </row>
    <row r="27" spans="1:11" ht="51">
      <c r="A27" s="134" t="s">
        <v>796</v>
      </c>
      <c r="B27" s="146" t="s">
        <v>780</v>
      </c>
      <c r="C27" s="147" t="s">
        <v>181</v>
      </c>
      <c r="D27" s="173" t="s">
        <v>797</v>
      </c>
      <c r="E27" s="173">
        <v>2016</v>
      </c>
      <c r="F27" s="147" t="s">
        <v>206</v>
      </c>
      <c r="G27" s="147" t="s">
        <v>246</v>
      </c>
      <c r="H27" s="149" t="s">
        <v>798</v>
      </c>
      <c r="I27" s="293" t="s">
        <v>325</v>
      </c>
      <c r="J27" s="295">
        <v>20</v>
      </c>
      <c r="K27" s="1"/>
    </row>
    <row r="28" spans="1:11" ht="76.5">
      <c r="A28" s="134" t="s">
        <v>848</v>
      </c>
      <c r="B28" s="146" t="s">
        <v>835</v>
      </c>
      <c r="C28" s="147" t="s">
        <v>181</v>
      </c>
      <c r="D28" s="173" t="s">
        <v>849</v>
      </c>
      <c r="E28" s="173">
        <v>2016</v>
      </c>
      <c r="F28" s="147" t="s">
        <v>206</v>
      </c>
      <c r="G28" s="147" t="s">
        <v>450</v>
      </c>
      <c r="H28" s="149" t="s">
        <v>850</v>
      </c>
      <c r="I28" s="293" t="s">
        <v>325</v>
      </c>
      <c r="J28" s="295">
        <v>20</v>
      </c>
      <c r="K28" s="1"/>
    </row>
    <row r="29" spans="1:11" ht="89.25">
      <c r="A29" s="134" t="s">
        <v>914</v>
      </c>
      <c r="B29" s="146" t="s">
        <v>915</v>
      </c>
      <c r="C29" s="147" t="s">
        <v>181</v>
      </c>
      <c r="D29" s="173" t="s">
        <v>916</v>
      </c>
      <c r="E29" s="173">
        <v>2016</v>
      </c>
      <c r="F29" s="147" t="s">
        <v>917</v>
      </c>
      <c r="G29" s="147" t="s">
        <v>246</v>
      </c>
      <c r="H29" s="149" t="s">
        <v>918</v>
      </c>
      <c r="I29" s="293" t="s">
        <v>325</v>
      </c>
      <c r="J29" s="295">
        <v>10</v>
      </c>
      <c r="K29" s="1"/>
    </row>
    <row r="30" spans="1:11" ht="38.25">
      <c r="A30" s="134" t="s">
        <v>1012</v>
      </c>
      <c r="B30" s="146" t="s">
        <v>1013</v>
      </c>
      <c r="C30" s="147" t="s">
        <v>181</v>
      </c>
      <c r="D30" s="173" t="s">
        <v>1014</v>
      </c>
      <c r="E30" s="173">
        <v>2016</v>
      </c>
      <c r="F30" s="147" t="s">
        <v>233</v>
      </c>
      <c r="G30" s="147"/>
      <c r="H30" s="149">
        <v>106</v>
      </c>
      <c r="I30" s="293" t="s">
        <v>325</v>
      </c>
      <c r="J30" s="295">
        <v>20</v>
      </c>
      <c r="K30" s="1"/>
    </row>
    <row r="31" spans="1:11" ht="38.25">
      <c r="A31" s="134" t="s">
        <v>1508</v>
      </c>
      <c r="B31" s="146" t="s">
        <v>1509</v>
      </c>
      <c r="C31" s="147" t="s">
        <v>181</v>
      </c>
      <c r="D31" s="173" t="s">
        <v>1510</v>
      </c>
      <c r="E31" s="173">
        <v>2016</v>
      </c>
      <c r="F31" s="147" t="s">
        <v>793</v>
      </c>
      <c r="G31" s="147" t="s">
        <v>1511</v>
      </c>
      <c r="H31" s="149" t="s">
        <v>1512</v>
      </c>
      <c r="I31" s="293" t="s">
        <v>325</v>
      </c>
      <c r="J31" s="295">
        <v>5</v>
      </c>
      <c r="K31" s="1"/>
    </row>
    <row r="32" spans="1:11" ht="63.75">
      <c r="A32" s="134" t="s">
        <v>1513</v>
      </c>
      <c r="B32" s="146" t="s">
        <v>933</v>
      </c>
      <c r="C32" s="147" t="s">
        <v>181</v>
      </c>
      <c r="D32" s="173" t="s">
        <v>1015</v>
      </c>
      <c r="E32" s="173">
        <v>2016</v>
      </c>
      <c r="F32" s="147" t="s">
        <v>348</v>
      </c>
      <c r="G32" s="147" t="s">
        <v>246</v>
      </c>
      <c r="H32" s="149" t="s">
        <v>1016</v>
      </c>
      <c r="I32" s="293" t="s">
        <v>325</v>
      </c>
      <c r="J32" s="295">
        <v>20</v>
      </c>
      <c r="K32" s="1"/>
    </row>
    <row r="33" spans="1:11" ht="51">
      <c r="A33" s="134" t="s">
        <v>1040</v>
      </c>
      <c r="B33" s="146" t="s">
        <v>1038</v>
      </c>
      <c r="C33" s="147" t="s">
        <v>181</v>
      </c>
      <c r="D33" s="173" t="s">
        <v>839</v>
      </c>
      <c r="E33" s="173">
        <v>2016</v>
      </c>
      <c r="F33" s="147" t="s">
        <v>526</v>
      </c>
      <c r="G33" s="147" t="s">
        <v>246</v>
      </c>
      <c r="H33" s="149" t="s">
        <v>1041</v>
      </c>
      <c r="I33" s="293" t="s">
        <v>325</v>
      </c>
      <c r="J33" s="295">
        <v>20</v>
      </c>
      <c r="K33" s="1"/>
    </row>
    <row r="34" spans="1:11" ht="38.25">
      <c r="A34" s="134" t="s">
        <v>1533</v>
      </c>
      <c r="B34" s="146" t="s">
        <v>552</v>
      </c>
      <c r="C34" s="147" t="s">
        <v>181</v>
      </c>
      <c r="D34" s="173" t="s">
        <v>839</v>
      </c>
      <c r="E34" s="173">
        <v>2016</v>
      </c>
      <c r="F34" s="147" t="s">
        <v>526</v>
      </c>
      <c r="G34" s="147" t="s">
        <v>246</v>
      </c>
      <c r="H34" s="149" t="s">
        <v>1041</v>
      </c>
      <c r="I34" s="293" t="s">
        <v>325</v>
      </c>
      <c r="J34" s="295">
        <v>20</v>
      </c>
      <c r="K34" s="1"/>
    </row>
    <row r="35" spans="1:11" ht="63.75">
      <c r="A35" s="134" t="s">
        <v>1545</v>
      </c>
      <c r="B35" s="146" t="s">
        <v>1546</v>
      </c>
      <c r="C35" s="147" t="s">
        <v>181</v>
      </c>
      <c r="D35" s="173" t="s">
        <v>1547</v>
      </c>
      <c r="E35" s="173">
        <v>2016</v>
      </c>
      <c r="F35" s="147">
        <v>43057</v>
      </c>
      <c r="G35" s="147" t="s">
        <v>1548</v>
      </c>
      <c r="H35" s="149" t="s">
        <v>1549</v>
      </c>
      <c r="I35" s="293" t="s">
        <v>325</v>
      </c>
      <c r="J35" s="295">
        <v>20</v>
      </c>
      <c r="K35" s="1"/>
    </row>
    <row r="36" spans="1:11" ht="63.75">
      <c r="A36" s="134" t="s">
        <v>1550</v>
      </c>
      <c r="B36" s="146" t="s">
        <v>1546</v>
      </c>
      <c r="C36" s="147" t="s">
        <v>181</v>
      </c>
      <c r="D36" s="173" t="s">
        <v>1551</v>
      </c>
      <c r="E36" s="173">
        <v>2016</v>
      </c>
      <c r="F36" s="147" t="s">
        <v>1552</v>
      </c>
      <c r="G36" s="147"/>
      <c r="H36" s="149" t="s">
        <v>1553</v>
      </c>
      <c r="I36" s="293" t="s">
        <v>325</v>
      </c>
      <c r="J36" s="295">
        <v>20</v>
      </c>
      <c r="K36" s="1"/>
    </row>
    <row r="37" spans="1:11" ht="102">
      <c r="A37" s="134" t="s">
        <v>1085</v>
      </c>
      <c r="B37" s="146" t="s">
        <v>1086</v>
      </c>
      <c r="C37" s="147" t="s">
        <v>181</v>
      </c>
      <c r="D37" s="173" t="s">
        <v>1087</v>
      </c>
      <c r="E37" s="173">
        <v>2016</v>
      </c>
      <c r="F37" s="147" t="s">
        <v>1088</v>
      </c>
      <c r="G37" s="147"/>
      <c r="H37" s="149" t="s">
        <v>1089</v>
      </c>
      <c r="I37" s="293" t="s">
        <v>325</v>
      </c>
      <c r="J37" s="295">
        <v>10</v>
      </c>
      <c r="K37" s="1"/>
    </row>
    <row r="38" spans="1:11" ht="63.75">
      <c r="A38" s="134" t="s">
        <v>1090</v>
      </c>
      <c r="B38" s="146" t="s">
        <v>1091</v>
      </c>
      <c r="C38" s="147" t="s">
        <v>350</v>
      </c>
      <c r="D38" s="173" t="s">
        <v>1092</v>
      </c>
      <c r="E38" s="173">
        <v>2016</v>
      </c>
      <c r="F38" s="147">
        <v>3</v>
      </c>
      <c r="G38" s="147" t="s">
        <v>1093</v>
      </c>
      <c r="H38" s="149" t="s">
        <v>1093</v>
      </c>
      <c r="I38" s="293" t="s">
        <v>325</v>
      </c>
      <c r="J38" s="295">
        <v>10</v>
      </c>
      <c r="K38" s="1"/>
    </row>
    <row r="39" spans="1:11" ht="63.75">
      <c r="A39" s="134" t="s">
        <v>1090</v>
      </c>
      <c r="B39" s="146" t="s">
        <v>1091</v>
      </c>
      <c r="C39" s="147" t="s">
        <v>350</v>
      </c>
      <c r="D39" s="173" t="s">
        <v>1094</v>
      </c>
      <c r="E39" s="173">
        <v>2016</v>
      </c>
      <c r="F39" s="147">
        <v>5</v>
      </c>
      <c r="G39" s="147" t="s">
        <v>1093</v>
      </c>
      <c r="H39" s="149" t="s">
        <v>1093</v>
      </c>
      <c r="I39" s="293" t="s">
        <v>325</v>
      </c>
      <c r="J39" s="295">
        <v>10</v>
      </c>
      <c r="K39" s="1"/>
    </row>
    <row r="40" spans="1:11" ht="102">
      <c r="A40" s="134" t="s">
        <v>1090</v>
      </c>
      <c r="B40" s="146" t="s">
        <v>1091</v>
      </c>
      <c r="C40" s="147" t="s">
        <v>350</v>
      </c>
      <c r="D40" s="173" t="s">
        <v>1095</v>
      </c>
      <c r="E40" s="173">
        <v>2016</v>
      </c>
      <c r="F40" s="147">
        <v>6</v>
      </c>
      <c r="G40" s="147" t="s">
        <v>1093</v>
      </c>
      <c r="H40" s="149" t="s">
        <v>1093</v>
      </c>
      <c r="I40" s="293" t="s">
        <v>325</v>
      </c>
      <c r="J40" s="295">
        <v>10</v>
      </c>
      <c r="K40" s="1"/>
    </row>
    <row r="41" spans="1:11" ht="63.75">
      <c r="A41" s="134" t="s">
        <v>1096</v>
      </c>
      <c r="B41" s="146" t="s">
        <v>1097</v>
      </c>
      <c r="C41" s="147" t="s">
        <v>181</v>
      </c>
      <c r="D41" s="173" t="s">
        <v>1092</v>
      </c>
      <c r="E41" s="173">
        <v>2016</v>
      </c>
      <c r="F41" s="147" t="s">
        <v>1098</v>
      </c>
      <c r="G41" s="147"/>
      <c r="H41" s="149">
        <v>241</v>
      </c>
      <c r="I41" s="293" t="s">
        <v>325</v>
      </c>
      <c r="J41" s="295">
        <v>6.666666666666667</v>
      </c>
      <c r="K41" s="1"/>
    </row>
    <row r="42" spans="1:11" ht="63.75">
      <c r="A42" s="134" t="s">
        <v>1099</v>
      </c>
      <c r="B42" s="146" t="s">
        <v>1097</v>
      </c>
      <c r="C42" s="147" t="s">
        <v>181</v>
      </c>
      <c r="D42" s="173" t="s">
        <v>1094</v>
      </c>
      <c r="E42" s="173">
        <v>2016</v>
      </c>
      <c r="F42" s="147" t="s">
        <v>1100</v>
      </c>
      <c r="G42" s="147"/>
      <c r="H42" s="149">
        <v>331</v>
      </c>
      <c r="I42" s="293" t="s">
        <v>325</v>
      </c>
      <c r="J42" s="295">
        <v>6.666666666666667</v>
      </c>
      <c r="K42" s="1"/>
    </row>
    <row r="43" spans="1:11" ht="102">
      <c r="A43" s="134" t="s">
        <v>1099</v>
      </c>
      <c r="B43" s="146" t="s">
        <v>1097</v>
      </c>
      <c r="C43" s="147" t="s">
        <v>181</v>
      </c>
      <c r="D43" s="173" t="s">
        <v>1095</v>
      </c>
      <c r="E43" s="173">
        <v>2016</v>
      </c>
      <c r="F43" s="147" t="s">
        <v>1101</v>
      </c>
      <c r="G43" s="147"/>
      <c r="H43" s="149" t="s">
        <v>1102</v>
      </c>
      <c r="I43" s="293" t="s">
        <v>325</v>
      </c>
      <c r="J43" s="295">
        <v>6.666666666666667</v>
      </c>
      <c r="K43" s="1"/>
    </row>
    <row r="44" spans="1:11" ht="89.25">
      <c r="A44" s="134" t="s">
        <v>1240</v>
      </c>
      <c r="B44" s="146" t="s">
        <v>1241</v>
      </c>
      <c r="C44" s="147" t="s">
        <v>181</v>
      </c>
      <c r="D44" s="173" t="s">
        <v>1242</v>
      </c>
      <c r="E44" s="173">
        <v>2016</v>
      </c>
      <c r="F44" s="147" t="s">
        <v>526</v>
      </c>
      <c r="G44" s="147" t="s">
        <v>450</v>
      </c>
      <c r="H44" s="149" t="s">
        <v>1243</v>
      </c>
      <c r="I44" s="293" t="s">
        <v>325</v>
      </c>
      <c r="J44" s="295">
        <v>10</v>
      </c>
      <c r="K44" s="1"/>
    </row>
    <row r="45" spans="1:11" ht="89.25">
      <c r="A45" s="134" t="s">
        <v>1244</v>
      </c>
      <c r="B45" s="146" t="s">
        <v>1188</v>
      </c>
      <c r="C45" s="147" t="s">
        <v>181</v>
      </c>
      <c r="D45" s="173" t="s">
        <v>1245</v>
      </c>
      <c r="E45" s="173">
        <v>2016</v>
      </c>
      <c r="F45" s="147" t="s">
        <v>526</v>
      </c>
      <c r="G45" s="147" t="s">
        <v>450</v>
      </c>
      <c r="H45" s="149" t="s">
        <v>1246</v>
      </c>
      <c r="I45" s="293" t="s">
        <v>325</v>
      </c>
      <c r="J45" s="295">
        <v>10</v>
      </c>
      <c r="K45" s="1"/>
    </row>
    <row r="46" spans="1:11" ht="89.25">
      <c r="A46" s="134" t="s">
        <v>1240</v>
      </c>
      <c r="B46" s="146" t="s">
        <v>1241</v>
      </c>
      <c r="C46" s="147" t="s">
        <v>181</v>
      </c>
      <c r="D46" s="173" t="s">
        <v>1245</v>
      </c>
      <c r="E46" s="173">
        <v>2016</v>
      </c>
      <c r="F46" s="147" t="s">
        <v>526</v>
      </c>
      <c r="G46" s="147" t="s">
        <v>450</v>
      </c>
      <c r="H46" s="149" t="s">
        <v>1243</v>
      </c>
      <c r="I46" s="293" t="s">
        <v>325</v>
      </c>
      <c r="J46" s="295">
        <v>10</v>
      </c>
      <c r="K46" s="1"/>
    </row>
    <row r="47" spans="1:11" ht="89.25">
      <c r="A47" s="134" t="s">
        <v>1244</v>
      </c>
      <c r="B47" s="146" t="s">
        <v>1188</v>
      </c>
      <c r="C47" s="147" t="s">
        <v>181</v>
      </c>
      <c r="D47" s="173" t="s">
        <v>1245</v>
      </c>
      <c r="E47" s="173">
        <v>2016</v>
      </c>
      <c r="F47" s="147" t="s">
        <v>526</v>
      </c>
      <c r="G47" s="147" t="s">
        <v>450</v>
      </c>
      <c r="H47" s="149" t="s">
        <v>1246</v>
      </c>
      <c r="I47" s="293" t="s">
        <v>325</v>
      </c>
      <c r="J47" s="295">
        <v>10</v>
      </c>
      <c r="K47" s="1"/>
    </row>
    <row r="48" spans="1:11" ht="51">
      <c r="A48" s="134" t="s">
        <v>1366</v>
      </c>
      <c r="B48" s="146" t="s">
        <v>1254</v>
      </c>
      <c r="C48" s="147"/>
      <c r="D48" s="173" t="s">
        <v>1367</v>
      </c>
      <c r="E48" s="173">
        <v>2016</v>
      </c>
      <c r="F48" s="147">
        <v>12</v>
      </c>
      <c r="G48" s="147" t="s">
        <v>450</v>
      </c>
      <c r="H48" s="149" t="s">
        <v>1368</v>
      </c>
      <c r="I48" s="293" t="s">
        <v>325</v>
      </c>
      <c r="J48" s="295">
        <v>20</v>
      </c>
      <c r="K48" s="1"/>
    </row>
    <row r="49" spans="1:11" ht="102">
      <c r="A49" s="134" t="s">
        <v>1085</v>
      </c>
      <c r="B49" s="146" t="s">
        <v>1086</v>
      </c>
      <c r="C49" s="147" t="s">
        <v>181</v>
      </c>
      <c r="D49" s="173" t="s">
        <v>1087</v>
      </c>
      <c r="E49" s="173">
        <v>2016</v>
      </c>
      <c r="F49" s="147" t="s">
        <v>1088</v>
      </c>
      <c r="G49" s="147"/>
      <c r="H49" s="149" t="s">
        <v>1089</v>
      </c>
      <c r="I49" s="293" t="s">
        <v>325</v>
      </c>
      <c r="J49" s="295">
        <v>10</v>
      </c>
      <c r="K49" s="1"/>
    </row>
    <row r="50" spans="1:11" ht="102">
      <c r="A50" s="134" t="s">
        <v>1588</v>
      </c>
      <c r="B50" s="146" t="s">
        <v>1589</v>
      </c>
      <c r="C50" s="147" t="s">
        <v>181</v>
      </c>
      <c r="D50" s="173" t="s">
        <v>1087</v>
      </c>
      <c r="E50" s="173">
        <v>2016</v>
      </c>
      <c r="F50" s="147" t="s">
        <v>1088</v>
      </c>
      <c r="G50" s="147"/>
      <c r="H50" s="149" t="s">
        <v>1590</v>
      </c>
      <c r="I50" s="293" t="s">
        <v>325</v>
      </c>
      <c r="J50" s="295">
        <v>13.333333333333334</v>
      </c>
      <c r="K50" s="1"/>
    </row>
    <row r="51" spans="1:11" ht="89.25">
      <c r="A51" s="134" t="s">
        <v>1591</v>
      </c>
      <c r="B51" s="146" t="s">
        <v>1592</v>
      </c>
      <c r="C51" s="147" t="s">
        <v>181</v>
      </c>
      <c r="D51" s="173" t="s">
        <v>1593</v>
      </c>
      <c r="E51" s="173">
        <v>2016</v>
      </c>
      <c r="F51" s="147" t="s">
        <v>1594</v>
      </c>
      <c r="G51" s="147"/>
      <c r="H51" s="149" t="s">
        <v>1595</v>
      </c>
      <c r="I51" s="293" t="s">
        <v>325</v>
      </c>
      <c r="J51" s="295">
        <v>20</v>
      </c>
      <c r="K51" s="1"/>
    </row>
    <row r="52" spans="1:11" ht="89.25">
      <c r="A52" s="134" t="s">
        <v>1596</v>
      </c>
      <c r="B52" s="146" t="s">
        <v>945</v>
      </c>
      <c r="C52" s="147" t="s">
        <v>181</v>
      </c>
      <c r="D52" s="173" t="s">
        <v>1597</v>
      </c>
      <c r="E52" s="173">
        <v>2016</v>
      </c>
      <c r="F52" s="147" t="s">
        <v>1598</v>
      </c>
      <c r="G52" s="147" t="s">
        <v>246</v>
      </c>
      <c r="H52" s="149" t="s">
        <v>1599</v>
      </c>
      <c r="I52" s="293" t="s">
        <v>325</v>
      </c>
      <c r="J52" s="295">
        <v>20</v>
      </c>
      <c r="K52" s="1"/>
    </row>
    <row r="53" spans="1:11" ht="63.75">
      <c r="A53" s="134" t="s">
        <v>1096</v>
      </c>
      <c r="B53" s="146" t="s">
        <v>1097</v>
      </c>
      <c r="C53" s="147" t="s">
        <v>181</v>
      </c>
      <c r="D53" s="173" t="s">
        <v>1092</v>
      </c>
      <c r="E53" s="173">
        <v>2016</v>
      </c>
      <c r="F53" s="147" t="s">
        <v>1098</v>
      </c>
      <c r="G53" s="147"/>
      <c r="H53" s="149">
        <v>241</v>
      </c>
      <c r="I53" s="293" t="s">
        <v>325</v>
      </c>
      <c r="J53" s="295">
        <v>6.666666666666667</v>
      </c>
      <c r="K53" s="1"/>
    </row>
    <row r="54" spans="1:11" ht="63.75">
      <c r="A54" s="134" t="s">
        <v>1099</v>
      </c>
      <c r="B54" s="146" t="s">
        <v>1097</v>
      </c>
      <c r="C54" s="147" t="s">
        <v>181</v>
      </c>
      <c r="D54" s="173" t="s">
        <v>1094</v>
      </c>
      <c r="E54" s="173">
        <v>2016</v>
      </c>
      <c r="F54" s="147" t="s">
        <v>1100</v>
      </c>
      <c r="G54" s="147"/>
      <c r="H54" s="149">
        <v>331</v>
      </c>
      <c r="I54" s="293" t="s">
        <v>325</v>
      </c>
      <c r="J54" s="295">
        <v>6.666666666666667</v>
      </c>
      <c r="K54" s="1"/>
    </row>
    <row r="55" spans="1:11" ht="102">
      <c r="A55" s="134" t="s">
        <v>1099</v>
      </c>
      <c r="B55" s="146" t="s">
        <v>1097</v>
      </c>
      <c r="C55" s="147" t="s">
        <v>181</v>
      </c>
      <c r="D55" s="173" t="s">
        <v>1095</v>
      </c>
      <c r="E55" s="149">
        <v>2016</v>
      </c>
      <c r="F55" s="147" t="s">
        <v>1101</v>
      </c>
      <c r="G55" s="148"/>
      <c r="H55" s="148" t="s">
        <v>1102</v>
      </c>
      <c r="I55" s="293" t="s">
        <v>325</v>
      </c>
      <c r="J55" s="294">
        <v>6.666666666666667</v>
      </c>
      <c r="K55" s="1"/>
    </row>
    <row r="56" spans="1:11" ht="114.75">
      <c r="A56" s="146" t="s">
        <v>1600</v>
      </c>
      <c r="B56" s="146" t="s">
        <v>1521</v>
      </c>
      <c r="C56" s="147" t="s">
        <v>181</v>
      </c>
      <c r="D56" s="173" t="s">
        <v>1601</v>
      </c>
      <c r="E56" s="149">
        <v>2016</v>
      </c>
      <c r="F56" s="147" t="s">
        <v>1602</v>
      </c>
      <c r="G56" s="148"/>
      <c r="H56" s="148" t="s">
        <v>1603</v>
      </c>
      <c r="I56" s="293" t="s">
        <v>325</v>
      </c>
      <c r="J56" s="294">
        <v>20</v>
      </c>
      <c r="K56" s="1"/>
    </row>
    <row r="57" spans="1:11" ht="51">
      <c r="A57" s="146" t="s">
        <v>1638</v>
      </c>
      <c r="B57" s="146" t="s">
        <v>1639</v>
      </c>
      <c r="C57" s="147" t="s">
        <v>181</v>
      </c>
      <c r="D57" s="173" t="s">
        <v>840</v>
      </c>
      <c r="E57" s="149">
        <v>2016</v>
      </c>
      <c r="F57" s="147" t="s">
        <v>723</v>
      </c>
      <c r="G57" s="148" t="s">
        <v>450</v>
      </c>
      <c r="H57" s="148" t="s">
        <v>918</v>
      </c>
      <c r="I57" s="293" t="s">
        <v>325</v>
      </c>
      <c r="J57" s="294">
        <v>10</v>
      </c>
      <c r="K57" s="1"/>
    </row>
    <row r="58" spans="1:11" ht="63.75">
      <c r="A58" s="146" t="s">
        <v>1640</v>
      </c>
      <c r="B58" s="146" t="s">
        <v>1635</v>
      </c>
      <c r="C58" s="147" t="s">
        <v>181</v>
      </c>
      <c r="D58" s="173" t="s">
        <v>310</v>
      </c>
      <c r="E58" s="149">
        <v>2016</v>
      </c>
      <c r="F58" s="147" t="s">
        <v>1587</v>
      </c>
      <c r="G58" s="148" t="s">
        <v>1641</v>
      </c>
      <c r="H58" s="148" t="s">
        <v>310</v>
      </c>
      <c r="I58" s="293" t="s">
        <v>325</v>
      </c>
      <c r="J58" s="294">
        <v>20</v>
      </c>
      <c r="K58" s="1"/>
    </row>
    <row r="59" spans="1:10" ht="165.75">
      <c r="A59" s="290" t="s">
        <v>1642</v>
      </c>
      <c r="B59" s="287" t="s">
        <v>1643</v>
      </c>
      <c r="C59" s="292" t="s">
        <v>181</v>
      </c>
      <c r="D59" s="265" t="s">
        <v>1644</v>
      </c>
      <c r="E59" s="265">
        <v>2016</v>
      </c>
      <c r="F59" s="265" t="s">
        <v>1645</v>
      </c>
      <c r="G59" s="265" t="s">
        <v>1646</v>
      </c>
      <c r="H59" s="265" t="s">
        <v>1647</v>
      </c>
      <c r="I59" s="293" t="s">
        <v>325</v>
      </c>
      <c r="J59" s="296">
        <v>20</v>
      </c>
    </row>
    <row r="60" spans="1:10" ht="89.25">
      <c r="A60" s="287" t="s">
        <v>1683</v>
      </c>
      <c r="B60" s="287" t="s">
        <v>1684</v>
      </c>
      <c r="C60" s="292" t="s">
        <v>181</v>
      </c>
      <c r="D60" s="265" t="s">
        <v>1685</v>
      </c>
      <c r="E60" s="265" t="s">
        <v>450</v>
      </c>
      <c r="F60" s="265" t="s">
        <v>206</v>
      </c>
      <c r="G60" s="265">
        <v>2016</v>
      </c>
      <c r="H60" s="265" t="s">
        <v>1686</v>
      </c>
      <c r="I60" s="293" t="s">
        <v>325</v>
      </c>
      <c r="J60" s="293">
        <v>10</v>
      </c>
    </row>
    <row r="61" spans="1:10" ht="102">
      <c r="A61" s="287" t="s">
        <v>1728</v>
      </c>
      <c r="B61" s="287" t="s">
        <v>536</v>
      </c>
      <c r="C61" s="292" t="s">
        <v>181</v>
      </c>
      <c r="D61" s="265" t="s">
        <v>537</v>
      </c>
      <c r="E61" s="265">
        <v>2016</v>
      </c>
      <c r="F61" s="265" t="s">
        <v>213</v>
      </c>
      <c r="G61" s="265"/>
      <c r="H61" s="265"/>
      <c r="I61" s="293" t="s">
        <v>325</v>
      </c>
      <c r="J61" s="293">
        <v>6.66</v>
      </c>
    </row>
    <row r="62" spans="1:10" ht="89.25">
      <c r="A62" s="287" t="s">
        <v>1732</v>
      </c>
      <c r="B62" s="287" t="s">
        <v>1684</v>
      </c>
      <c r="C62" s="292" t="s">
        <v>181</v>
      </c>
      <c r="D62" s="265" t="s">
        <v>1685</v>
      </c>
      <c r="E62" s="265" t="s">
        <v>450</v>
      </c>
      <c r="F62" s="289" t="s">
        <v>321</v>
      </c>
      <c r="G62" s="289">
        <v>2016</v>
      </c>
      <c r="H62" s="289" t="s">
        <v>1686</v>
      </c>
      <c r="I62" s="293" t="s">
        <v>325</v>
      </c>
      <c r="J62" s="293">
        <v>10</v>
      </c>
    </row>
    <row r="63" spans="1:10" ht="89.25">
      <c r="A63" s="288" t="s">
        <v>1733</v>
      </c>
      <c r="B63" s="288" t="s">
        <v>1734</v>
      </c>
      <c r="C63" s="292" t="s">
        <v>181</v>
      </c>
      <c r="D63" s="265" t="s">
        <v>1685</v>
      </c>
      <c r="E63" s="265" t="s">
        <v>450</v>
      </c>
      <c r="F63" s="289">
        <v>1</v>
      </c>
      <c r="G63" s="289">
        <v>2016</v>
      </c>
      <c r="H63" s="289" t="s">
        <v>1735</v>
      </c>
      <c r="I63" s="293" t="s">
        <v>325</v>
      </c>
      <c r="J63" s="293">
        <v>20</v>
      </c>
    </row>
    <row r="64" spans="1:10" ht="25.5">
      <c r="A64" s="289" t="s">
        <v>330</v>
      </c>
      <c r="B64" s="289" t="s">
        <v>952</v>
      </c>
      <c r="C64" s="292" t="s">
        <v>181</v>
      </c>
      <c r="D64" s="265" t="s">
        <v>331</v>
      </c>
      <c r="E64" s="265" t="s">
        <v>290</v>
      </c>
      <c r="F64" s="289" t="s">
        <v>329</v>
      </c>
      <c r="G64" s="289" t="s">
        <v>324</v>
      </c>
      <c r="H64" s="289" t="s">
        <v>324</v>
      </c>
      <c r="I64" s="293" t="s">
        <v>325</v>
      </c>
      <c r="J64" s="293">
        <v>20</v>
      </c>
    </row>
    <row r="65" spans="1:10" ht="63.75">
      <c r="A65" s="287" t="s">
        <v>221</v>
      </c>
      <c r="B65" s="287" t="s">
        <v>335</v>
      </c>
      <c r="C65" s="292" t="s">
        <v>181</v>
      </c>
      <c r="D65" s="265" t="s">
        <v>336</v>
      </c>
      <c r="E65" s="265">
        <v>2016</v>
      </c>
      <c r="F65" s="289" t="s">
        <v>329</v>
      </c>
      <c r="G65" s="289" t="s">
        <v>324</v>
      </c>
      <c r="H65" s="289" t="s">
        <v>337</v>
      </c>
      <c r="I65" s="293" t="s">
        <v>325</v>
      </c>
      <c r="J65" s="293">
        <v>10</v>
      </c>
    </row>
    <row r="66" spans="1:10" ht="102">
      <c r="A66" s="287" t="s">
        <v>200</v>
      </c>
      <c r="B66" s="287" t="s">
        <v>201</v>
      </c>
      <c r="C66" s="292" t="s">
        <v>181</v>
      </c>
      <c r="D66" s="265" t="s">
        <v>338</v>
      </c>
      <c r="E66" s="265">
        <v>2016</v>
      </c>
      <c r="F66" s="289" t="s">
        <v>300</v>
      </c>
      <c r="G66" s="289" t="s">
        <v>324</v>
      </c>
      <c r="H66" s="289" t="s">
        <v>324</v>
      </c>
      <c r="I66" s="293" t="s">
        <v>325</v>
      </c>
      <c r="J66" s="293">
        <v>10</v>
      </c>
    </row>
    <row r="67" spans="1:10" ht="26.25">
      <c r="A67" s="287" t="s">
        <v>1820</v>
      </c>
      <c r="B67" s="287" t="s">
        <v>1768</v>
      </c>
      <c r="C67" s="292" t="s">
        <v>181</v>
      </c>
      <c r="D67" s="265" t="s">
        <v>1236</v>
      </c>
      <c r="E67" s="265">
        <v>2016</v>
      </c>
      <c r="F67" s="289" t="s">
        <v>1821</v>
      </c>
      <c r="G67" s="289" t="s">
        <v>450</v>
      </c>
      <c r="H67" s="289" t="s">
        <v>1822</v>
      </c>
      <c r="I67" s="293" t="s">
        <v>325</v>
      </c>
      <c r="J67" s="293">
        <v>20</v>
      </c>
    </row>
    <row r="68" spans="1:10" ht="38.25">
      <c r="A68" s="287" t="s">
        <v>1843</v>
      </c>
      <c r="B68" s="287" t="s">
        <v>1824</v>
      </c>
      <c r="C68" s="292" t="s">
        <v>1844</v>
      </c>
      <c r="D68" s="265" t="s">
        <v>1845</v>
      </c>
      <c r="E68" s="265">
        <v>2016</v>
      </c>
      <c r="F68" s="289" t="s">
        <v>206</v>
      </c>
      <c r="G68" s="289" t="s">
        <v>450</v>
      </c>
      <c r="H68" s="289" t="s">
        <v>1846</v>
      </c>
      <c r="I68" s="293" t="s">
        <v>325</v>
      </c>
      <c r="J68" s="293">
        <v>20</v>
      </c>
    </row>
    <row r="69" spans="1:10" ht="51">
      <c r="A69" s="287" t="s">
        <v>1899</v>
      </c>
      <c r="B69" s="287" t="s">
        <v>1900</v>
      </c>
      <c r="C69" s="292" t="s">
        <v>181</v>
      </c>
      <c r="D69" s="265" t="s">
        <v>1901</v>
      </c>
      <c r="E69" s="265">
        <v>2016</v>
      </c>
      <c r="F69" s="289" t="s">
        <v>1902</v>
      </c>
      <c r="G69" s="289" t="s">
        <v>1903</v>
      </c>
      <c r="H69" s="289"/>
      <c r="I69" s="293" t="s">
        <v>325</v>
      </c>
      <c r="J69" s="293">
        <v>6.66</v>
      </c>
    </row>
    <row r="70" spans="1:10" ht="38.25">
      <c r="A70" s="287" t="s">
        <v>1904</v>
      </c>
      <c r="B70" s="287" t="s">
        <v>1848</v>
      </c>
      <c r="C70" s="292" t="s">
        <v>181</v>
      </c>
      <c r="D70" s="265" t="s">
        <v>1905</v>
      </c>
      <c r="E70" s="265">
        <v>2016</v>
      </c>
      <c r="F70" s="289" t="s">
        <v>1906</v>
      </c>
      <c r="G70" s="289" t="s">
        <v>1907</v>
      </c>
      <c r="H70" s="289" t="s">
        <v>1908</v>
      </c>
      <c r="I70" s="293" t="s">
        <v>325</v>
      </c>
      <c r="J70" s="293">
        <v>10</v>
      </c>
    </row>
    <row r="71" spans="1:10" ht="51">
      <c r="A71" s="287" t="s">
        <v>1909</v>
      </c>
      <c r="B71" s="287" t="s">
        <v>1848</v>
      </c>
      <c r="C71" s="292" t="s">
        <v>181</v>
      </c>
      <c r="D71" s="265" t="s">
        <v>1910</v>
      </c>
      <c r="E71" s="265">
        <v>2016</v>
      </c>
      <c r="F71" s="289" t="s">
        <v>1006</v>
      </c>
      <c r="G71" s="289" t="s">
        <v>1911</v>
      </c>
      <c r="H71" s="289" t="s">
        <v>1912</v>
      </c>
      <c r="I71" s="293" t="s">
        <v>325</v>
      </c>
      <c r="J71" s="293">
        <v>10</v>
      </c>
    </row>
    <row r="72" spans="1:10" ht="63.75">
      <c r="A72" s="287" t="s">
        <v>1913</v>
      </c>
      <c r="B72" s="287" t="s">
        <v>1895</v>
      </c>
      <c r="C72" s="292" t="s">
        <v>181</v>
      </c>
      <c r="D72" s="265" t="s">
        <v>1914</v>
      </c>
      <c r="E72" s="265">
        <v>2016</v>
      </c>
      <c r="F72" s="289" t="s">
        <v>723</v>
      </c>
      <c r="G72" s="289" t="s">
        <v>246</v>
      </c>
      <c r="H72" s="289" t="s">
        <v>1915</v>
      </c>
      <c r="I72" s="293" t="s">
        <v>325</v>
      </c>
      <c r="J72" s="293">
        <v>20</v>
      </c>
    </row>
    <row r="73" spans="1:10" ht="51">
      <c r="A73" s="287" t="s">
        <v>1916</v>
      </c>
      <c r="B73" s="287" t="s">
        <v>1895</v>
      </c>
      <c r="C73" s="292" t="s">
        <v>181</v>
      </c>
      <c r="D73" s="265" t="s">
        <v>1917</v>
      </c>
      <c r="E73" s="265">
        <v>2016</v>
      </c>
      <c r="F73" s="289" t="s">
        <v>723</v>
      </c>
      <c r="G73" s="289"/>
      <c r="H73" s="289"/>
      <c r="I73" s="293" t="s">
        <v>325</v>
      </c>
      <c r="J73" s="293">
        <v>20</v>
      </c>
    </row>
    <row r="74" spans="1:10" ht="51">
      <c r="A74" s="287" t="s">
        <v>1918</v>
      </c>
      <c r="B74" s="287" t="s">
        <v>1919</v>
      </c>
      <c r="C74" s="292" t="s">
        <v>181</v>
      </c>
      <c r="D74" s="265" t="s">
        <v>1910</v>
      </c>
      <c r="E74" s="265">
        <v>2016</v>
      </c>
      <c r="F74" s="289" t="s">
        <v>1006</v>
      </c>
      <c r="G74" s="289" t="s">
        <v>1911</v>
      </c>
      <c r="H74" s="289" t="s">
        <v>1912</v>
      </c>
      <c r="I74" s="293" t="s">
        <v>325</v>
      </c>
      <c r="J74" s="293">
        <v>10</v>
      </c>
    </row>
    <row r="75" spans="1:10" ht="51">
      <c r="A75" s="287" t="s">
        <v>1920</v>
      </c>
      <c r="B75" s="287" t="s">
        <v>1848</v>
      </c>
      <c r="C75" s="292" t="s">
        <v>1039</v>
      </c>
      <c r="D75" s="265" t="s">
        <v>1910</v>
      </c>
      <c r="E75" s="265">
        <v>2016</v>
      </c>
      <c r="F75" s="289" t="s">
        <v>1006</v>
      </c>
      <c r="G75" s="289" t="s">
        <v>1911</v>
      </c>
      <c r="H75" s="289" t="s">
        <v>1912</v>
      </c>
      <c r="I75" s="293" t="s">
        <v>325</v>
      </c>
      <c r="J75" s="293">
        <v>10</v>
      </c>
    </row>
    <row r="76" spans="1:10" ht="76.5">
      <c r="A76" s="287" t="s">
        <v>2009</v>
      </c>
      <c r="B76" s="287" t="s">
        <v>2010</v>
      </c>
      <c r="C76" s="292" t="s">
        <v>181</v>
      </c>
      <c r="D76" s="265" t="s">
        <v>849</v>
      </c>
      <c r="E76" s="265">
        <v>2016</v>
      </c>
      <c r="F76" s="289" t="s">
        <v>206</v>
      </c>
      <c r="G76" s="289" t="s">
        <v>450</v>
      </c>
      <c r="H76" s="289" t="s">
        <v>2011</v>
      </c>
      <c r="I76" s="293" t="s">
        <v>325</v>
      </c>
      <c r="J76" s="293">
        <v>20</v>
      </c>
    </row>
    <row r="77" spans="1:10" ht="90">
      <c r="A77" s="287" t="s">
        <v>2012</v>
      </c>
      <c r="B77" s="287" t="s">
        <v>2010</v>
      </c>
      <c r="C77" s="292" t="s">
        <v>181</v>
      </c>
      <c r="D77" s="265" t="s">
        <v>310</v>
      </c>
      <c r="E77" s="265">
        <v>2016</v>
      </c>
      <c r="F77" s="289" t="s">
        <v>206</v>
      </c>
      <c r="G77" s="289"/>
      <c r="H77" s="289"/>
      <c r="I77" s="293" t="s">
        <v>325</v>
      </c>
      <c r="J77" s="293">
        <v>20</v>
      </c>
    </row>
    <row r="78" spans="1:10" ht="64.5">
      <c r="A78" s="287" t="s">
        <v>2086</v>
      </c>
      <c r="B78" s="287" t="s">
        <v>2087</v>
      </c>
      <c r="C78" s="292" t="s">
        <v>181</v>
      </c>
      <c r="D78" s="265" t="s">
        <v>2088</v>
      </c>
      <c r="E78" s="265">
        <v>2016</v>
      </c>
      <c r="F78" s="289" t="s">
        <v>793</v>
      </c>
      <c r="G78" s="289" t="s">
        <v>2089</v>
      </c>
      <c r="H78" s="289" t="s">
        <v>2090</v>
      </c>
      <c r="I78" s="293" t="s">
        <v>325</v>
      </c>
      <c r="J78" s="293">
        <v>40</v>
      </c>
    </row>
    <row r="79" spans="1:10" ht="51.75">
      <c r="A79" s="287" t="s">
        <v>1803</v>
      </c>
      <c r="B79" s="287" t="s">
        <v>1804</v>
      </c>
      <c r="C79" s="292" t="s">
        <v>181</v>
      </c>
      <c r="D79" s="265" t="s">
        <v>2088</v>
      </c>
      <c r="E79" s="265">
        <v>2016</v>
      </c>
      <c r="F79" s="289" t="s">
        <v>793</v>
      </c>
      <c r="G79" s="289" t="s">
        <v>2089</v>
      </c>
      <c r="H79" s="289"/>
      <c r="I79" s="293" t="s">
        <v>325</v>
      </c>
      <c r="J79" s="293">
        <v>40</v>
      </c>
    </row>
    <row r="83" spans="1:10" ht="15">
      <c r="A83" s="2" t="s">
        <v>639</v>
      </c>
      <c r="J83" s="244">
        <f>SUM(J9:J79)</f>
        <v>1108.313333333333</v>
      </c>
    </row>
  </sheetData>
  <sheetProtection/>
  <mergeCells count="4">
    <mergeCell ref="A2:J2"/>
    <mergeCell ref="A5:J5"/>
    <mergeCell ref="A4:J4"/>
    <mergeCell ref="A6:J6"/>
  </mergeCells>
  <printOptions/>
  <pageMargins left="0.511811023622047" right="0.31496062992126" top="0.16" bottom="0" header="0" footer="0"/>
  <pageSetup horizontalDpi="200" verticalDpi="200" orientation="landscape" paperSize="9" r:id="rId1"/>
</worksheet>
</file>

<file path=xl/worksheets/sheet27.xml><?xml version="1.0" encoding="utf-8"?>
<worksheet xmlns="http://schemas.openxmlformats.org/spreadsheetml/2006/main" xmlns:r="http://schemas.openxmlformats.org/officeDocument/2006/relationships">
  <dimension ref="A2:E59"/>
  <sheetViews>
    <sheetView zoomScalePageLayoutView="0" workbookViewId="0" topLeftCell="A1">
      <selection activeCell="A12" sqref="A12"/>
    </sheetView>
  </sheetViews>
  <sheetFormatPr defaultColWidth="8.8515625" defaultRowHeight="15"/>
  <cols>
    <col min="1" max="1" width="29.7109375" style="2" customWidth="1"/>
    <col min="2" max="2" width="15.28125" style="2" customWidth="1"/>
    <col min="3" max="3" width="57.140625" style="7" customWidth="1"/>
    <col min="4" max="4" width="19.421875" style="1" customWidth="1"/>
    <col min="5" max="5" width="13.28125" style="1" customWidth="1"/>
  </cols>
  <sheetData>
    <row r="2" spans="1:5" s="4" customFormat="1" ht="15">
      <c r="A2" s="344" t="s">
        <v>138</v>
      </c>
      <c r="B2" s="345"/>
      <c r="C2" s="345"/>
      <c r="D2" s="345"/>
      <c r="E2" s="345"/>
    </row>
    <row r="3" spans="1:5" s="4" customFormat="1" ht="15">
      <c r="A3" s="11"/>
      <c r="B3" s="11"/>
      <c r="C3" s="11"/>
      <c r="D3" s="11"/>
      <c r="E3" s="11"/>
    </row>
    <row r="4" spans="1:5" s="4" customFormat="1" ht="15">
      <c r="A4" s="313" t="s">
        <v>137</v>
      </c>
      <c r="B4" s="313"/>
      <c r="C4" s="313"/>
      <c r="D4" s="313"/>
      <c r="E4" s="313"/>
    </row>
    <row r="5" spans="1:5" s="4" customFormat="1" ht="15">
      <c r="A5" s="313" t="s">
        <v>61</v>
      </c>
      <c r="B5" s="313"/>
      <c r="C5" s="313"/>
      <c r="D5" s="313"/>
      <c r="E5" s="313"/>
    </row>
    <row r="6" spans="1:5" s="4" customFormat="1" ht="15">
      <c r="A6" s="5"/>
      <c r="B6" s="5"/>
      <c r="C6" s="6"/>
      <c r="D6" s="6"/>
      <c r="E6" s="5"/>
    </row>
    <row r="7" spans="1:5" s="4" customFormat="1" ht="25.5">
      <c r="A7" s="80" t="s">
        <v>636</v>
      </c>
      <c r="B7" s="79" t="s">
        <v>117</v>
      </c>
      <c r="C7" s="82" t="s">
        <v>124</v>
      </c>
      <c r="D7" s="80" t="s">
        <v>637</v>
      </c>
      <c r="E7" s="81" t="s">
        <v>665</v>
      </c>
    </row>
    <row r="8" spans="1:5" ht="38.25">
      <c r="A8" s="173" t="s">
        <v>339</v>
      </c>
      <c r="B8" s="147" t="s">
        <v>181</v>
      </c>
      <c r="C8" s="173" t="s">
        <v>340</v>
      </c>
      <c r="D8" s="147" t="s">
        <v>341</v>
      </c>
      <c r="E8" s="206">
        <v>100</v>
      </c>
    </row>
    <row r="9" spans="1:5" ht="51">
      <c r="A9" s="173" t="s">
        <v>610</v>
      </c>
      <c r="B9" s="147" t="s">
        <v>181</v>
      </c>
      <c r="C9" s="173" t="s">
        <v>1330</v>
      </c>
      <c r="D9" s="147" t="s">
        <v>1331</v>
      </c>
      <c r="E9" s="206">
        <v>100</v>
      </c>
    </row>
    <row r="10" spans="1:5" ht="38.25">
      <c r="A10" s="173" t="s">
        <v>610</v>
      </c>
      <c r="B10" s="147" t="s">
        <v>181</v>
      </c>
      <c r="C10" s="173" t="s">
        <v>1332</v>
      </c>
      <c r="D10" s="147" t="s">
        <v>1333</v>
      </c>
      <c r="E10" s="206">
        <v>100</v>
      </c>
    </row>
    <row r="11" spans="1:5" ht="25.5">
      <c r="A11" s="173" t="s">
        <v>946</v>
      </c>
      <c r="B11" s="147" t="s">
        <v>181</v>
      </c>
      <c r="C11" s="173" t="s">
        <v>1736</v>
      </c>
      <c r="D11" s="147" t="s">
        <v>1737</v>
      </c>
      <c r="E11" s="206">
        <v>100</v>
      </c>
    </row>
    <row r="12" spans="1:5" ht="15">
      <c r="A12" s="173"/>
      <c r="B12" s="147"/>
      <c r="C12" s="173"/>
      <c r="D12" s="147"/>
      <c r="E12" s="206"/>
    </row>
    <row r="13" spans="1:5" ht="15">
      <c r="A13" s="173"/>
      <c r="B13" s="147"/>
      <c r="C13" s="173"/>
      <c r="D13" s="147"/>
      <c r="E13" s="206"/>
    </row>
    <row r="14" spans="1:5" ht="15">
      <c r="A14" s="173"/>
      <c r="B14" s="147"/>
      <c r="C14" s="173"/>
      <c r="D14" s="147"/>
      <c r="E14" s="206"/>
    </row>
    <row r="15" spans="1:5" ht="15">
      <c r="A15" s="173"/>
      <c r="B15" s="147"/>
      <c r="C15" s="173"/>
      <c r="D15" s="147"/>
      <c r="E15" s="206"/>
    </row>
    <row r="16" spans="1:5" ht="15">
      <c r="A16" s="173"/>
      <c r="B16" s="147"/>
      <c r="C16" s="173"/>
      <c r="D16" s="147"/>
      <c r="E16" s="206"/>
    </row>
    <row r="17" spans="1:5" ht="15">
      <c r="A17" s="173"/>
      <c r="B17" s="147"/>
      <c r="C17" s="173"/>
      <c r="D17" s="147"/>
      <c r="E17" s="206"/>
    </row>
    <row r="18" spans="1:5" ht="15">
      <c r="A18" s="173"/>
      <c r="B18" s="147"/>
      <c r="C18" s="173"/>
      <c r="D18" s="147"/>
      <c r="E18" s="206"/>
    </row>
    <row r="19" spans="1:5" ht="15">
      <c r="A19" s="173"/>
      <c r="B19" s="147"/>
      <c r="C19" s="173"/>
      <c r="D19" s="147"/>
      <c r="E19" s="206"/>
    </row>
    <row r="20" spans="1:5" ht="15">
      <c r="A20" s="173"/>
      <c r="B20" s="147"/>
      <c r="C20" s="173"/>
      <c r="D20" s="147"/>
      <c r="E20" s="206"/>
    </row>
    <row r="21" spans="1:5" ht="15">
      <c r="A21" s="173"/>
      <c r="B21" s="147"/>
      <c r="C21" s="173"/>
      <c r="D21" s="147"/>
      <c r="E21" s="206"/>
    </row>
    <row r="22" spans="1:5" ht="15">
      <c r="A22" s="173"/>
      <c r="B22" s="147"/>
      <c r="C22" s="173"/>
      <c r="D22" s="147"/>
      <c r="E22" s="206"/>
    </row>
    <row r="23" spans="1:5" ht="15">
      <c r="A23" s="173"/>
      <c r="B23" s="147"/>
      <c r="C23" s="173"/>
      <c r="D23" s="147"/>
      <c r="E23" s="206"/>
    </row>
    <row r="24" spans="1:5" ht="15">
      <c r="A24" s="173"/>
      <c r="B24" s="147"/>
      <c r="C24" s="173"/>
      <c r="D24" s="147"/>
      <c r="E24" s="206"/>
    </row>
    <row r="25" spans="1:5" ht="15">
      <c r="A25" s="173"/>
      <c r="B25" s="147"/>
      <c r="C25" s="173"/>
      <c r="D25" s="147"/>
      <c r="E25" s="206"/>
    </row>
    <row r="26" spans="1:5" ht="15">
      <c r="A26" s="173"/>
      <c r="B26" s="147"/>
      <c r="C26" s="173"/>
      <c r="D26" s="147"/>
      <c r="E26" s="206"/>
    </row>
    <row r="27" spans="1:5" ht="15">
      <c r="A27" s="173"/>
      <c r="B27" s="147"/>
      <c r="C27" s="173"/>
      <c r="D27" s="147"/>
      <c r="E27" s="206"/>
    </row>
    <row r="28" spans="1:5" ht="15">
      <c r="A28" s="173"/>
      <c r="B28" s="147"/>
      <c r="C28" s="173"/>
      <c r="D28" s="147"/>
      <c r="E28" s="206"/>
    </row>
    <row r="29" spans="1:5" ht="15">
      <c r="A29" s="173"/>
      <c r="B29" s="147"/>
      <c r="C29" s="173"/>
      <c r="D29" s="147"/>
      <c r="E29" s="206"/>
    </row>
    <row r="30" spans="1:5" ht="15">
      <c r="A30" s="173"/>
      <c r="B30" s="147"/>
      <c r="C30" s="173"/>
      <c r="D30" s="147"/>
      <c r="E30" s="206"/>
    </row>
    <row r="31" spans="1:5" ht="15">
      <c r="A31" s="173"/>
      <c r="B31" s="147"/>
      <c r="C31" s="173"/>
      <c r="D31" s="147"/>
      <c r="E31" s="206"/>
    </row>
    <row r="32" spans="1:5" ht="15">
      <c r="A32" s="173"/>
      <c r="B32" s="147"/>
      <c r="C32" s="173"/>
      <c r="D32" s="147"/>
      <c r="E32" s="206"/>
    </row>
    <row r="33" spans="1:5" ht="15">
      <c r="A33" s="173"/>
      <c r="B33" s="147"/>
      <c r="C33" s="173"/>
      <c r="D33" s="147"/>
      <c r="E33" s="206"/>
    </row>
    <row r="34" spans="1:5" ht="15">
      <c r="A34" s="173"/>
      <c r="B34" s="147"/>
      <c r="C34" s="173"/>
      <c r="D34" s="147"/>
      <c r="E34" s="206"/>
    </row>
    <row r="35" spans="1:5" ht="15">
      <c r="A35" s="173"/>
      <c r="B35" s="147"/>
      <c r="C35" s="173"/>
      <c r="D35" s="147"/>
      <c r="E35" s="206"/>
    </row>
    <row r="36" spans="1:5" ht="15">
      <c r="A36" s="173"/>
      <c r="B36" s="147"/>
      <c r="C36" s="173"/>
      <c r="D36" s="147"/>
      <c r="E36" s="206"/>
    </row>
    <row r="37" spans="1:5" ht="15">
      <c r="A37" s="173"/>
      <c r="B37" s="147"/>
      <c r="C37" s="173"/>
      <c r="D37" s="147"/>
      <c r="E37" s="206"/>
    </row>
    <row r="38" spans="1:5" ht="15">
      <c r="A38" s="173"/>
      <c r="B38" s="147"/>
      <c r="C38" s="173"/>
      <c r="D38" s="147"/>
      <c r="E38" s="206"/>
    </row>
    <row r="39" spans="1:5" ht="15">
      <c r="A39" s="173"/>
      <c r="B39" s="147"/>
      <c r="C39" s="173"/>
      <c r="D39" s="147"/>
      <c r="E39" s="206"/>
    </row>
    <row r="40" spans="1:5" ht="15">
      <c r="A40" s="173"/>
      <c r="B40" s="147"/>
      <c r="C40" s="173"/>
      <c r="D40" s="147"/>
      <c r="E40" s="206"/>
    </row>
    <row r="41" spans="1:5" ht="15">
      <c r="A41" s="173"/>
      <c r="B41" s="147"/>
      <c r="C41" s="173"/>
      <c r="D41" s="147"/>
      <c r="E41" s="206"/>
    </row>
    <row r="42" spans="1:5" ht="15">
      <c r="A42" s="173"/>
      <c r="B42" s="147"/>
      <c r="C42" s="173"/>
      <c r="D42" s="147"/>
      <c r="E42" s="206"/>
    </row>
    <row r="43" spans="1:5" ht="15">
      <c r="A43" s="173"/>
      <c r="B43" s="147"/>
      <c r="C43" s="173"/>
      <c r="D43" s="147"/>
      <c r="E43" s="206"/>
    </row>
    <row r="44" spans="1:5" ht="15">
      <c r="A44" s="173"/>
      <c r="B44" s="147"/>
      <c r="C44" s="173"/>
      <c r="D44" s="147"/>
      <c r="E44" s="206"/>
    </row>
    <row r="45" spans="1:5" ht="15">
      <c r="A45" s="173"/>
      <c r="B45" s="147"/>
      <c r="C45" s="173"/>
      <c r="D45" s="147"/>
      <c r="E45" s="206"/>
    </row>
    <row r="46" spans="1:5" ht="15">
      <c r="A46" s="173"/>
      <c r="B46" s="147"/>
      <c r="C46" s="173"/>
      <c r="D46" s="147"/>
      <c r="E46" s="206"/>
    </row>
    <row r="47" spans="1:5" ht="15">
      <c r="A47" s="173"/>
      <c r="B47" s="147"/>
      <c r="C47" s="173"/>
      <c r="D47" s="147"/>
      <c r="E47" s="206"/>
    </row>
    <row r="48" spans="1:5" ht="15">
      <c r="A48" s="173"/>
      <c r="B48" s="147"/>
      <c r="C48" s="173"/>
      <c r="D48" s="147"/>
      <c r="E48" s="206"/>
    </row>
    <row r="49" spans="1:5" ht="15">
      <c r="A49" s="173"/>
      <c r="B49" s="147"/>
      <c r="C49" s="173"/>
      <c r="D49" s="147"/>
      <c r="E49" s="206"/>
    </row>
    <row r="50" spans="1:5" ht="15">
      <c r="A50" s="173"/>
      <c r="B50" s="147"/>
      <c r="C50" s="173"/>
      <c r="D50" s="147"/>
      <c r="E50" s="206"/>
    </row>
    <row r="51" spans="1:5" ht="15">
      <c r="A51" s="173"/>
      <c r="B51" s="147"/>
      <c r="C51" s="173"/>
      <c r="D51" s="147"/>
      <c r="E51" s="206"/>
    </row>
    <row r="52" spans="1:5" ht="15">
      <c r="A52" s="173"/>
      <c r="B52" s="147"/>
      <c r="C52" s="173"/>
      <c r="D52" s="147"/>
      <c r="E52" s="206"/>
    </row>
    <row r="53" spans="1:5" ht="15">
      <c r="A53" s="173"/>
      <c r="B53" s="147"/>
      <c r="C53" s="173"/>
      <c r="D53" s="147"/>
      <c r="E53" s="206"/>
    </row>
    <row r="54" spans="1:5" ht="15">
      <c r="A54" s="173"/>
      <c r="B54" s="147"/>
      <c r="C54" s="173"/>
      <c r="D54" s="147"/>
      <c r="E54" s="206"/>
    </row>
    <row r="55" spans="1:5" ht="15">
      <c r="A55" s="173"/>
      <c r="B55" s="147"/>
      <c r="C55" s="173"/>
      <c r="D55" s="147"/>
      <c r="E55" s="206"/>
    </row>
    <row r="56" spans="1:5" ht="15">
      <c r="A56" s="173"/>
      <c r="B56" s="147"/>
      <c r="C56" s="173"/>
      <c r="D56" s="147"/>
      <c r="E56" s="206"/>
    </row>
    <row r="57" spans="1:5" ht="15">
      <c r="A57" s="173"/>
      <c r="B57" s="147"/>
      <c r="C57" s="173"/>
      <c r="D57" s="147"/>
      <c r="E57" s="206"/>
    </row>
    <row r="58" spans="1:5" ht="15">
      <c r="A58" s="9" t="s">
        <v>639</v>
      </c>
      <c r="D58" s="7"/>
      <c r="E58" s="101">
        <f>SUM(E8:E57)</f>
        <v>400</v>
      </c>
    </row>
    <row r="59" ht="15">
      <c r="D59" s="7"/>
    </row>
  </sheetData>
  <sheetProtection password="CF7A" sheet="1"/>
  <mergeCells count="3">
    <mergeCell ref="A5:E5"/>
    <mergeCell ref="A4:E4"/>
    <mergeCell ref="A2:E2"/>
  </mergeCells>
  <printOptions/>
  <pageMargins left="0.511811023622047" right="0.31496062992126" top="0" bottom="0" header="0" footer="0"/>
  <pageSetup horizontalDpi="200" verticalDpi="200" orientation="landscape" paperSize="9" r:id="rId1"/>
</worksheet>
</file>

<file path=xl/worksheets/sheet3.xml><?xml version="1.0" encoding="utf-8"?>
<worksheet xmlns="http://schemas.openxmlformats.org/spreadsheetml/2006/main" xmlns:r="http://schemas.openxmlformats.org/officeDocument/2006/relationships">
  <dimension ref="A2:O59"/>
  <sheetViews>
    <sheetView zoomScalePageLayoutView="0" workbookViewId="0" topLeftCell="A7">
      <selection activeCell="R10" sqref="R10"/>
    </sheetView>
  </sheetViews>
  <sheetFormatPr defaultColWidth="8.8515625" defaultRowHeight="15"/>
  <cols>
    <col min="1" max="1" width="18.140625" style="2" customWidth="1"/>
    <col min="2" max="2" width="10.8515625" style="7" customWidth="1"/>
    <col min="3" max="3" width="7.28125" style="7" customWidth="1"/>
    <col min="4" max="4" width="13.421875" style="1" customWidth="1"/>
    <col min="5" max="5" width="6.00390625" style="1" customWidth="1"/>
    <col min="6" max="6" width="6.421875" style="1" customWidth="1"/>
    <col min="7" max="7" width="11.28125" style="1" customWidth="1"/>
    <col min="8" max="9" width="10.00390625" style="1" customWidth="1"/>
    <col min="10" max="10" width="9.57421875" style="1" customWidth="1"/>
    <col min="11" max="11" width="7.8515625" style="1" customWidth="1"/>
    <col min="12" max="12" width="7.8515625" style="61" customWidth="1"/>
    <col min="13" max="13" width="11.00390625" style="1" customWidth="1"/>
    <col min="14" max="14" width="5.8515625" style="1" customWidth="1"/>
    <col min="15" max="15" width="10.7109375" style="0" customWidth="1"/>
  </cols>
  <sheetData>
    <row r="2" spans="1:15" s="4" customFormat="1" ht="15" customHeight="1">
      <c r="A2" s="310" t="s">
        <v>672</v>
      </c>
      <c r="B2" s="310"/>
      <c r="C2" s="310"/>
      <c r="D2" s="310"/>
      <c r="E2" s="310"/>
      <c r="F2" s="310"/>
      <c r="G2" s="310"/>
      <c r="H2" s="310"/>
      <c r="I2" s="310"/>
      <c r="J2" s="310"/>
      <c r="K2" s="310"/>
      <c r="L2" s="310"/>
      <c r="M2" s="310"/>
      <c r="N2" s="310"/>
      <c r="O2" s="310"/>
    </row>
    <row r="3" spans="1:14" s="4" customFormat="1" ht="15">
      <c r="A3" s="11"/>
      <c r="B3" s="11"/>
      <c r="C3" s="11"/>
      <c r="D3" s="11"/>
      <c r="E3" s="11"/>
      <c r="F3" s="11"/>
      <c r="G3" s="11"/>
      <c r="H3" s="11"/>
      <c r="I3" s="3"/>
      <c r="J3" s="3"/>
      <c r="K3" s="3"/>
      <c r="L3" s="62"/>
      <c r="M3" s="3"/>
      <c r="N3" s="3"/>
    </row>
    <row r="4" spans="1:15" s="4" customFormat="1" ht="15">
      <c r="A4" s="312" t="s">
        <v>19</v>
      </c>
      <c r="B4" s="313"/>
      <c r="C4" s="313"/>
      <c r="D4" s="313"/>
      <c r="E4" s="313"/>
      <c r="F4" s="313"/>
      <c r="G4" s="313"/>
      <c r="H4" s="313"/>
      <c r="I4" s="313"/>
      <c r="J4" s="313"/>
      <c r="K4" s="313"/>
      <c r="L4" s="313"/>
      <c r="M4" s="313"/>
      <c r="N4" s="313"/>
      <c r="O4" s="313"/>
    </row>
    <row r="5" spans="1:15" s="4" customFormat="1" ht="15" customHeight="1">
      <c r="A5" s="311" t="s">
        <v>22</v>
      </c>
      <c r="B5" s="311"/>
      <c r="C5" s="311"/>
      <c r="D5" s="311"/>
      <c r="E5" s="311"/>
      <c r="F5" s="311"/>
      <c r="G5" s="311"/>
      <c r="H5" s="311"/>
      <c r="I5" s="311"/>
      <c r="J5" s="311"/>
      <c r="K5" s="311"/>
      <c r="L5" s="311"/>
      <c r="M5" s="68"/>
      <c r="N5" s="69"/>
      <c r="O5" s="71"/>
    </row>
    <row r="6" spans="1:15" s="4" customFormat="1" ht="15">
      <c r="A6" s="312" t="s">
        <v>127</v>
      </c>
      <c r="B6" s="313"/>
      <c r="C6" s="313"/>
      <c r="D6" s="313"/>
      <c r="E6" s="313"/>
      <c r="F6" s="313"/>
      <c r="G6" s="313"/>
      <c r="H6" s="313"/>
      <c r="I6" s="313"/>
      <c r="J6" s="313"/>
      <c r="K6" s="313"/>
      <c r="L6" s="313"/>
      <c r="M6" s="313"/>
      <c r="N6" s="313"/>
      <c r="O6" s="313"/>
    </row>
    <row r="7" spans="1:14" s="4" customFormat="1" ht="15" customHeight="1">
      <c r="A7" s="32"/>
      <c r="B7" s="32"/>
      <c r="C7" s="32"/>
      <c r="D7" s="32"/>
      <c r="E7" s="32"/>
      <c r="F7" s="32"/>
      <c r="G7" s="32"/>
      <c r="H7" s="32"/>
      <c r="I7" s="32"/>
      <c r="J7" s="32"/>
      <c r="K7" s="32"/>
      <c r="L7" s="63"/>
      <c r="M7" s="32"/>
      <c r="N7" s="3"/>
    </row>
    <row r="8" spans="1:15" s="34" customFormat="1" ht="89.25">
      <c r="A8" s="82" t="s">
        <v>634</v>
      </c>
      <c r="B8" s="82" t="s">
        <v>9</v>
      </c>
      <c r="C8" s="79" t="s">
        <v>117</v>
      </c>
      <c r="D8" s="79" t="s">
        <v>654</v>
      </c>
      <c r="E8" s="79" t="s">
        <v>668</v>
      </c>
      <c r="F8" s="79" t="s">
        <v>10</v>
      </c>
      <c r="G8" s="82" t="s">
        <v>11</v>
      </c>
      <c r="H8" s="79" t="s">
        <v>12</v>
      </c>
      <c r="I8" s="79" t="s">
        <v>671</v>
      </c>
      <c r="J8" s="79" t="s">
        <v>13</v>
      </c>
      <c r="K8" s="79" t="s">
        <v>14</v>
      </c>
      <c r="L8" s="96" t="s">
        <v>15</v>
      </c>
      <c r="M8" s="79" t="s">
        <v>17</v>
      </c>
      <c r="N8" s="82" t="s">
        <v>653</v>
      </c>
      <c r="O8" s="82" t="s">
        <v>18</v>
      </c>
    </row>
    <row r="9" spans="1:15" s="34" customFormat="1" ht="114.75">
      <c r="A9" s="260" t="s">
        <v>1042</v>
      </c>
      <c r="B9" s="260" t="s">
        <v>1043</v>
      </c>
      <c r="C9" s="261" t="s">
        <v>181</v>
      </c>
      <c r="D9" s="261" t="s">
        <v>1044</v>
      </c>
      <c r="E9" s="261">
        <v>15</v>
      </c>
      <c r="F9" s="261">
        <v>6</v>
      </c>
      <c r="G9" s="260" t="s">
        <v>1527</v>
      </c>
      <c r="H9" s="261" t="s">
        <v>1528</v>
      </c>
      <c r="I9" s="261"/>
      <c r="J9" s="261" t="s">
        <v>1529</v>
      </c>
      <c r="K9" s="261">
        <v>2016</v>
      </c>
      <c r="L9" s="262">
        <v>6</v>
      </c>
      <c r="M9" s="261">
        <v>1.008</v>
      </c>
      <c r="N9" s="131">
        <v>300</v>
      </c>
      <c r="O9" s="131">
        <v>100</v>
      </c>
    </row>
    <row r="10" spans="1:15" s="34" customFormat="1" ht="114.75">
      <c r="A10" s="260" t="s">
        <v>1042</v>
      </c>
      <c r="B10" s="260" t="s">
        <v>1043</v>
      </c>
      <c r="C10" s="261" t="s">
        <v>181</v>
      </c>
      <c r="D10" s="261" t="s">
        <v>1044</v>
      </c>
      <c r="E10" s="261">
        <v>15</v>
      </c>
      <c r="F10" s="261">
        <v>6</v>
      </c>
      <c r="G10" s="260" t="s">
        <v>1527</v>
      </c>
      <c r="H10" s="261" t="s">
        <v>1528</v>
      </c>
      <c r="I10" s="261"/>
      <c r="J10" s="261" t="s">
        <v>1529</v>
      </c>
      <c r="K10" s="261">
        <v>2016</v>
      </c>
      <c r="L10" s="262">
        <v>6</v>
      </c>
      <c r="M10" s="261">
        <v>1.008</v>
      </c>
      <c r="N10" s="131">
        <v>300</v>
      </c>
      <c r="O10" s="131">
        <v>100</v>
      </c>
    </row>
    <row r="11" spans="1:15" s="34" customFormat="1" ht="178.5">
      <c r="A11" s="260" t="s">
        <v>1612</v>
      </c>
      <c r="B11" s="260" t="s">
        <v>1613</v>
      </c>
      <c r="C11" s="261" t="s">
        <v>181</v>
      </c>
      <c r="D11" s="261" t="s">
        <v>1614</v>
      </c>
      <c r="E11" s="261">
        <v>17</v>
      </c>
      <c r="F11" s="261">
        <v>3</v>
      </c>
      <c r="G11" s="260" t="s">
        <v>1615</v>
      </c>
      <c r="H11" s="261" t="s">
        <v>1616</v>
      </c>
      <c r="I11" s="261" t="s">
        <v>1617</v>
      </c>
      <c r="J11" s="261" t="s">
        <v>1618</v>
      </c>
      <c r="K11" s="261">
        <v>2016</v>
      </c>
      <c r="L11" s="262">
        <v>9</v>
      </c>
      <c r="M11" s="261" t="s">
        <v>1619</v>
      </c>
      <c r="N11" s="131">
        <v>300</v>
      </c>
      <c r="O11" s="131">
        <v>75</v>
      </c>
    </row>
    <row r="12" spans="1:15" s="34" customFormat="1" ht="12.75">
      <c r="A12" s="131"/>
      <c r="B12" s="131"/>
      <c r="C12" s="132"/>
      <c r="D12" s="132"/>
      <c r="E12" s="132"/>
      <c r="F12" s="132"/>
      <c r="G12" s="131"/>
      <c r="H12" s="132"/>
      <c r="I12" s="132"/>
      <c r="J12" s="132"/>
      <c r="K12" s="132"/>
      <c r="L12" s="133"/>
      <c r="M12" s="132"/>
      <c r="N12" s="131"/>
      <c r="O12" s="131"/>
    </row>
    <row r="13" spans="1:15" s="34" customFormat="1" ht="12.75">
      <c r="A13" s="131"/>
      <c r="B13" s="131"/>
      <c r="C13" s="132"/>
      <c r="D13" s="132"/>
      <c r="E13" s="132"/>
      <c r="F13" s="132"/>
      <c r="G13" s="131"/>
      <c r="H13" s="132"/>
      <c r="I13" s="132"/>
      <c r="J13" s="132"/>
      <c r="K13" s="132"/>
      <c r="L13" s="133"/>
      <c r="M13" s="132"/>
      <c r="N13" s="131"/>
      <c r="O13" s="131"/>
    </row>
    <row r="14" spans="1:15" s="34" customFormat="1" ht="12.75">
      <c r="A14" s="131" t="s">
        <v>639</v>
      </c>
      <c r="B14" s="131"/>
      <c r="C14" s="132"/>
      <c r="D14" s="132"/>
      <c r="E14" s="132"/>
      <c r="F14" s="132"/>
      <c r="G14" s="131"/>
      <c r="H14" s="132"/>
      <c r="I14" s="132"/>
      <c r="J14" s="132"/>
      <c r="K14" s="132"/>
      <c r="L14" s="133"/>
      <c r="M14" s="132"/>
      <c r="N14" s="131"/>
      <c r="O14" s="131"/>
    </row>
    <row r="15" spans="1:15" s="34" customFormat="1" ht="12.75">
      <c r="A15" s="131"/>
      <c r="B15" s="131"/>
      <c r="C15" s="132"/>
      <c r="D15" s="132"/>
      <c r="E15" s="132"/>
      <c r="F15" s="132"/>
      <c r="G15" s="131"/>
      <c r="H15" s="132"/>
      <c r="I15" s="132"/>
      <c r="J15" s="132"/>
      <c r="K15" s="132"/>
      <c r="L15" s="133"/>
      <c r="M15" s="132"/>
      <c r="N15" s="131"/>
      <c r="O15" s="131"/>
    </row>
    <row r="16" spans="1:15" s="34" customFormat="1" ht="12.75">
      <c r="A16" s="131"/>
      <c r="B16" s="131"/>
      <c r="C16" s="132"/>
      <c r="D16" s="132"/>
      <c r="E16" s="132"/>
      <c r="F16" s="132"/>
      <c r="G16" s="131"/>
      <c r="H16" s="132"/>
      <c r="I16" s="132"/>
      <c r="J16" s="132"/>
      <c r="K16" s="132"/>
      <c r="L16" s="133"/>
      <c r="M16" s="132"/>
      <c r="N16" s="131"/>
      <c r="O16" s="131"/>
    </row>
    <row r="17" spans="1:15" s="34" customFormat="1" ht="12.75">
      <c r="A17" s="131"/>
      <c r="B17" s="131"/>
      <c r="C17" s="132"/>
      <c r="D17" s="132"/>
      <c r="E17" s="132"/>
      <c r="F17" s="132"/>
      <c r="G17" s="131"/>
      <c r="H17" s="132"/>
      <c r="I17" s="132"/>
      <c r="J17" s="132"/>
      <c r="K17" s="132"/>
      <c r="L17" s="133"/>
      <c r="M17" s="132"/>
      <c r="N17" s="131"/>
      <c r="O17" s="131"/>
    </row>
    <row r="18" spans="1:15" s="34" customFormat="1" ht="12.75">
      <c r="A18" s="131"/>
      <c r="B18" s="131"/>
      <c r="C18" s="132"/>
      <c r="D18" s="132"/>
      <c r="E18" s="132"/>
      <c r="F18" s="132"/>
      <c r="G18" s="131"/>
      <c r="H18" s="132"/>
      <c r="I18" s="132"/>
      <c r="J18" s="132"/>
      <c r="K18" s="132"/>
      <c r="L18" s="133"/>
      <c r="M18" s="132"/>
      <c r="N18" s="131"/>
      <c r="O18" s="131"/>
    </row>
    <row r="19" spans="1:15" s="34" customFormat="1" ht="12.75">
      <c r="A19" s="131"/>
      <c r="B19" s="131"/>
      <c r="C19" s="132"/>
      <c r="D19" s="132"/>
      <c r="E19" s="132"/>
      <c r="F19" s="132"/>
      <c r="G19" s="131"/>
      <c r="H19" s="132"/>
      <c r="I19" s="132"/>
      <c r="J19" s="132"/>
      <c r="K19" s="132"/>
      <c r="L19" s="133"/>
      <c r="M19" s="132"/>
      <c r="N19" s="131"/>
      <c r="O19" s="131"/>
    </row>
    <row r="20" spans="1:15" s="34" customFormat="1" ht="12.75">
      <c r="A20" s="131"/>
      <c r="B20" s="131"/>
      <c r="C20" s="132"/>
      <c r="D20" s="132"/>
      <c r="E20" s="132"/>
      <c r="F20" s="132"/>
      <c r="G20" s="131"/>
      <c r="H20" s="132"/>
      <c r="I20" s="132"/>
      <c r="J20" s="132"/>
      <c r="K20" s="132"/>
      <c r="L20" s="133"/>
      <c r="M20" s="132"/>
      <c r="N20" s="131"/>
      <c r="O20" s="131"/>
    </row>
    <row r="21" spans="1:15" s="34" customFormat="1" ht="12.75">
      <c r="A21" s="131"/>
      <c r="B21" s="131"/>
      <c r="C21" s="132"/>
      <c r="D21" s="132"/>
      <c r="E21" s="132"/>
      <c r="F21" s="132"/>
      <c r="G21" s="131"/>
      <c r="H21" s="132"/>
      <c r="I21" s="132"/>
      <c r="J21" s="132"/>
      <c r="K21" s="132"/>
      <c r="L21" s="133"/>
      <c r="M21" s="132"/>
      <c r="N21" s="131"/>
      <c r="O21" s="131"/>
    </row>
    <row r="22" spans="1:15" s="34" customFormat="1" ht="12.75">
      <c r="A22" s="131"/>
      <c r="B22" s="131"/>
      <c r="C22" s="132"/>
      <c r="D22" s="132"/>
      <c r="E22" s="132"/>
      <c r="F22" s="132"/>
      <c r="G22" s="131"/>
      <c r="H22" s="132"/>
      <c r="I22" s="132"/>
      <c r="J22" s="132"/>
      <c r="K22" s="132"/>
      <c r="L22" s="133"/>
      <c r="M22" s="132"/>
      <c r="N22" s="131"/>
      <c r="O22" s="131"/>
    </row>
    <row r="23" spans="1:15" s="34" customFormat="1" ht="12.75">
      <c r="A23" s="131"/>
      <c r="B23" s="131"/>
      <c r="C23" s="132"/>
      <c r="D23" s="132"/>
      <c r="E23" s="132"/>
      <c r="F23" s="132"/>
      <c r="G23" s="131"/>
      <c r="H23" s="132"/>
      <c r="I23" s="132"/>
      <c r="J23" s="132"/>
      <c r="K23" s="132"/>
      <c r="L23" s="133"/>
      <c r="M23" s="132"/>
      <c r="N23" s="131"/>
      <c r="O23" s="131"/>
    </row>
    <row r="24" spans="1:15" s="34" customFormat="1" ht="12.75">
      <c r="A24" s="131"/>
      <c r="B24" s="131"/>
      <c r="C24" s="132"/>
      <c r="D24" s="132"/>
      <c r="E24" s="132"/>
      <c r="F24" s="132"/>
      <c r="G24" s="131"/>
      <c r="H24" s="132"/>
      <c r="I24" s="132"/>
      <c r="J24" s="132"/>
      <c r="K24" s="132"/>
      <c r="L24" s="133"/>
      <c r="M24" s="132"/>
      <c r="N24" s="131"/>
      <c r="O24" s="131"/>
    </row>
    <row r="25" spans="1:15" s="34" customFormat="1" ht="12.75">
      <c r="A25" s="131"/>
      <c r="B25" s="131"/>
      <c r="C25" s="132"/>
      <c r="D25" s="132"/>
      <c r="E25" s="132"/>
      <c r="F25" s="132"/>
      <c r="G25" s="131"/>
      <c r="H25" s="132"/>
      <c r="I25" s="132"/>
      <c r="J25" s="132"/>
      <c r="K25" s="132"/>
      <c r="L25" s="133"/>
      <c r="M25" s="132"/>
      <c r="N25" s="131"/>
      <c r="O25" s="131"/>
    </row>
    <row r="26" spans="1:15" s="34" customFormat="1" ht="12.75">
      <c r="A26" s="131"/>
      <c r="B26" s="131"/>
      <c r="C26" s="132"/>
      <c r="D26" s="132"/>
      <c r="E26" s="132"/>
      <c r="F26" s="132"/>
      <c r="G26" s="131"/>
      <c r="H26" s="132"/>
      <c r="I26" s="132"/>
      <c r="J26" s="132"/>
      <c r="K26" s="132"/>
      <c r="L26" s="133"/>
      <c r="M26" s="132"/>
      <c r="N26" s="131"/>
      <c r="O26" s="131"/>
    </row>
    <row r="27" spans="1:15" s="34" customFormat="1" ht="12.75">
      <c r="A27" s="131"/>
      <c r="B27" s="131"/>
      <c r="C27" s="132"/>
      <c r="D27" s="132"/>
      <c r="E27" s="132"/>
      <c r="F27" s="132"/>
      <c r="G27" s="131"/>
      <c r="H27" s="132"/>
      <c r="I27" s="132"/>
      <c r="J27" s="132"/>
      <c r="K27" s="132"/>
      <c r="L27" s="133"/>
      <c r="M27" s="132"/>
      <c r="N27" s="131"/>
      <c r="O27" s="131"/>
    </row>
    <row r="28" spans="1:15" s="34" customFormat="1" ht="12.75">
      <c r="A28" s="131"/>
      <c r="B28" s="131"/>
      <c r="C28" s="132"/>
      <c r="D28" s="132"/>
      <c r="E28" s="132"/>
      <c r="F28" s="132"/>
      <c r="G28" s="131"/>
      <c r="H28" s="132"/>
      <c r="I28" s="132"/>
      <c r="J28" s="132"/>
      <c r="K28" s="132"/>
      <c r="L28" s="133"/>
      <c r="M28" s="132"/>
      <c r="N28" s="131"/>
      <c r="O28" s="131"/>
    </row>
    <row r="29" spans="1:15" s="34" customFormat="1" ht="12.75">
      <c r="A29" s="131"/>
      <c r="B29" s="131"/>
      <c r="C29" s="132"/>
      <c r="D29" s="132"/>
      <c r="E29" s="132"/>
      <c r="F29" s="132"/>
      <c r="G29" s="131"/>
      <c r="H29" s="132"/>
      <c r="I29" s="132"/>
      <c r="J29" s="132"/>
      <c r="K29" s="132"/>
      <c r="L29" s="133"/>
      <c r="M29" s="132"/>
      <c r="N29" s="131"/>
      <c r="O29" s="131"/>
    </row>
    <row r="30" spans="1:15" s="34" customFormat="1" ht="12.75">
      <c r="A30" s="131"/>
      <c r="B30" s="131"/>
      <c r="C30" s="132"/>
      <c r="D30" s="132"/>
      <c r="E30" s="132"/>
      <c r="F30" s="132"/>
      <c r="G30" s="131"/>
      <c r="H30" s="132"/>
      <c r="I30" s="132"/>
      <c r="J30" s="132"/>
      <c r="K30" s="132"/>
      <c r="L30" s="133"/>
      <c r="M30" s="132"/>
      <c r="N30" s="131"/>
      <c r="O30" s="131"/>
    </row>
    <row r="31" spans="1:15" s="34" customFormat="1" ht="12.75">
      <c r="A31" s="131"/>
      <c r="B31" s="131"/>
      <c r="C31" s="132"/>
      <c r="D31" s="132"/>
      <c r="E31" s="132"/>
      <c r="F31" s="132"/>
      <c r="G31" s="131"/>
      <c r="H31" s="132"/>
      <c r="I31" s="132"/>
      <c r="J31" s="132"/>
      <c r="K31" s="132"/>
      <c r="L31" s="133"/>
      <c r="M31" s="132"/>
      <c r="N31" s="131"/>
      <c r="O31" s="131"/>
    </row>
    <row r="32" spans="1:15" s="34" customFormat="1" ht="12.75">
      <c r="A32" s="131"/>
      <c r="B32" s="131"/>
      <c r="C32" s="132"/>
      <c r="D32" s="132"/>
      <c r="E32" s="132"/>
      <c r="F32" s="132"/>
      <c r="G32" s="131"/>
      <c r="H32" s="132"/>
      <c r="I32" s="132"/>
      <c r="J32" s="132"/>
      <c r="K32" s="132"/>
      <c r="L32" s="133"/>
      <c r="M32" s="132"/>
      <c r="N32" s="131"/>
      <c r="O32" s="131"/>
    </row>
    <row r="33" spans="1:15" s="34" customFormat="1" ht="12.75">
      <c r="A33" s="131"/>
      <c r="B33" s="131"/>
      <c r="C33" s="132"/>
      <c r="D33" s="132"/>
      <c r="E33" s="132"/>
      <c r="F33" s="132"/>
      <c r="G33" s="131"/>
      <c r="H33" s="132"/>
      <c r="I33" s="132"/>
      <c r="J33" s="132"/>
      <c r="K33" s="132"/>
      <c r="L33" s="133"/>
      <c r="M33" s="132"/>
      <c r="N33" s="131"/>
      <c r="O33" s="131"/>
    </row>
    <row r="34" spans="1:15" s="34" customFormat="1" ht="12.75">
      <c r="A34" s="131"/>
      <c r="B34" s="131"/>
      <c r="C34" s="132"/>
      <c r="D34" s="132"/>
      <c r="E34" s="132"/>
      <c r="F34" s="132"/>
      <c r="G34" s="131"/>
      <c r="H34" s="132"/>
      <c r="I34" s="132"/>
      <c r="J34" s="132"/>
      <c r="K34" s="132"/>
      <c r="L34" s="133"/>
      <c r="M34" s="132"/>
      <c r="N34" s="131"/>
      <c r="O34" s="131"/>
    </row>
    <row r="35" spans="1:15" s="34" customFormat="1" ht="12.75">
      <c r="A35" s="131"/>
      <c r="B35" s="131"/>
      <c r="C35" s="132"/>
      <c r="D35" s="132"/>
      <c r="E35" s="132"/>
      <c r="F35" s="132"/>
      <c r="G35" s="131"/>
      <c r="H35" s="132"/>
      <c r="I35" s="132"/>
      <c r="J35" s="132"/>
      <c r="K35" s="132"/>
      <c r="L35" s="133"/>
      <c r="M35" s="132"/>
      <c r="N35" s="131"/>
      <c r="O35" s="131"/>
    </row>
    <row r="36" spans="1:15" s="34" customFormat="1" ht="12.75">
      <c r="A36" s="131"/>
      <c r="B36" s="131"/>
      <c r="C36" s="132"/>
      <c r="D36" s="132"/>
      <c r="E36" s="132"/>
      <c r="F36" s="132"/>
      <c r="G36" s="131"/>
      <c r="H36" s="132"/>
      <c r="I36" s="132"/>
      <c r="J36" s="132"/>
      <c r="K36" s="132"/>
      <c r="L36" s="133"/>
      <c r="M36" s="132"/>
      <c r="N36" s="131"/>
      <c r="O36" s="131"/>
    </row>
    <row r="37" spans="1:15" s="34" customFormat="1" ht="12.75">
      <c r="A37" s="131"/>
      <c r="B37" s="131"/>
      <c r="C37" s="132"/>
      <c r="D37" s="132"/>
      <c r="E37" s="132"/>
      <c r="F37" s="132"/>
      <c r="G37" s="131"/>
      <c r="H37" s="132"/>
      <c r="I37" s="132"/>
      <c r="J37" s="132"/>
      <c r="K37" s="132"/>
      <c r="L37" s="133"/>
      <c r="M37" s="132"/>
      <c r="N37" s="131"/>
      <c r="O37" s="131"/>
    </row>
    <row r="38" spans="1:15" s="34" customFormat="1" ht="12.75">
      <c r="A38" s="131"/>
      <c r="B38" s="131"/>
      <c r="C38" s="132"/>
      <c r="D38" s="132"/>
      <c r="E38" s="132"/>
      <c r="F38" s="132"/>
      <c r="G38" s="131"/>
      <c r="H38" s="132"/>
      <c r="I38" s="132"/>
      <c r="J38" s="132"/>
      <c r="K38" s="132"/>
      <c r="L38" s="133"/>
      <c r="M38" s="132"/>
      <c r="N38" s="131"/>
      <c r="O38" s="131"/>
    </row>
    <row r="39" spans="1:15" s="34" customFormat="1" ht="12.75">
      <c r="A39" s="131"/>
      <c r="B39" s="131"/>
      <c r="C39" s="132"/>
      <c r="D39" s="132"/>
      <c r="E39" s="132"/>
      <c r="F39" s="132"/>
      <c r="G39" s="131"/>
      <c r="H39" s="132"/>
      <c r="I39" s="132"/>
      <c r="J39" s="132"/>
      <c r="K39" s="132"/>
      <c r="L39" s="133"/>
      <c r="M39" s="132"/>
      <c r="N39" s="131"/>
      <c r="O39" s="131"/>
    </row>
    <row r="40" spans="1:15" s="34" customFormat="1" ht="12.75">
      <c r="A40" s="131"/>
      <c r="B40" s="131"/>
      <c r="C40" s="132"/>
      <c r="D40" s="132"/>
      <c r="E40" s="132"/>
      <c r="F40" s="132"/>
      <c r="G40" s="131"/>
      <c r="H40" s="132"/>
      <c r="I40" s="132"/>
      <c r="J40" s="132"/>
      <c r="K40" s="132"/>
      <c r="L40" s="133"/>
      <c r="M40" s="132"/>
      <c r="N40" s="131"/>
      <c r="O40" s="131"/>
    </row>
    <row r="41" spans="1:15" s="34" customFormat="1" ht="12.75">
      <c r="A41" s="131"/>
      <c r="B41" s="131"/>
      <c r="C41" s="132"/>
      <c r="D41" s="132"/>
      <c r="E41" s="132"/>
      <c r="F41" s="132"/>
      <c r="G41" s="131"/>
      <c r="H41" s="132"/>
      <c r="I41" s="132"/>
      <c r="J41" s="132"/>
      <c r="K41" s="132"/>
      <c r="L41" s="133"/>
      <c r="M41" s="132"/>
      <c r="N41" s="131"/>
      <c r="O41" s="131"/>
    </row>
    <row r="42" spans="1:15" s="34" customFormat="1" ht="12.75">
      <c r="A42" s="131"/>
      <c r="B42" s="131"/>
      <c r="C42" s="132"/>
      <c r="D42" s="132"/>
      <c r="E42" s="132"/>
      <c r="F42" s="132"/>
      <c r="G42" s="131"/>
      <c r="H42" s="132"/>
      <c r="I42" s="132"/>
      <c r="J42" s="132"/>
      <c r="K42" s="132"/>
      <c r="L42" s="133"/>
      <c r="M42" s="132"/>
      <c r="N42" s="131"/>
      <c r="O42" s="131"/>
    </row>
    <row r="43" spans="1:15" s="34" customFormat="1" ht="12.75">
      <c r="A43" s="131"/>
      <c r="B43" s="131"/>
      <c r="C43" s="132"/>
      <c r="D43" s="132"/>
      <c r="E43" s="132"/>
      <c r="F43" s="132"/>
      <c r="G43" s="131"/>
      <c r="H43" s="132"/>
      <c r="I43" s="132"/>
      <c r="J43" s="132"/>
      <c r="K43" s="132"/>
      <c r="L43" s="133"/>
      <c r="M43" s="132"/>
      <c r="N43" s="131"/>
      <c r="O43" s="131"/>
    </row>
    <row r="44" spans="1:15" s="34" customFormat="1" ht="12.75">
      <c r="A44" s="131"/>
      <c r="B44" s="131"/>
      <c r="C44" s="132"/>
      <c r="D44" s="132"/>
      <c r="E44" s="132"/>
      <c r="F44" s="132"/>
      <c r="G44" s="131"/>
      <c r="H44" s="132"/>
      <c r="I44" s="132"/>
      <c r="J44" s="132"/>
      <c r="K44" s="132"/>
      <c r="L44" s="133"/>
      <c r="M44" s="132"/>
      <c r="N44" s="131"/>
      <c r="O44" s="131"/>
    </row>
    <row r="45" spans="1:15" s="34" customFormat="1" ht="12.75">
      <c r="A45" s="131"/>
      <c r="B45" s="131"/>
      <c r="C45" s="132"/>
      <c r="D45" s="132"/>
      <c r="E45" s="132"/>
      <c r="F45" s="132"/>
      <c r="G45" s="131"/>
      <c r="H45" s="132"/>
      <c r="I45" s="132"/>
      <c r="J45" s="132"/>
      <c r="K45" s="132"/>
      <c r="L45" s="133"/>
      <c r="M45" s="132"/>
      <c r="N45" s="131"/>
      <c r="O45" s="131"/>
    </row>
    <row r="46" spans="1:15" s="34" customFormat="1" ht="12.75">
      <c r="A46" s="131"/>
      <c r="B46" s="131"/>
      <c r="C46" s="132"/>
      <c r="D46" s="132"/>
      <c r="E46" s="132"/>
      <c r="F46" s="132"/>
      <c r="G46" s="131"/>
      <c r="H46" s="132"/>
      <c r="I46" s="132"/>
      <c r="J46" s="132"/>
      <c r="K46" s="132"/>
      <c r="L46" s="133"/>
      <c r="M46" s="132"/>
      <c r="N46" s="131"/>
      <c r="O46" s="131"/>
    </row>
    <row r="47" spans="1:15" s="34" customFormat="1" ht="12.75">
      <c r="A47" s="131"/>
      <c r="B47" s="131"/>
      <c r="C47" s="132"/>
      <c r="D47" s="132"/>
      <c r="E47" s="132"/>
      <c r="F47" s="132"/>
      <c r="G47" s="131"/>
      <c r="H47" s="132"/>
      <c r="I47" s="132"/>
      <c r="J47" s="132"/>
      <c r="K47" s="132"/>
      <c r="L47" s="133"/>
      <c r="M47" s="132"/>
      <c r="N47" s="131"/>
      <c r="O47" s="131"/>
    </row>
    <row r="48" spans="1:15" s="34" customFormat="1" ht="12.75">
      <c r="A48" s="131"/>
      <c r="B48" s="131"/>
      <c r="C48" s="132"/>
      <c r="D48" s="132"/>
      <c r="E48" s="132"/>
      <c r="F48" s="132"/>
      <c r="G48" s="131"/>
      <c r="H48" s="132"/>
      <c r="I48" s="132"/>
      <c r="J48" s="132"/>
      <c r="K48" s="132"/>
      <c r="L48" s="133"/>
      <c r="M48" s="132"/>
      <c r="N48" s="131"/>
      <c r="O48" s="131"/>
    </row>
    <row r="49" spans="1:15" s="34" customFormat="1" ht="12.75">
      <c r="A49" s="131"/>
      <c r="B49" s="131"/>
      <c r="C49" s="132"/>
      <c r="D49" s="132"/>
      <c r="E49" s="132"/>
      <c r="F49" s="132"/>
      <c r="G49" s="131"/>
      <c r="H49" s="132"/>
      <c r="I49" s="132"/>
      <c r="J49" s="132"/>
      <c r="K49" s="132"/>
      <c r="L49" s="133"/>
      <c r="M49" s="132"/>
      <c r="N49" s="131"/>
      <c r="O49" s="131"/>
    </row>
    <row r="50" spans="1:15" s="34" customFormat="1" ht="12.75">
      <c r="A50" s="131"/>
      <c r="B50" s="131"/>
      <c r="C50" s="132"/>
      <c r="D50" s="132"/>
      <c r="E50" s="132"/>
      <c r="F50" s="132"/>
      <c r="G50" s="131"/>
      <c r="H50" s="132"/>
      <c r="I50" s="132"/>
      <c r="J50" s="132"/>
      <c r="K50" s="132"/>
      <c r="L50" s="133"/>
      <c r="M50" s="132"/>
      <c r="N50" s="131"/>
      <c r="O50" s="131"/>
    </row>
    <row r="51" spans="1:15" s="34" customFormat="1" ht="12.75">
      <c r="A51" s="131"/>
      <c r="B51" s="131"/>
      <c r="C51" s="132"/>
      <c r="D51" s="132"/>
      <c r="E51" s="132"/>
      <c r="F51" s="132"/>
      <c r="G51" s="131"/>
      <c r="H51" s="132"/>
      <c r="I51" s="132"/>
      <c r="J51" s="132"/>
      <c r="K51" s="132"/>
      <c r="L51" s="133"/>
      <c r="M51" s="132"/>
      <c r="N51" s="131"/>
      <c r="O51" s="131"/>
    </row>
    <row r="52" spans="1:15" s="34" customFormat="1" ht="12.75">
      <c r="A52" s="131"/>
      <c r="B52" s="131"/>
      <c r="C52" s="132"/>
      <c r="D52" s="132"/>
      <c r="E52" s="132"/>
      <c r="F52" s="132"/>
      <c r="G52" s="131"/>
      <c r="H52" s="132"/>
      <c r="I52" s="132"/>
      <c r="J52" s="132"/>
      <c r="K52" s="132"/>
      <c r="L52" s="133"/>
      <c r="M52" s="132"/>
      <c r="N52" s="131"/>
      <c r="O52" s="131"/>
    </row>
    <row r="53" spans="1:15" s="34" customFormat="1" ht="12.75">
      <c r="A53" s="131"/>
      <c r="B53" s="131"/>
      <c r="C53" s="132"/>
      <c r="D53" s="132"/>
      <c r="E53" s="132"/>
      <c r="F53" s="132"/>
      <c r="G53" s="131"/>
      <c r="H53" s="132"/>
      <c r="I53" s="132"/>
      <c r="J53" s="132"/>
      <c r="K53" s="132"/>
      <c r="L53" s="133"/>
      <c r="M53" s="132"/>
      <c r="N53" s="131"/>
      <c r="O53" s="131"/>
    </row>
    <row r="54" spans="1:15" s="4" customFormat="1" ht="15" customHeight="1">
      <c r="A54" s="151"/>
      <c r="B54" s="151"/>
      <c r="C54" s="152"/>
      <c r="D54" s="152"/>
      <c r="E54" s="153"/>
      <c r="F54" s="153"/>
      <c r="G54" s="152"/>
      <c r="H54" s="154"/>
      <c r="I54" s="153"/>
      <c r="J54" s="155"/>
      <c r="K54" s="156"/>
      <c r="L54" s="157"/>
      <c r="M54" s="156"/>
      <c r="N54" s="158"/>
      <c r="O54" s="159"/>
    </row>
    <row r="55" spans="1:15" s="4" customFormat="1" ht="15" customHeight="1">
      <c r="A55" s="151"/>
      <c r="B55" s="151"/>
      <c r="C55" s="152"/>
      <c r="D55" s="152"/>
      <c r="E55" s="152"/>
      <c r="F55" s="152"/>
      <c r="G55" s="152"/>
      <c r="H55" s="151"/>
      <c r="I55" s="152"/>
      <c r="J55" s="160"/>
      <c r="K55" s="156"/>
      <c r="L55" s="157"/>
      <c r="M55" s="156"/>
      <c r="N55" s="161"/>
      <c r="O55" s="159"/>
    </row>
    <row r="56" spans="1:15" s="4" customFormat="1" ht="15" customHeight="1">
      <c r="A56" s="151"/>
      <c r="B56" s="152"/>
      <c r="C56" s="152"/>
      <c r="D56" s="152"/>
      <c r="E56" s="152"/>
      <c r="F56" s="152"/>
      <c r="G56" s="152"/>
      <c r="H56" s="151"/>
      <c r="I56" s="152"/>
      <c r="J56" s="160"/>
      <c r="K56" s="152"/>
      <c r="L56" s="162"/>
      <c r="M56" s="152"/>
      <c r="N56" s="161"/>
      <c r="O56" s="159"/>
    </row>
    <row r="57" spans="1:15" s="4" customFormat="1" ht="15" customHeight="1">
      <c r="A57" s="151"/>
      <c r="B57" s="152"/>
      <c r="C57" s="152"/>
      <c r="D57" s="152"/>
      <c r="E57" s="152"/>
      <c r="F57" s="152"/>
      <c r="G57" s="152"/>
      <c r="H57" s="151"/>
      <c r="I57" s="152"/>
      <c r="J57" s="160"/>
      <c r="K57" s="152"/>
      <c r="L57" s="162"/>
      <c r="M57" s="152"/>
      <c r="N57" s="161"/>
      <c r="O57" s="159"/>
    </row>
    <row r="58" spans="1:15" s="4" customFormat="1" ht="15" customHeight="1">
      <c r="A58" s="151"/>
      <c r="B58" s="152"/>
      <c r="C58" s="152"/>
      <c r="D58" s="152"/>
      <c r="E58" s="152"/>
      <c r="F58" s="152"/>
      <c r="G58" s="152"/>
      <c r="H58" s="151"/>
      <c r="I58" s="152"/>
      <c r="J58" s="160"/>
      <c r="K58" s="152"/>
      <c r="L58" s="162"/>
      <c r="M58" s="152"/>
      <c r="N58" s="161"/>
      <c r="O58" s="159"/>
    </row>
    <row r="59" spans="1:15" s="4" customFormat="1" ht="15">
      <c r="A59" s="103" t="s">
        <v>639</v>
      </c>
      <c r="B59" s="7"/>
      <c r="C59" s="7"/>
      <c r="D59" s="7"/>
      <c r="E59" s="7"/>
      <c r="F59" s="7"/>
      <c r="G59" s="1"/>
      <c r="H59" s="1"/>
      <c r="I59" s="1"/>
      <c r="J59" s="1"/>
      <c r="K59" s="1"/>
      <c r="L59" s="61"/>
      <c r="M59" s="1"/>
      <c r="N59" s="106"/>
      <c r="O59" s="108">
        <f>SUM(O9:O58)</f>
        <v>275</v>
      </c>
    </row>
  </sheetData>
  <sheetProtection/>
  <mergeCells count="4">
    <mergeCell ref="A2:O2"/>
    <mergeCell ref="A5:L5"/>
    <mergeCell ref="A6:O6"/>
    <mergeCell ref="A4:O4"/>
  </mergeCells>
  <printOptions/>
  <pageMargins left="0.511811023622047" right="0.31496062992126" top="0.16" bottom="0" header="0.16" footer="0"/>
  <pageSetup horizontalDpi="200" verticalDpi="200" orientation="landscape" paperSize="9" scale="92" r:id="rId1"/>
</worksheet>
</file>

<file path=xl/worksheets/sheet4.xml><?xml version="1.0" encoding="utf-8"?>
<worksheet xmlns="http://schemas.openxmlformats.org/spreadsheetml/2006/main" xmlns:r="http://schemas.openxmlformats.org/officeDocument/2006/relationships">
  <dimension ref="A2:N60"/>
  <sheetViews>
    <sheetView zoomScalePageLayoutView="0" workbookViewId="0" topLeftCell="A41">
      <selection activeCell="J38" sqref="J38"/>
    </sheetView>
  </sheetViews>
  <sheetFormatPr defaultColWidth="8.8515625" defaultRowHeight="15"/>
  <cols>
    <col min="1" max="1" width="23.7109375" style="2" customWidth="1"/>
    <col min="2" max="2" width="11.8515625" style="7" customWidth="1"/>
    <col min="3" max="3" width="8.140625" style="1" customWidth="1"/>
    <col min="4" max="4" width="13.140625" style="1" customWidth="1"/>
    <col min="5" max="5" width="6.421875" style="1" customWidth="1"/>
    <col min="6" max="6" width="5.8515625" style="1" customWidth="1"/>
    <col min="7" max="7" width="10.00390625" style="1" customWidth="1"/>
    <col min="8" max="10" width="9.140625" style="1" customWidth="1"/>
    <col min="11" max="11" width="7.421875" style="1" customWidth="1"/>
    <col min="12" max="12" width="8.28125" style="1" customWidth="1"/>
    <col min="13" max="13" width="7.28125" style="0" customWidth="1"/>
    <col min="14" max="14" width="10.00390625" style="0" customWidth="1"/>
  </cols>
  <sheetData>
    <row r="2" spans="1:14" s="29" customFormat="1" ht="20.25" customHeight="1">
      <c r="A2" s="314" t="s">
        <v>20</v>
      </c>
      <c r="B2" s="310"/>
      <c r="C2" s="310"/>
      <c r="D2" s="310"/>
      <c r="E2" s="310"/>
      <c r="F2" s="310"/>
      <c r="G2" s="310"/>
      <c r="H2" s="310"/>
      <c r="I2" s="310"/>
      <c r="J2" s="310"/>
      <c r="K2" s="310"/>
      <c r="L2" s="310"/>
      <c r="M2" s="310"/>
      <c r="N2" s="310"/>
    </row>
    <row r="3" spans="1:12" s="4" customFormat="1" ht="18" customHeight="1">
      <c r="A3" s="11"/>
      <c r="B3" s="11"/>
      <c r="C3" s="11"/>
      <c r="D3" s="11"/>
      <c r="E3" s="11"/>
      <c r="F3" s="11"/>
      <c r="G3" s="11"/>
      <c r="H3" s="3"/>
      <c r="I3" s="3"/>
      <c r="J3" s="3"/>
      <c r="K3" s="3"/>
      <c r="L3" s="3"/>
    </row>
    <row r="4" spans="1:14" s="4" customFormat="1" ht="15.75" customHeight="1">
      <c r="A4" s="313" t="s">
        <v>21</v>
      </c>
      <c r="B4" s="313"/>
      <c r="C4" s="313"/>
      <c r="D4" s="313"/>
      <c r="E4" s="313"/>
      <c r="F4" s="313"/>
      <c r="G4" s="313"/>
      <c r="H4" s="315"/>
      <c r="I4" s="315"/>
      <c r="J4" s="315"/>
      <c r="K4" s="315"/>
      <c r="L4" s="315"/>
      <c r="M4" s="315"/>
      <c r="N4" s="315"/>
    </row>
    <row r="5" spans="1:14" s="4" customFormat="1" ht="13.5" customHeight="1">
      <c r="A5" s="311" t="s">
        <v>22</v>
      </c>
      <c r="B5" s="311"/>
      <c r="C5" s="311"/>
      <c r="D5" s="311"/>
      <c r="E5" s="311"/>
      <c r="F5" s="311"/>
      <c r="G5" s="311"/>
      <c r="H5" s="311"/>
      <c r="I5" s="311"/>
      <c r="J5" s="311"/>
      <c r="K5" s="311"/>
      <c r="L5" s="311"/>
      <c r="M5" s="315"/>
      <c r="N5" s="315"/>
    </row>
    <row r="6" spans="1:14" s="4" customFormat="1" ht="15">
      <c r="A6" s="313" t="s">
        <v>688</v>
      </c>
      <c r="B6" s="313"/>
      <c r="C6" s="313"/>
      <c r="D6" s="313"/>
      <c r="E6" s="313"/>
      <c r="F6" s="313"/>
      <c r="G6" s="313"/>
      <c r="H6" s="313"/>
      <c r="I6" s="313"/>
      <c r="J6" s="313"/>
      <c r="K6" s="315"/>
      <c r="L6" s="315"/>
      <c r="M6" s="315"/>
      <c r="N6" s="315"/>
    </row>
    <row r="7" spans="1:12" s="4" customFormat="1" ht="15">
      <c r="A7" s="10"/>
      <c r="B7" s="10"/>
      <c r="C7" s="10"/>
      <c r="D7" s="10"/>
      <c r="E7" s="10"/>
      <c r="F7" s="10"/>
      <c r="G7" s="10"/>
      <c r="H7" s="10"/>
      <c r="I7" s="10"/>
      <c r="J7" s="10"/>
      <c r="K7" s="10"/>
      <c r="L7" s="3"/>
    </row>
    <row r="8" spans="1:14" s="4" customFormat="1" ht="105.75" customHeight="1">
      <c r="A8" s="82" t="s">
        <v>634</v>
      </c>
      <c r="B8" s="82" t="s">
        <v>9</v>
      </c>
      <c r="C8" s="79" t="s">
        <v>117</v>
      </c>
      <c r="D8" s="79" t="s">
        <v>670</v>
      </c>
      <c r="E8" s="79" t="s">
        <v>668</v>
      </c>
      <c r="F8" s="79" t="s">
        <v>10</v>
      </c>
      <c r="G8" s="82" t="s">
        <v>11</v>
      </c>
      <c r="H8" s="79" t="s">
        <v>12</v>
      </c>
      <c r="I8" s="79" t="s">
        <v>671</v>
      </c>
      <c r="J8" s="79" t="s">
        <v>13</v>
      </c>
      <c r="K8" s="79" t="s">
        <v>14</v>
      </c>
      <c r="L8" s="79" t="s">
        <v>15</v>
      </c>
      <c r="M8" s="82" t="s">
        <v>653</v>
      </c>
      <c r="N8" s="82" t="s">
        <v>18</v>
      </c>
    </row>
    <row r="9" spans="1:14" s="4" customFormat="1" ht="63.75">
      <c r="A9" s="146" t="s">
        <v>189</v>
      </c>
      <c r="B9" s="134" t="s">
        <v>190</v>
      </c>
      <c r="C9" s="164" t="s">
        <v>181</v>
      </c>
      <c r="D9" s="147" t="s">
        <v>191</v>
      </c>
      <c r="E9" s="164">
        <v>32</v>
      </c>
      <c r="F9" s="164">
        <v>2</v>
      </c>
      <c r="G9" s="167" t="s">
        <v>192</v>
      </c>
      <c r="H9" s="166" t="s">
        <v>193</v>
      </c>
      <c r="I9" s="164" t="s">
        <v>194</v>
      </c>
      <c r="J9" s="167" t="s">
        <v>195</v>
      </c>
      <c r="K9" s="164">
        <v>2016</v>
      </c>
      <c r="L9" s="164" t="s">
        <v>196</v>
      </c>
      <c r="M9" s="168">
        <v>150</v>
      </c>
      <c r="N9" s="169">
        <v>150</v>
      </c>
    </row>
    <row r="10" spans="1:14" s="4" customFormat="1" ht="63.75">
      <c r="A10" s="163" t="s">
        <v>197</v>
      </c>
      <c r="B10" s="134" t="s">
        <v>190</v>
      </c>
      <c r="C10" s="164" t="s">
        <v>181</v>
      </c>
      <c r="D10" s="147" t="s">
        <v>191</v>
      </c>
      <c r="E10" s="164">
        <v>32</v>
      </c>
      <c r="F10" s="164">
        <v>1</v>
      </c>
      <c r="G10" s="167" t="s">
        <v>192</v>
      </c>
      <c r="H10" s="166" t="s">
        <v>198</v>
      </c>
      <c r="I10" s="164" t="s">
        <v>194</v>
      </c>
      <c r="J10" s="167" t="s">
        <v>199</v>
      </c>
      <c r="K10" s="164">
        <v>2016</v>
      </c>
      <c r="L10" s="164" t="s">
        <v>196</v>
      </c>
      <c r="M10" s="168">
        <v>150</v>
      </c>
      <c r="N10" s="169">
        <v>150</v>
      </c>
    </row>
    <row r="11" spans="1:14" s="4" customFormat="1" ht="63.75">
      <c r="A11" s="232" t="s">
        <v>200</v>
      </c>
      <c r="B11" s="232" t="s">
        <v>201</v>
      </c>
      <c r="C11" s="164" t="s">
        <v>181</v>
      </c>
      <c r="D11" s="134" t="s">
        <v>202</v>
      </c>
      <c r="E11" s="134">
        <v>61</v>
      </c>
      <c r="F11" s="134">
        <v>1</v>
      </c>
      <c r="G11" s="134" t="s">
        <v>203</v>
      </c>
      <c r="H11" s="164" t="s">
        <v>204</v>
      </c>
      <c r="I11" s="164" t="s">
        <v>194</v>
      </c>
      <c r="J11" s="167" t="s">
        <v>205</v>
      </c>
      <c r="K11" s="164">
        <v>2016</v>
      </c>
      <c r="L11" s="164" t="s">
        <v>206</v>
      </c>
      <c r="M11" s="168">
        <v>150</v>
      </c>
      <c r="N11" s="143">
        <f>M11/2</f>
        <v>75</v>
      </c>
    </row>
    <row r="12" spans="1:14" s="4" customFormat="1" ht="63.75">
      <c r="A12" s="229" t="s">
        <v>207</v>
      </c>
      <c r="B12" s="232" t="s">
        <v>190</v>
      </c>
      <c r="C12" s="164" t="s">
        <v>181</v>
      </c>
      <c r="D12" s="138" t="s">
        <v>208</v>
      </c>
      <c r="E12" s="233" t="s">
        <v>209</v>
      </c>
      <c r="F12" s="233">
        <v>1</v>
      </c>
      <c r="G12" s="234" t="s">
        <v>210</v>
      </c>
      <c r="H12" s="146" t="s">
        <v>211</v>
      </c>
      <c r="I12" s="164" t="s">
        <v>194</v>
      </c>
      <c r="J12" s="167" t="s">
        <v>212</v>
      </c>
      <c r="K12" s="164">
        <v>2016</v>
      </c>
      <c r="L12" s="164" t="s">
        <v>213</v>
      </c>
      <c r="M12" s="168">
        <v>150</v>
      </c>
      <c r="N12" s="143">
        <v>150</v>
      </c>
    </row>
    <row r="13" spans="1:14" s="4" customFormat="1" ht="63.75">
      <c r="A13" s="163" t="s">
        <v>342</v>
      </c>
      <c r="B13" s="163" t="s">
        <v>343</v>
      </c>
      <c r="C13" s="164" t="s">
        <v>181</v>
      </c>
      <c r="D13" s="164" t="s">
        <v>344</v>
      </c>
      <c r="E13" s="164">
        <v>32</v>
      </c>
      <c r="F13" s="164">
        <v>2</v>
      </c>
      <c r="G13" s="165" t="s">
        <v>345</v>
      </c>
      <c r="H13" s="166" t="s">
        <v>346</v>
      </c>
      <c r="I13" s="164"/>
      <c r="J13" s="167" t="s">
        <v>347</v>
      </c>
      <c r="K13" s="164">
        <v>2016</v>
      </c>
      <c r="L13" s="164" t="s">
        <v>348</v>
      </c>
      <c r="M13" s="168">
        <v>150</v>
      </c>
      <c r="N13" s="169">
        <v>150</v>
      </c>
    </row>
    <row r="14" spans="1:14" s="4" customFormat="1" ht="114.75">
      <c r="A14" s="163" t="s">
        <v>953</v>
      </c>
      <c r="B14" s="163" t="s">
        <v>954</v>
      </c>
      <c r="C14" s="164" t="s">
        <v>181</v>
      </c>
      <c r="D14" s="164" t="s">
        <v>955</v>
      </c>
      <c r="E14" s="164">
        <v>17</v>
      </c>
      <c r="F14" s="164">
        <v>4</v>
      </c>
      <c r="G14" s="165" t="s">
        <v>956</v>
      </c>
      <c r="H14" s="166" t="s">
        <v>957</v>
      </c>
      <c r="I14" s="164" t="s">
        <v>958</v>
      </c>
      <c r="J14" s="167" t="s">
        <v>959</v>
      </c>
      <c r="K14" s="164">
        <v>2016</v>
      </c>
      <c r="L14" s="164" t="s">
        <v>348</v>
      </c>
      <c r="M14" s="168">
        <v>150</v>
      </c>
      <c r="N14" s="169">
        <v>25</v>
      </c>
    </row>
    <row r="15" spans="1:14" s="4" customFormat="1" ht="140.25">
      <c r="A15" s="163" t="s">
        <v>1103</v>
      </c>
      <c r="B15" s="163" t="s">
        <v>1104</v>
      </c>
      <c r="C15" s="164" t="s">
        <v>181</v>
      </c>
      <c r="D15" s="164" t="s">
        <v>1105</v>
      </c>
      <c r="E15" s="164" t="s">
        <v>1106</v>
      </c>
      <c r="F15" s="164">
        <v>2</v>
      </c>
      <c r="G15" s="165" t="s">
        <v>1107</v>
      </c>
      <c r="H15" s="166" t="s">
        <v>1108</v>
      </c>
      <c r="I15" s="164" t="s">
        <v>1109</v>
      </c>
      <c r="J15" s="167" t="s">
        <v>1110</v>
      </c>
      <c r="K15" s="164">
        <v>2016</v>
      </c>
      <c r="L15" s="164"/>
      <c r="M15" s="168">
        <v>150</v>
      </c>
      <c r="N15" s="169">
        <v>30</v>
      </c>
    </row>
    <row r="16" spans="1:14" s="4" customFormat="1" ht="140.25">
      <c r="A16" s="163" t="s">
        <v>1111</v>
      </c>
      <c r="B16" s="163" t="s">
        <v>1112</v>
      </c>
      <c r="C16" s="164" t="s">
        <v>181</v>
      </c>
      <c r="D16" s="164" t="s">
        <v>1105</v>
      </c>
      <c r="E16" s="164" t="s">
        <v>1106</v>
      </c>
      <c r="F16" s="164">
        <v>2</v>
      </c>
      <c r="G16" s="165" t="s">
        <v>1107</v>
      </c>
      <c r="H16" s="166" t="s">
        <v>1108</v>
      </c>
      <c r="I16" s="164" t="s">
        <v>1109</v>
      </c>
      <c r="J16" s="167" t="s">
        <v>1113</v>
      </c>
      <c r="K16" s="164">
        <v>2016</v>
      </c>
      <c r="L16" s="164"/>
      <c r="M16" s="168">
        <v>150</v>
      </c>
      <c r="N16" s="169">
        <v>37.5</v>
      </c>
    </row>
    <row r="17" spans="1:14" s="4" customFormat="1" ht="140.25">
      <c r="A17" s="163" t="s">
        <v>1114</v>
      </c>
      <c r="B17" s="163" t="s">
        <v>1112</v>
      </c>
      <c r="C17" s="164" t="s">
        <v>181</v>
      </c>
      <c r="D17" s="164" t="s">
        <v>1105</v>
      </c>
      <c r="E17" s="164" t="s">
        <v>1106</v>
      </c>
      <c r="F17" s="164">
        <v>2</v>
      </c>
      <c r="G17" s="165" t="s">
        <v>1107</v>
      </c>
      <c r="H17" s="166" t="s">
        <v>1108</v>
      </c>
      <c r="I17" s="164" t="s">
        <v>1109</v>
      </c>
      <c r="J17" s="167" t="s">
        <v>1115</v>
      </c>
      <c r="K17" s="164">
        <v>2016</v>
      </c>
      <c r="L17" s="164"/>
      <c r="M17" s="168">
        <v>150</v>
      </c>
      <c r="N17" s="169">
        <v>37.5</v>
      </c>
    </row>
    <row r="18" spans="1:14" s="4" customFormat="1" ht="140.25">
      <c r="A18" s="163" t="s">
        <v>1253</v>
      </c>
      <c r="B18" s="163" t="s">
        <v>1254</v>
      </c>
      <c r="C18" s="164" t="s">
        <v>181</v>
      </c>
      <c r="D18" s="164" t="s">
        <v>208</v>
      </c>
      <c r="E18" s="164" t="s">
        <v>209</v>
      </c>
      <c r="F18" s="164">
        <v>2</v>
      </c>
      <c r="G18" s="165" t="s">
        <v>1255</v>
      </c>
      <c r="H18" s="166" t="s">
        <v>1256</v>
      </c>
      <c r="I18" s="164" t="s">
        <v>1257</v>
      </c>
      <c r="J18" s="167" t="s">
        <v>1258</v>
      </c>
      <c r="K18" s="164">
        <v>2016</v>
      </c>
      <c r="L18" s="164">
        <v>12</v>
      </c>
      <c r="M18" s="168">
        <v>150</v>
      </c>
      <c r="N18" s="169">
        <v>150</v>
      </c>
    </row>
    <row r="19" spans="1:14" s="4" customFormat="1" ht="127.5">
      <c r="A19" s="163" t="s">
        <v>1259</v>
      </c>
      <c r="B19" s="163" t="s">
        <v>1260</v>
      </c>
      <c r="C19" s="164" t="s">
        <v>181</v>
      </c>
      <c r="D19" s="164" t="s">
        <v>1261</v>
      </c>
      <c r="E19" s="164">
        <v>23</v>
      </c>
      <c r="F19" s="164">
        <v>1</v>
      </c>
      <c r="G19" s="165" t="s">
        <v>1255</v>
      </c>
      <c r="H19" s="166" t="s">
        <v>1256</v>
      </c>
      <c r="I19" s="164" t="s">
        <v>1262</v>
      </c>
      <c r="J19" s="167" t="s">
        <v>1263</v>
      </c>
      <c r="K19" s="164">
        <v>2016</v>
      </c>
      <c r="L19" s="164">
        <v>6</v>
      </c>
      <c r="M19" s="168">
        <v>150</v>
      </c>
      <c r="N19" s="169">
        <v>75</v>
      </c>
    </row>
    <row r="20" spans="1:14" s="4" customFormat="1" ht="102">
      <c r="A20" s="163" t="s">
        <v>1264</v>
      </c>
      <c r="B20" s="163" t="s">
        <v>1254</v>
      </c>
      <c r="C20" s="164" t="s">
        <v>181</v>
      </c>
      <c r="D20" s="164" t="s">
        <v>1265</v>
      </c>
      <c r="E20" s="164">
        <v>26</v>
      </c>
      <c r="F20" s="164">
        <v>3</v>
      </c>
      <c r="G20" s="165" t="s">
        <v>1266</v>
      </c>
      <c r="H20" s="166" t="s">
        <v>1267</v>
      </c>
      <c r="I20" s="164" t="s">
        <v>361</v>
      </c>
      <c r="J20" s="167" t="s">
        <v>1268</v>
      </c>
      <c r="K20" s="164">
        <v>2016</v>
      </c>
      <c r="L20" s="164">
        <v>8</v>
      </c>
      <c r="M20" s="168">
        <v>150</v>
      </c>
      <c r="N20" s="169">
        <v>150</v>
      </c>
    </row>
    <row r="21" spans="1:14" s="4" customFormat="1" ht="63.75">
      <c r="A21" s="163" t="s">
        <v>1269</v>
      </c>
      <c r="B21" s="163" t="s">
        <v>1254</v>
      </c>
      <c r="C21" s="164" t="s">
        <v>181</v>
      </c>
      <c r="D21" s="164" t="s">
        <v>1270</v>
      </c>
      <c r="E21" s="164">
        <v>32</v>
      </c>
      <c r="F21" s="164">
        <v>2</v>
      </c>
      <c r="G21" s="165" t="s">
        <v>1271</v>
      </c>
      <c r="H21" s="166" t="s">
        <v>1272</v>
      </c>
      <c r="I21" s="164" t="s">
        <v>1273</v>
      </c>
      <c r="J21" s="167" t="s">
        <v>1274</v>
      </c>
      <c r="K21" s="164">
        <v>2016</v>
      </c>
      <c r="L21" s="164">
        <v>12</v>
      </c>
      <c r="M21" s="168">
        <v>150</v>
      </c>
      <c r="N21" s="169">
        <v>150</v>
      </c>
    </row>
    <row r="22" spans="1:14" s="4" customFormat="1" ht="63.75">
      <c r="A22" s="163" t="s">
        <v>1275</v>
      </c>
      <c r="B22" s="163" t="s">
        <v>1254</v>
      </c>
      <c r="C22" s="164" t="s">
        <v>181</v>
      </c>
      <c r="D22" s="164" t="s">
        <v>1270</v>
      </c>
      <c r="E22" s="164">
        <v>32</v>
      </c>
      <c r="F22" s="164">
        <v>2</v>
      </c>
      <c r="G22" s="165" t="s">
        <v>1271</v>
      </c>
      <c r="H22" s="166" t="s">
        <v>1272</v>
      </c>
      <c r="I22" s="164" t="s">
        <v>365</v>
      </c>
      <c r="J22" s="167" t="s">
        <v>1276</v>
      </c>
      <c r="K22" s="164">
        <v>2016</v>
      </c>
      <c r="L22" s="164">
        <v>12</v>
      </c>
      <c r="M22" s="168">
        <v>150</v>
      </c>
      <c r="N22" s="169">
        <v>150</v>
      </c>
    </row>
    <row r="23" spans="1:14" s="4" customFormat="1" ht="63.75">
      <c r="A23" s="163" t="s">
        <v>1739</v>
      </c>
      <c r="B23" s="163" t="s">
        <v>1740</v>
      </c>
      <c r="C23" s="164" t="s">
        <v>181</v>
      </c>
      <c r="D23" s="164" t="s">
        <v>191</v>
      </c>
      <c r="E23" s="164">
        <v>32</v>
      </c>
      <c r="F23" s="164">
        <v>1</v>
      </c>
      <c r="G23" s="165" t="s">
        <v>192</v>
      </c>
      <c r="H23" s="166" t="s">
        <v>1741</v>
      </c>
      <c r="I23" s="164" t="s">
        <v>194</v>
      </c>
      <c r="J23" s="167" t="s">
        <v>1742</v>
      </c>
      <c r="K23" s="164">
        <v>2016</v>
      </c>
      <c r="L23" s="164" t="s">
        <v>196</v>
      </c>
      <c r="M23" s="168">
        <v>150</v>
      </c>
      <c r="N23" s="169">
        <v>150</v>
      </c>
    </row>
    <row r="24" spans="1:14" s="4" customFormat="1" ht="63.75">
      <c r="A24" s="163" t="s">
        <v>200</v>
      </c>
      <c r="B24" s="163" t="s">
        <v>201</v>
      </c>
      <c r="C24" s="164" t="s">
        <v>181</v>
      </c>
      <c r="D24" s="164" t="s">
        <v>202</v>
      </c>
      <c r="E24" s="164">
        <v>61</v>
      </c>
      <c r="F24" s="164">
        <v>1</v>
      </c>
      <c r="G24" s="165" t="s">
        <v>203</v>
      </c>
      <c r="H24" s="166" t="s">
        <v>204</v>
      </c>
      <c r="I24" s="164" t="s">
        <v>194</v>
      </c>
      <c r="J24" s="167" t="s">
        <v>205</v>
      </c>
      <c r="K24" s="164">
        <v>2016</v>
      </c>
      <c r="L24" s="164" t="s">
        <v>206</v>
      </c>
      <c r="M24" s="168">
        <v>150</v>
      </c>
      <c r="N24" s="169">
        <v>75</v>
      </c>
    </row>
    <row r="25" spans="1:14" s="4" customFormat="1" ht="127.5">
      <c r="A25" s="263" t="s">
        <v>1925</v>
      </c>
      <c r="B25" s="163" t="s">
        <v>1921</v>
      </c>
      <c r="C25" s="164" t="s">
        <v>181</v>
      </c>
      <c r="D25" s="164" t="s">
        <v>1922</v>
      </c>
      <c r="E25" s="164" t="s">
        <v>209</v>
      </c>
      <c r="F25" s="164">
        <v>1</v>
      </c>
      <c r="G25" s="165" t="s">
        <v>1923</v>
      </c>
      <c r="H25" s="166" t="s">
        <v>1262</v>
      </c>
      <c r="I25" s="164"/>
      <c r="J25" s="167" t="s">
        <v>1263</v>
      </c>
      <c r="K25" s="164">
        <v>2016</v>
      </c>
      <c r="L25" s="164" t="s">
        <v>1924</v>
      </c>
      <c r="M25" s="168">
        <v>150</v>
      </c>
      <c r="N25" s="169">
        <v>75</v>
      </c>
    </row>
    <row r="26" spans="1:14" s="4" customFormat="1" ht="140.25">
      <c r="A26" s="163" t="s">
        <v>2016</v>
      </c>
      <c r="B26" s="163" t="s">
        <v>2017</v>
      </c>
      <c r="C26" s="164" t="s">
        <v>181</v>
      </c>
      <c r="D26" s="164" t="s">
        <v>1105</v>
      </c>
      <c r="E26" s="164" t="s">
        <v>1106</v>
      </c>
      <c r="F26" s="164">
        <v>2</v>
      </c>
      <c r="G26" s="165" t="s">
        <v>1107</v>
      </c>
      <c r="H26" s="166" t="s">
        <v>1108</v>
      </c>
      <c r="I26" s="164"/>
      <c r="J26" s="167" t="s">
        <v>2018</v>
      </c>
      <c r="K26" s="164">
        <v>2016</v>
      </c>
      <c r="L26" s="164" t="s">
        <v>291</v>
      </c>
      <c r="M26" s="168">
        <v>150</v>
      </c>
      <c r="N26" s="169">
        <v>150</v>
      </c>
    </row>
    <row r="27" spans="1:14" s="4" customFormat="1" ht="204">
      <c r="A27" s="163" t="s">
        <v>1103</v>
      </c>
      <c r="B27" s="163" t="s">
        <v>1104</v>
      </c>
      <c r="C27" s="164" t="s">
        <v>181</v>
      </c>
      <c r="D27" s="164" t="s">
        <v>1105</v>
      </c>
      <c r="E27" s="164" t="s">
        <v>1106</v>
      </c>
      <c r="F27" s="164">
        <v>2</v>
      </c>
      <c r="G27" s="165" t="s">
        <v>1107</v>
      </c>
      <c r="H27" s="166" t="s">
        <v>2091</v>
      </c>
      <c r="I27" s="164"/>
      <c r="J27" s="167" t="s">
        <v>1110</v>
      </c>
      <c r="K27" s="164">
        <v>2016</v>
      </c>
      <c r="L27" s="164"/>
      <c r="M27" s="168">
        <v>150</v>
      </c>
      <c r="N27" s="169">
        <v>30</v>
      </c>
    </row>
    <row r="28" spans="1:14" s="4" customFormat="1" ht="204">
      <c r="A28" s="163" t="s">
        <v>1111</v>
      </c>
      <c r="B28" s="163" t="s">
        <v>1112</v>
      </c>
      <c r="C28" s="164" t="s">
        <v>181</v>
      </c>
      <c r="D28" s="164" t="s">
        <v>1105</v>
      </c>
      <c r="E28" s="164" t="s">
        <v>1106</v>
      </c>
      <c r="F28" s="164">
        <v>2</v>
      </c>
      <c r="G28" s="165" t="s">
        <v>1107</v>
      </c>
      <c r="H28" s="166" t="s">
        <v>2091</v>
      </c>
      <c r="I28" s="164"/>
      <c r="J28" s="167" t="s">
        <v>1113</v>
      </c>
      <c r="K28" s="164">
        <v>2016</v>
      </c>
      <c r="L28" s="164"/>
      <c r="M28" s="168">
        <v>150</v>
      </c>
      <c r="N28" s="169">
        <v>37.5</v>
      </c>
    </row>
    <row r="29" spans="1:14" s="4" customFormat="1" ht="204">
      <c r="A29" s="163" t="s">
        <v>1114</v>
      </c>
      <c r="B29" s="163" t="s">
        <v>1112</v>
      </c>
      <c r="C29" s="164" t="s">
        <v>181</v>
      </c>
      <c r="D29" s="164" t="s">
        <v>1105</v>
      </c>
      <c r="E29" s="164" t="s">
        <v>1106</v>
      </c>
      <c r="F29" s="164">
        <v>2</v>
      </c>
      <c r="G29" s="165" t="s">
        <v>1107</v>
      </c>
      <c r="H29" s="166" t="s">
        <v>2091</v>
      </c>
      <c r="I29" s="164"/>
      <c r="J29" s="167" t="s">
        <v>1115</v>
      </c>
      <c r="K29" s="164">
        <v>2016</v>
      </c>
      <c r="L29" s="164"/>
      <c r="M29" s="168">
        <v>150</v>
      </c>
      <c r="N29" s="169">
        <v>37.5</v>
      </c>
    </row>
    <row r="30" spans="1:14" s="4" customFormat="1" ht="165.75">
      <c r="A30" s="163" t="s">
        <v>2092</v>
      </c>
      <c r="B30" s="163" t="s">
        <v>2093</v>
      </c>
      <c r="C30" s="164" t="s">
        <v>181</v>
      </c>
      <c r="D30" s="164" t="s">
        <v>2094</v>
      </c>
      <c r="E30" s="164"/>
      <c r="F30" s="164"/>
      <c r="G30" s="165" t="s">
        <v>2095</v>
      </c>
      <c r="H30" s="166" t="s">
        <v>985</v>
      </c>
      <c r="I30" s="164" t="s">
        <v>2096</v>
      </c>
      <c r="J30" s="167" t="s">
        <v>2097</v>
      </c>
      <c r="K30" s="164">
        <v>2016</v>
      </c>
      <c r="L30" s="164"/>
      <c r="M30" s="168">
        <v>150</v>
      </c>
      <c r="N30" s="169">
        <v>37.5</v>
      </c>
    </row>
    <row r="31" spans="1:14" s="4" customFormat="1" ht="15">
      <c r="A31" s="163"/>
      <c r="B31" s="163"/>
      <c r="C31" s="164"/>
      <c r="D31" s="164"/>
      <c r="E31" s="164"/>
      <c r="F31" s="164"/>
      <c r="G31" s="165"/>
      <c r="H31" s="166"/>
      <c r="I31" s="164"/>
      <c r="J31" s="167"/>
      <c r="K31" s="164"/>
      <c r="L31" s="164"/>
      <c r="M31" s="168"/>
      <c r="N31" s="169"/>
    </row>
    <row r="32" spans="1:14" s="4" customFormat="1" ht="15">
      <c r="A32" s="163"/>
      <c r="B32" s="163"/>
      <c r="C32" s="164"/>
      <c r="D32" s="164"/>
      <c r="E32" s="164"/>
      <c r="F32" s="164"/>
      <c r="G32" s="165"/>
      <c r="H32" s="166"/>
      <c r="I32" s="164"/>
      <c r="J32" s="167"/>
      <c r="K32" s="164"/>
      <c r="L32" s="164"/>
      <c r="M32" s="168"/>
      <c r="N32" s="169"/>
    </row>
    <row r="33" spans="1:14" s="4" customFormat="1" ht="15">
      <c r="A33" s="163"/>
      <c r="B33" s="163"/>
      <c r="C33" s="164"/>
      <c r="D33" s="164"/>
      <c r="E33" s="164"/>
      <c r="F33" s="164"/>
      <c r="G33" s="165"/>
      <c r="H33" s="166"/>
      <c r="I33" s="164"/>
      <c r="J33" s="167"/>
      <c r="K33" s="164"/>
      <c r="L33" s="164"/>
      <c r="M33" s="168"/>
      <c r="N33" s="169"/>
    </row>
    <row r="34" spans="1:14" s="4" customFormat="1" ht="15">
      <c r="A34" s="163"/>
      <c r="B34" s="163"/>
      <c r="C34" s="164"/>
      <c r="D34" s="164"/>
      <c r="E34" s="164"/>
      <c r="F34" s="164"/>
      <c r="G34" s="165"/>
      <c r="H34" s="166"/>
      <c r="I34" s="164"/>
      <c r="J34" s="167"/>
      <c r="K34" s="164"/>
      <c r="L34" s="164"/>
      <c r="M34" s="168"/>
      <c r="N34" s="169"/>
    </row>
    <row r="35" spans="1:14" s="4" customFormat="1" ht="15">
      <c r="A35" s="163"/>
      <c r="B35" s="163"/>
      <c r="C35" s="164"/>
      <c r="D35" s="164"/>
      <c r="E35" s="164"/>
      <c r="F35" s="164"/>
      <c r="G35" s="165"/>
      <c r="H35" s="166"/>
      <c r="I35" s="164"/>
      <c r="J35" s="167"/>
      <c r="K35" s="164"/>
      <c r="L35" s="164"/>
      <c r="M35" s="168"/>
      <c r="N35" s="169"/>
    </row>
    <row r="36" spans="1:14" s="4" customFormat="1" ht="15">
      <c r="A36" s="163"/>
      <c r="B36" s="163"/>
      <c r="C36" s="164"/>
      <c r="D36" s="164"/>
      <c r="E36" s="164"/>
      <c r="F36" s="164"/>
      <c r="G36" s="165"/>
      <c r="H36" s="166"/>
      <c r="I36" s="164"/>
      <c r="J36" s="167"/>
      <c r="K36" s="164"/>
      <c r="L36" s="164"/>
      <c r="M36" s="168"/>
      <c r="N36" s="169"/>
    </row>
    <row r="37" spans="1:14" s="4" customFormat="1" ht="15">
      <c r="A37" s="163"/>
      <c r="B37" s="163"/>
      <c r="C37" s="164"/>
      <c r="D37" s="164"/>
      <c r="E37" s="164"/>
      <c r="F37" s="164"/>
      <c r="G37" s="165"/>
      <c r="H37" s="166"/>
      <c r="I37" s="164"/>
      <c r="J37" s="167"/>
      <c r="K37" s="164"/>
      <c r="L37" s="164"/>
      <c r="M37" s="168"/>
      <c r="N37" s="169"/>
    </row>
    <row r="38" spans="1:14" s="4" customFormat="1" ht="15">
      <c r="A38" s="163"/>
      <c r="B38" s="163"/>
      <c r="C38" s="164"/>
      <c r="D38" s="164"/>
      <c r="E38" s="164"/>
      <c r="F38" s="164"/>
      <c r="G38" s="165"/>
      <c r="H38" s="166"/>
      <c r="I38" s="164"/>
      <c r="J38" s="167"/>
      <c r="K38" s="164"/>
      <c r="L38" s="164"/>
      <c r="M38" s="168"/>
      <c r="N38" s="169"/>
    </row>
    <row r="39" spans="1:14" s="4" customFormat="1" ht="15">
      <c r="A39" s="163"/>
      <c r="B39" s="163"/>
      <c r="C39" s="164"/>
      <c r="D39" s="164"/>
      <c r="E39" s="164"/>
      <c r="F39" s="164"/>
      <c r="G39" s="165"/>
      <c r="H39" s="166"/>
      <c r="I39" s="164"/>
      <c r="J39" s="167"/>
      <c r="K39" s="164"/>
      <c r="L39" s="164"/>
      <c r="M39" s="168"/>
      <c r="N39" s="169"/>
    </row>
    <row r="40" spans="1:14" s="4" customFormat="1" ht="15">
      <c r="A40" s="163"/>
      <c r="B40" s="163"/>
      <c r="C40" s="164"/>
      <c r="D40" s="164"/>
      <c r="E40" s="164"/>
      <c r="F40" s="164"/>
      <c r="G40" s="165"/>
      <c r="H40" s="166"/>
      <c r="I40" s="164"/>
      <c r="J40" s="167"/>
      <c r="K40" s="164"/>
      <c r="L40" s="164"/>
      <c r="M40" s="168"/>
      <c r="N40" s="169"/>
    </row>
    <row r="41" spans="1:14" s="4" customFormat="1" ht="15">
      <c r="A41" s="163"/>
      <c r="B41" s="163"/>
      <c r="C41" s="164"/>
      <c r="D41" s="164"/>
      <c r="E41" s="164"/>
      <c r="F41" s="164"/>
      <c r="G41" s="165"/>
      <c r="H41" s="166"/>
      <c r="I41" s="164"/>
      <c r="J41" s="167"/>
      <c r="K41" s="164"/>
      <c r="L41" s="164"/>
      <c r="M41" s="168"/>
      <c r="N41" s="169"/>
    </row>
    <row r="42" spans="1:14" s="4" customFormat="1" ht="15">
      <c r="A42" s="163"/>
      <c r="B42" s="163"/>
      <c r="C42" s="164"/>
      <c r="D42" s="164"/>
      <c r="E42" s="164"/>
      <c r="F42" s="164"/>
      <c r="G42" s="165"/>
      <c r="H42" s="166"/>
      <c r="I42" s="164"/>
      <c r="J42" s="167"/>
      <c r="K42" s="164"/>
      <c r="L42" s="164"/>
      <c r="M42" s="168"/>
      <c r="N42" s="169"/>
    </row>
    <row r="43" spans="1:14" s="4" customFormat="1" ht="15">
      <c r="A43" s="163"/>
      <c r="B43" s="163"/>
      <c r="C43" s="164"/>
      <c r="D43" s="164"/>
      <c r="E43" s="164"/>
      <c r="F43" s="164"/>
      <c r="G43" s="165"/>
      <c r="H43" s="166"/>
      <c r="I43" s="164"/>
      <c r="J43" s="167"/>
      <c r="K43" s="164"/>
      <c r="L43" s="164"/>
      <c r="M43" s="168"/>
      <c r="N43" s="169"/>
    </row>
    <row r="44" spans="1:14" s="4" customFormat="1" ht="15">
      <c r="A44" s="163"/>
      <c r="B44" s="163"/>
      <c r="C44" s="164"/>
      <c r="D44" s="164"/>
      <c r="E44" s="164"/>
      <c r="F44" s="164"/>
      <c r="G44" s="165"/>
      <c r="H44" s="166"/>
      <c r="I44" s="164"/>
      <c r="J44" s="167"/>
      <c r="K44" s="164"/>
      <c r="L44" s="164"/>
      <c r="M44" s="168"/>
      <c r="N44" s="169"/>
    </row>
    <row r="45" spans="1:14" s="4" customFormat="1" ht="15">
      <c r="A45" s="163"/>
      <c r="B45" s="163"/>
      <c r="C45" s="164"/>
      <c r="D45" s="164"/>
      <c r="E45" s="164"/>
      <c r="F45" s="164"/>
      <c r="G45" s="165"/>
      <c r="H45" s="166"/>
      <c r="I45" s="164"/>
      <c r="J45" s="167"/>
      <c r="K45" s="164"/>
      <c r="L45" s="164"/>
      <c r="M45" s="168"/>
      <c r="N45" s="169"/>
    </row>
    <row r="46" spans="1:14" s="4" customFormat="1" ht="15">
      <c r="A46" s="163"/>
      <c r="B46" s="163"/>
      <c r="C46" s="164"/>
      <c r="D46" s="164"/>
      <c r="E46" s="164"/>
      <c r="F46" s="164"/>
      <c r="G46" s="165"/>
      <c r="H46" s="166"/>
      <c r="I46" s="164"/>
      <c r="J46" s="167"/>
      <c r="K46" s="164"/>
      <c r="L46" s="164"/>
      <c r="M46" s="168"/>
      <c r="N46" s="169"/>
    </row>
    <row r="47" spans="1:14" s="4" customFormat="1" ht="15">
      <c r="A47" s="163"/>
      <c r="B47" s="163"/>
      <c r="C47" s="164"/>
      <c r="D47" s="164"/>
      <c r="E47" s="164"/>
      <c r="F47" s="164"/>
      <c r="G47" s="165"/>
      <c r="H47" s="166"/>
      <c r="I47" s="164"/>
      <c r="J47" s="167"/>
      <c r="K47" s="164"/>
      <c r="L47" s="164"/>
      <c r="M47" s="168"/>
      <c r="N47" s="169"/>
    </row>
    <row r="48" spans="1:14" s="4" customFormat="1" ht="15">
      <c r="A48" s="163"/>
      <c r="B48" s="163"/>
      <c r="C48" s="164"/>
      <c r="D48" s="164"/>
      <c r="E48" s="164"/>
      <c r="F48" s="164"/>
      <c r="G48" s="165"/>
      <c r="H48" s="166"/>
      <c r="I48" s="164"/>
      <c r="J48" s="167"/>
      <c r="K48" s="164"/>
      <c r="L48" s="164"/>
      <c r="M48" s="168"/>
      <c r="N48" s="169"/>
    </row>
    <row r="49" spans="1:14" s="4" customFormat="1" ht="15">
      <c r="A49" s="163"/>
      <c r="B49" s="163"/>
      <c r="C49" s="164"/>
      <c r="D49" s="164"/>
      <c r="E49" s="164"/>
      <c r="F49" s="164"/>
      <c r="G49" s="165"/>
      <c r="H49" s="166"/>
      <c r="I49" s="164"/>
      <c r="J49" s="167"/>
      <c r="K49" s="164"/>
      <c r="L49" s="164"/>
      <c r="M49" s="168"/>
      <c r="N49" s="169"/>
    </row>
    <row r="50" spans="1:14" s="4" customFormat="1" ht="15">
      <c r="A50" s="163"/>
      <c r="B50" s="163"/>
      <c r="C50" s="164"/>
      <c r="D50" s="164"/>
      <c r="E50" s="164"/>
      <c r="F50" s="164"/>
      <c r="G50" s="165"/>
      <c r="H50" s="166"/>
      <c r="I50" s="164"/>
      <c r="J50" s="167"/>
      <c r="K50" s="164"/>
      <c r="L50" s="164"/>
      <c r="M50" s="168"/>
      <c r="N50" s="169"/>
    </row>
    <row r="51" spans="1:14" s="4" customFormat="1" ht="15">
      <c r="A51" s="163"/>
      <c r="B51" s="163"/>
      <c r="C51" s="164"/>
      <c r="D51" s="164"/>
      <c r="E51" s="164"/>
      <c r="F51" s="164"/>
      <c r="G51" s="165"/>
      <c r="H51" s="166"/>
      <c r="I51" s="164"/>
      <c r="J51" s="167"/>
      <c r="K51" s="164"/>
      <c r="L51" s="164"/>
      <c r="M51" s="168"/>
      <c r="N51" s="169"/>
    </row>
    <row r="52" spans="1:14" s="4" customFormat="1" ht="15">
      <c r="A52" s="163"/>
      <c r="B52" s="163"/>
      <c r="C52" s="164"/>
      <c r="D52" s="164"/>
      <c r="E52" s="164"/>
      <c r="F52" s="164"/>
      <c r="G52" s="165"/>
      <c r="H52" s="166"/>
      <c r="I52" s="164"/>
      <c r="J52" s="167"/>
      <c r="K52" s="164"/>
      <c r="L52" s="164"/>
      <c r="M52" s="168"/>
      <c r="N52" s="169"/>
    </row>
    <row r="53" spans="1:14" s="4" customFormat="1" ht="15">
      <c r="A53" s="163"/>
      <c r="B53" s="163"/>
      <c r="C53" s="164"/>
      <c r="D53" s="164"/>
      <c r="E53" s="164"/>
      <c r="F53" s="164"/>
      <c r="G53" s="165"/>
      <c r="H53" s="166"/>
      <c r="I53" s="164"/>
      <c r="J53" s="167"/>
      <c r="K53" s="164"/>
      <c r="L53" s="164"/>
      <c r="M53" s="168"/>
      <c r="N53" s="169"/>
    </row>
    <row r="54" spans="1:14" s="4" customFormat="1" ht="15">
      <c r="A54" s="163"/>
      <c r="B54" s="163"/>
      <c r="C54" s="164"/>
      <c r="D54" s="164"/>
      <c r="E54" s="164"/>
      <c r="F54" s="164"/>
      <c r="G54" s="165"/>
      <c r="H54" s="166"/>
      <c r="I54" s="164"/>
      <c r="J54" s="167"/>
      <c r="K54" s="164"/>
      <c r="L54" s="164"/>
      <c r="M54" s="170"/>
      <c r="N54" s="169"/>
    </row>
    <row r="55" spans="1:14" ht="15">
      <c r="A55" s="134"/>
      <c r="B55" s="134"/>
      <c r="C55" s="135"/>
      <c r="D55" s="135"/>
      <c r="E55" s="135"/>
      <c r="F55" s="147"/>
      <c r="G55" s="135"/>
      <c r="H55" s="146"/>
      <c r="I55" s="147"/>
      <c r="J55" s="148"/>
      <c r="K55" s="147"/>
      <c r="L55" s="140"/>
      <c r="M55" s="171"/>
      <c r="N55" s="172"/>
    </row>
    <row r="56" spans="1:14" ht="15">
      <c r="A56" s="134"/>
      <c r="B56" s="134"/>
      <c r="C56" s="135"/>
      <c r="D56" s="135"/>
      <c r="E56" s="135"/>
      <c r="F56" s="147"/>
      <c r="G56" s="135"/>
      <c r="H56" s="146"/>
      <c r="I56" s="147"/>
      <c r="J56" s="148"/>
      <c r="K56" s="147"/>
      <c r="L56" s="140"/>
      <c r="M56" s="171"/>
      <c r="N56" s="172"/>
    </row>
    <row r="57" spans="1:14" ht="15">
      <c r="A57" s="134"/>
      <c r="B57" s="134"/>
      <c r="C57" s="135"/>
      <c r="D57" s="135"/>
      <c r="E57" s="135"/>
      <c r="F57" s="147"/>
      <c r="G57" s="135"/>
      <c r="H57" s="146"/>
      <c r="I57" s="147"/>
      <c r="J57" s="148"/>
      <c r="K57" s="147"/>
      <c r="L57" s="140"/>
      <c r="M57" s="171"/>
      <c r="N57" s="172"/>
    </row>
    <row r="58" spans="1:14" ht="15">
      <c r="A58" s="134"/>
      <c r="B58" s="134"/>
      <c r="C58" s="135"/>
      <c r="D58" s="135"/>
      <c r="E58" s="135"/>
      <c r="F58" s="147"/>
      <c r="G58" s="135"/>
      <c r="H58" s="146"/>
      <c r="I58" s="147"/>
      <c r="J58" s="148"/>
      <c r="K58" s="147"/>
      <c r="L58" s="140"/>
      <c r="M58" s="171"/>
      <c r="N58" s="172"/>
    </row>
    <row r="59" spans="1:14" ht="15">
      <c r="A59" s="104" t="s">
        <v>639</v>
      </c>
      <c r="B59" s="30"/>
      <c r="C59" s="30"/>
      <c r="D59" s="30"/>
      <c r="E59" s="30"/>
      <c r="F59" s="30"/>
      <c r="G59" s="72"/>
      <c r="H59" s="72"/>
      <c r="I59" s="72"/>
      <c r="J59" s="72"/>
      <c r="K59" s="72"/>
      <c r="L59" s="72"/>
      <c r="M59" s="73"/>
      <c r="N59" s="99">
        <f>SUM(N9:N58)</f>
        <v>2072.5</v>
      </c>
    </row>
    <row r="60" spans="1:14" ht="15">
      <c r="A60" s="10"/>
      <c r="B60" s="10"/>
      <c r="C60" s="10"/>
      <c r="D60" s="10"/>
      <c r="E60" s="10"/>
      <c r="F60" s="10"/>
      <c r="G60" s="10"/>
      <c r="H60" s="10"/>
      <c r="I60" s="10"/>
      <c r="J60" s="10"/>
      <c r="K60" s="10"/>
      <c r="L60" s="3"/>
      <c r="M60" s="4"/>
      <c r="N60" s="4"/>
    </row>
  </sheetData>
  <sheetProtection/>
  <mergeCells count="4">
    <mergeCell ref="A2:N2"/>
    <mergeCell ref="A4:N4"/>
    <mergeCell ref="A5:N5"/>
    <mergeCell ref="A6:N6"/>
  </mergeCells>
  <printOptions/>
  <pageMargins left="0.511811023622047" right="0.31496062992126" top="0.2" bottom="0" header="0" footer="0"/>
  <pageSetup horizontalDpi="200" verticalDpi="200" orientation="landscape" paperSize="9" r:id="rId1"/>
</worksheet>
</file>

<file path=xl/worksheets/sheet5.xml><?xml version="1.0" encoding="utf-8"?>
<worksheet xmlns="http://schemas.openxmlformats.org/spreadsheetml/2006/main" xmlns:r="http://schemas.openxmlformats.org/officeDocument/2006/relationships">
  <dimension ref="A3:O66"/>
  <sheetViews>
    <sheetView zoomScale="85" zoomScaleNormal="85" zoomScalePageLayoutView="0" workbookViewId="0" topLeftCell="A16">
      <selection activeCell="O12" sqref="O12"/>
    </sheetView>
  </sheetViews>
  <sheetFormatPr defaultColWidth="8.8515625" defaultRowHeight="15"/>
  <cols>
    <col min="1" max="1" width="24.140625" style="2" customWidth="1"/>
    <col min="2" max="2" width="10.140625" style="7" customWidth="1"/>
    <col min="3" max="3" width="13.00390625" style="7" customWidth="1"/>
    <col min="4" max="4" width="8.28125" style="1" customWidth="1"/>
    <col min="5" max="5" width="17.421875" style="1" customWidth="1"/>
    <col min="6" max="6" width="6.421875" style="1" customWidth="1"/>
    <col min="7" max="7" width="8.421875" style="1" customWidth="1"/>
    <col min="8" max="8" width="10.421875" style="19" bestFit="1" customWidth="1"/>
    <col min="9" max="9" width="10.00390625" style="1" customWidth="1"/>
    <col min="10" max="11" width="7.8515625" style="1" customWidth="1"/>
    <col min="12" max="12" width="7.421875" style="1" customWidth="1"/>
    <col min="13" max="13" width="9.140625" style="1" customWidth="1"/>
    <col min="14" max="14" width="0.42578125" style="1" customWidth="1"/>
    <col min="15" max="15" width="9.140625" style="1" customWidth="1"/>
  </cols>
  <sheetData>
    <row r="3" spans="1:15" s="4" customFormat="1" ht="34.5" customHeight="1">
      <c r="A3" s="314" t="s">
        <v>145</v>
      </c>
      <c r="B3" s="310"/>
      <c r="C3" s="310"/>
      <c r="D3" s="310"/>
      <c r="E3" s="310"/>
      <c r="F3" s="310"/>
      <c r="G3" s="310"/>
      <c r="H3" s="310"/>
      <c r="I3" s="310"/>
      <c r="J3" s="310"/>
      <c r="K3" s="310"/>
      <c r="L3" s="310"/>
      <c r="M3" s="310"/>
      <c r="N3" s="3"/>
      <c r="O3" s="3"/>
    </row>
    <row r="4" spans="1:15" s="4" customFormat="1" ht="15.75">
      <c r="A4" s="12"/>
      <c r="B4" s="12"/>
      <c r="C4" s="12"/>
      <c r="D4" s="12"/>
      <c r="E4" s="12"/>
      <c r="F4" s="12"/>
      <c r="G4" s="12"/>
      <c r="H4" s="18"/>
      <c r="I4" s="12"/>
      <c r="J4" s="12"/>
      <c r="K4" s="12"/>
      <c r="L4" s="12"/>
      <c r="M4" s="12"/>
      <c r="N4" s="3"/>
      <c r="O4" s="3"/>
    </row>
    <row r="5" spans="1:15" s="4" customFormat="1" ht="15">
      <c r="A5" s="313" t="s">
        <v>681</v>
      </c>
      <c r="B5" s="313"/>
      <c r="C5" s="313"/>
      <c r="D5" s="313"/>
      <c r="E5" s="313"/>
      <c r="F5" s="313"/>
      <c r="G5" s="313"/>
      <c r="H5" s="313"/>
      <c r="I5" s="313"/>
      <c r="J5" s="313"/>
      <c r="K5" s="313"/>
      <c r="L5" s="313"/>
      <c r="M5" s="313"/>
      <c r="N5" s="68"/>
      <c r="O5" s="3"/>
    </row>
    <row r="6" spans="1:15" s="4" customFormat="1" ht="15">
      <c r="A6" s="311" t="s">
        <v>22</v>
      </c>
      <c r="B6" s="311"/>
      <c r="C6" s="311"/>
      <c r="D6" s="311"/>
      <c r="E6" s="311"/>
      <c r="F6" s="311"/>
      <c r="G6" s="311"/>
      <c r="H6" s="311"/>
      <c r="I6" s="311"/>
      <c r="J6" s="311"/>
      <c r="K6" s="311"/>
      <c r="L6" s="311"/>
      <c r="M6" s="315"/>
      <c r="N6" s="68"/>
      <c r="O6" s="3"/>
    </row>
    <row r="7" spans="1:15" s="4" customFormat="1" ht="15">
      <c r="A7" s="313" t="s">
        <v>128</v>
      </c>
      <c r="B7" s="313"/>
      <c r="C7" s="313"/>
      <c r="D7" s="313"/>
      <c r="E7" s="313"/>
      <c r="F7" s="313"/>
      <c r="G7" s="313"/>
      <c r="H7" s="313"/>
      <c r="I7" s="313"/>
      <c r="J7" s="313"/>
      <c r="K7" s="313"/>
      <c r="L7" s="313"/>
      <c r="M7" s="313"/>
      <c r="N7" s="313"/>
      <c r="O7" s="3"/>
    </row>
    <row r="8" spans="1:15" s="4" customFormat="1" ht="14.25" customHeight="1">
      <c r="A8" s="316" t="s">
        <v>146</v>
      </c>
      <c r="B8" s="317"/>
      <c r="C8" s="317"/>
      <c r="D8" s="317"/>
      <c r="E8" s="317"/>
      <c r="F8" s="317"/>
      <c r="G8" s="317"/>
      <c r="H8" s="317"/>
      <c r="I8" s="317"/>
      <c r="J8" s="317"/>
      <c r="K8" s="317"/>
      <c r="L8" s="317"/>
      <c r="M8" s="318"/>
      <c r="N8" s="69"/>
      <c r="O8" s="3"/>
    </row>
    <row r="10" spans="1:13" ht="93" customHeight="1">
      <c r="A10" s="82" t="s">
        <v>634</v>
      </c>
      <c r="B10" s="82" t="s">
        <v>655</v>
      </c>
      <c r="C10" s="82" t="s">
        <v>9</v>
      </c>
      <c r="D10" s="79" t="s">
        <v>117</v>
      </c>
      <c r="E10" s="91" t="s">
        <v>23</v>
      </c>
      <c r="F10" s="82" t="s">
        <v>652</v>
      </c>
      <c r="G10" s="79" t="s">
        <v>667</v>
      </c>
      <c r="H10" s="79" t="s">
        <v>671</v>
      </c>
      <c r="I10" s="93" t="s">
        <v>24</v>
      </c>
      <c r="J10" s="79" t="s">
        <v>14</v>
      </c>
      <c r="K10" s="79" t="s">
        <v>15</v>
      </c>
      <c r="L10" s="82" t="s">
        <v>653</v>
      </c>
      <c r="M10" s="82" t="s">
        <v>683</v>
      </c>
    </row>
    <row r="11" spans="1:13" ht="63.75">
      <c r="A11" s="146" t="s">
        <v>1334</v>
      </c>
      <c r="B11" s="134" t="s">
        <v>1335</v>
      </c>
      <c r="C11" s="134" t="s">
        <v>1336</v>
      </c>
      <c r="D11" s="147" t="s">
        <v>181</v>
      </c>
      <c r="E11" s="146" t="s">
        <v>692</v>
      </c>
      <c r="F11" s="146" t="s">
        <v>693</v>
      </c>
      <c r="G11" s="146" t="s">
        <v>694</v>
      </c>
      <c r="H11" s="174" t="s">
        <v>695</v>
      </c>
      <c r="I11" s="134" t="s">
        <v>696</v>
      </c>
      <c r="J11" s="175">
        <v>2016</v>
      </c>
      <c r="K11" s="175">
        <v>7</v>
      </c>
      <c r="L11" s="264">
        <v>70</v>
      </c>
      <c r="M11" s="204">
        <v>70</v>
      </c>
    </row>
    <row r="12" spans="1:13" ht="102">
      <c r="A12" s="146" t="s">
        <v>800</v>
      </c>
      <c r="B12" s="134" t="s">
        <v>801</v>
      </c>
      <c r="C12" s="134" t="s">
        <v>802</v>
      </c>
      <c r="D12" s="147" t="s">
        <v>181</v>
      </c>
      <c r="E12" s="146" t="s">
        <v>803</v>
      </c>
      <c r="F12" s="146" t="s">
        <v>804</v>
      </c>
      <c r="G12" s="146" t="s">
        <v>805</v>
      </c>
      <c r="H12" s="174" t="s">
        <v>806</v>
      </c>
      <c r="I12" s="134" t="s">
        <v>696</v>
      </c>
      <c r="J12" s="175">
        <v>2016</v>
      </c>
      <c r="K12" s="175" t="s">
        <v>807</v>
      </c>
      <c r="L12" s="264">
        <v>70</v>
      </c>
      <c r="M12" s="204">
        <v>14</v>
      </c>
    </row>
    <row r="13" spans="1:13" ht="178.5">
      <c r="A13" s="146" t="s">
        <v>1116</v>
      </c>
      <c r="B13" s="134" t="s">
        <v>801</v>
      </c>
      <c r="C13" s="134" t="s">
        <v>1117</v>
      </c>
      <c r="D13" s="147" t="s">
        <v>181</v>
      </c>
      <c r="E13" s="146" t="s">
        <v>803</v>
      </c>
      <c r="F13" s="146" t="s">
        <v>804</v>
      </c>
      <c r="G13" s="146" t="s">
        <v>1118</v>
      </c>
      <c r="H13" s="174" t="s">
        <v>1119</v>
      </c>
      <c r="I13" s="134" t="s">
        <v>1120</v>
      </c>
      <c r="J13" s="175">
        <v>2016</v>
      </c>
      <c r="K13" s="175" t="s">
        <v>807</v>
      </c>
      <c r="L13" s="264">
        <v>70</v>
      </c>
      <c r="M13" s="204">
        <v>17.5</v>
      </c>
    </row>
    <row r="14" spans="1:13" ht="178.5">
      <c r="A14" s="146" t="s">
        <v>800</v>
      </c>
      <c r="B14" s="134" t="s">
        <v>801</v>
      </c>
      <c r="C14" s="134" t="s">
        <v>802</v>
      </c>
      <c r="D14" s="147" t="s">
        <v>181</v>
      </c>
      <c r="E14" s="146" t="s">
        <v>803</v>
      </c>
      <c r="F14" s="146" t="s">
        <v>804</v>
      </c>
      <c r="G14" s="146" t="s">
        <v>805</v>
      </c>
      <c r="H14" s="174" t="s">
        <v>806</v>
      </c>
      <c r="I14" s="134" t="s">
        <v>1121</v>
      </c>
      <c r="J14" s="175">
        <v>2016</v>
      </c>
      <c r="K14" s="175" t="s">
        <v>807</v>
      </c>
      <c r="L14" s="264">
        <v>70</v>
      </c>
      <c r="M14" s="204">
        <v>14</v>
      </c>
    </row>
    <row r="15" spans="1:13" ht="331.5">
      <c r="A15" s="146" t="s">
        <v>1435</v>
      </c>
      <c r="B15" s="134" t="s">
        <v>801</v>
      </c>
      <c r="C15" s="134" t="s">
        <v>1436</v>
      </c>
      <c r="D15" s="147" t="s">
        <v>181</v>
      </c>
      <c r="E15" s="146" t="s">
        <v>1437</v>
      </c>
      <c r="F15" s="146" t="s">
        <v>1438</v>
      </c>
      <c r="G15" s="146" t="s">
        <v>1439</v>
      </c>
      <c r="H15" s="174" t="s">
        <v>1440</v>
      </c>
      <c r="I15" s="134" t="s">
        <v>1441</v>
      </c>
      <c r="J15" s="175">
        <v>2016</v>
      </c>
      <c r="K15" s="175" t="s">
        <v>931</v>
      </c>
      <c r="L15" s="264">
        <v>70</v>
      </c>
      <c r="M15" s="204">
        <v>17.5</v>
      </c>
    </row>
    <row r="16" spans="1:13" ht="178.5">
      <c r="A16" s="146" t="s">
        <v>2098</v>
      </c>
      <c r="B16" s="134" t="s">
        <v>801</v>
      </c>
      <c r="C16" s="134" t="s">
        <v>1117</v>
      </c>
      <c r="D16" s="147" t="s">
        <v>181</v>
      </c>
      <c r="E16" s="146" t="s">
        <v>803</v>
      </c>
      <c r="F16" s="146" t="s">
        <v>804</v>
      </c>
      <c r="G16" s="146" t="s">
        <v>1118</v>
      </c>
      <c r="H16" s="174" t="s">
        <v>1119</v>
      </c>
      <c r="I16" s="134" t="s">
        <v>2099</v>
      </c>
      <c r="J16" s="175">
        <v>2016</v>
      </c>
      <c r="K16" s="175" t="s">
        <v>807</v>
      </c>
      <c r="L16" s="264">
        <v>70</v>
      </c>
      <c r="M16" s="204">
        <v>17.5</v>
      </c>
    </row>
    <row r="17" spans="1:13" ht="178.5">
      <c r="A17" s="146" t="s">
        <v>800</v>
      </c>
      <c r="B17" s="134" t="s">
        <v>801</v>
      </c>
      <c r="C17" s="134" t="s">
        <v>802</v>
      </c>
      <c r="D17" s="147" t="s">
        <v>181</v>
      </c>
      <c r="E17" s="146" t="s">
        <v>803</v>
      </c>
      <c r="F17" s="146" t="s">
        <v>804</v>
      </c>
      <c r="G17" s="146" t="s">
        <v>805</v>
      </c>
      <c r="H17" s="174" t="s">
        <v>806</v>
      </c>
      <c r="I17" s="134" t="s">
        <v>2099</v>
      </c>
      <c r="J17" s="175">
        <v>2016</v>
      </c>
      <c r="K17" s="175" t="s">
        <v>807</v>
      </c>
      <c r="L17" s="264">
        <v>70</v>
      </c>
      <c r="M17" s="204">
        <v>14</v>
      </c>
    </row>
    <row r="18" spans="1:13" ht="15">
      <c r="A18" s="146"/>
      <c r="B18" s="134"/>
      <c r="C18" s="177"/>
      <c r="D18" s="173"/>
      <c r="E18" s="146"/>
      <c r="F18" s="146"/>
      <c r="G18" s="146"/>
      <c r="H18" s="178"/>
      <c r="I18" s="179"/>
      <c r="J18" s="180"/>
      <c r="K18" s="180"/>
      <c r="L18" s="176"/>
      <c r="M18" s="146"/>
    </row>
    <row r="19" spans="1:13" ht="15">
      <c r="A19" s="146"/>
      <c r="B19" s="134"/>
      <c r="C19" s="177"/>
      <c r="D19" s="173"/>
      <c r="E19" s="146"/>
      <c r="F19" s="146"/>
      <c r="G19" s="146"/>
      <c r="H19" s="178"/>
      <c r="I19" s="179"/>
      <c r="J19" s="180"/>
      <c r="K19" s="180"/>
      <c r="L19" s="176"/>
      <c r="M19" s="146"/>
    </row>
    <row r="20" spans="1:13" ht="15">
      <c r="A20" s="146"/>
      <c r="B20" s="134"/>
      <c r="C20" s="177"/>
      <c r="D20" s="173"/>
      <c r="E20" s="146"/>
      <c r="F20" s="146"/>
      <c r="G20" s="146"/>
      <c r="H20" s="178"/>
      <c r="I20" s="179"/>
      <c r="J20" s="180"/>
      <c r="K20" s="180"/>
      <c r="L20" s="176"/>
      <c r="M20" s="146"/>
    </row>
    <row r="21" spans="1:13" ht="15">
      <c r="A21" s="146"/>
      <c r="B21" s="134"/>
      <c r="C21" s="177"/>
      <c r="D21" s="173"/>
      <c r="E21" s="146"/>
      <c r="F21" s="146"/>
      <c r="G21" s="146"/>
      <c r="H21" s="178"/>
      <c r="I21" s="179"/>
      <c r="J21" s="180"/>
      <c r="K21" s="180"/>
      <c r="L21" s="176"/>
      <c r="M21" s="146"/>
    </row>
    <row r="22" spans="1:13" ht="15">
      <c r="A22" s="146"/>
      <c r="B22" s="134"/>
      <c r="C22" s="177"/>
      <c r="D22" s="173"/>
      <c r="E22" s="146"/>
      <c r="F22" s="146"/>
      <c r="G22" s="146"/>
      <c r="H22" s="178"/>
      <c r="I22" s="179"/>
      <c r="J22" s="180"/>
      <c r="K22" s="180"/>
      <c r="L22" s="176"/>
      <c r="M22" s="146"/>
    </row>
    <row r="23" spans="1:13" ht="15">
      <c r="A23" s="146"/>
      <c r="B23" s="134"/>
      <c r="C23" s="177"/>
      <c r="D23" s="173"/>
      <c r="E23" s="146"/>
      <c r="F23" s="146"/>
      <c r="G23" s="146"/>
      <c r="H23" s="178"/>
      <c r="I23" s="179"/>
      <c r="J23" s="180"/>
      <c r="K23" s="180"/>
      <c r="L23" s="176"/>
      <c r="M23" s="146"/>
    </row>
    <row r="24" spans="1:13" ht="15">
      <c r="A24" s="146"/>
      <c r="B24" s="134"/>
      <c r="C24" s="177"/>
      <c r="D24" s="173"/>
      <c r="E24" s="146"/>
      <c r="F24" s="146"/>
      <c r="G24" s="146"/>
      <c r="H24" s="178"/>
      <c r="I24" s="179"/>
      <c r="J24" s="180"/>
      <c r="K24" s="180"/>
      <c r="L24" s="176"/>
      <c r="M24" s="146"/>
    </row>
    <row r="25" spans="1:13" ht="15">
      <c r="A25" s="146"/>
      <c r="B25" s="134"/>
      <c r="C25" s="177"/>
      <c r="D25" s="173"/>
      <c r="E25" s="146"/>
      <c r="F25" s="146"/>
      <c r="G25" s="146"/>
      <c r="H25" s="178"/>
      <c r="I25" s="179"/>
      <c r="J25" s="180"/>
      <c r="K25" s="180"/>
      <c r="L25" s="176"/>
      <c r="M25" s="146"/>
    </row>
    <row r="26" spans="1:13" ht="15">
      <c r="A26" s="146"/>
      <c r="B26" s="134"/>
      <c r="C26" s="177"/>
      <c r="D26" s="173"/>
      <c r="E26" s="146"/>
      <c r="F26" s="146"/>
      <c r="G26" s="146"/>
      <c r="H26" s="178"/>
      <c r="I26" s="179"/>
      <c r="J26" s="180"/>
      <c r="K26" s="180"/>
      <c r="L26" s="176"/>
      <c r="M26" s="146"/>
    </row>
    <row r="27" spans="1:13" ht="15">
      <c r="A27" s="146"/>
      <c r="B27" s="134"/>
      <c r="C27" s="177"/>
      <c r="D27" s="173"/>
      <c r="E27" s="146"/>
      <c r="F27" s="146"/>
      <c r="G27" s="146"/>
      <c r="H27" s="178"/>
      <c r="I27" s="179"/>
      <c r="J27" s="180"/>
      <c r="K27" s="180"/>
      <c r="L27" s="176"/>
      <c r="M27" s="146"/>
    </row>
    <row r="28" spans="1:13" ht="15">
      <c r="A28" s="146"/>
      <c r="B28" s="134"/>
      <c r="C28" s="177"/>
      <c r="D28" s="173"/>
      <c r="E28" s="146"/>
      <c r="F28" s="146"/>
      <c r="G28" s="146"/>
      <c r="H28" s="178"/>
      <c r="I28" s="179"/>
      <c r="J28" s="180"/>
      <c r="K28" s="180"/>
      <c r="L28" s="176"/>
      <c r="M28" s="146"/>
    </row>
    <row r="29" spans="1:13" ht="15">
      <c r="A29" s="146"/>
      <c r="B29" s="134"/>
      <c r="C29" s="177"/>
      <c r="D29" s="173"/>
      <c r="E29" s="146"/>
      <c r="F29" s="146"/>
      <c r="G29" s="146"/>
      <c r="H29" s="178"/>
      <c r="I29" s="179"/>
      <c r="J29" s="180"/>
      <c r="K29" s="180"/>
      <c r="L29" s="176"/>
      <c r="M29" s="146"/>
    </row>
    <row r="30" spans="1:13" ht="15">
      <c r="A30" s="146"/>
      <c r="B30" s="134"/>
      <c r="C30" s="177"/>
      <c r="D30" s="173"/>
      <c r="E30" s="146"/>
      <c r="F30" s="146"/>
      <c r="G30" s="146"/>
      <c r="H30" s="178"/>
      <c r="I30" s="179"/>
      <c r="J30" s="180"/>
      <c r="K30" s="180"/>
      <c r="L30" s="176"/>
      <c r="M30" s="146"/>
    </row>
    <row r="31" spans="1:13" ht="15">
      <c r="A31" s="146"/>
      <c r="B31" s="134"/>
      <c r="C31" s="177"/>
      <c r="D31" s="173"/>
      <c r="E31" s="146"/>
      <c r="F31" s="146"/>
      <c r="G31" s="146"/>
      <c r="H31" s="178"/>
      <c r="I31" s="179"/>
      <c r="J31" s="180"/>
      <c r="K31" s="180"/>
      <c r="L31" s="176"/>
      <c r="M31" s="146"/>
    </row>
    <row r="32" spans="1:13" ht="15">
      <c r="A32" s="146"/>
      <c r="B32" s="134"/>
      <c r="C32" s="177"/>
      <c r="D32" s="173"/>
      <c r="E32" s="146"/>
      <c r="F32" s="146"/>
      <c r="G32" s="146"/>
      <c r="H32" s="178"/>
      <c r="I32" s="179"/>
      <c r="J32" s="180"/>
      <c r="K32" s="180"/>
      <c r="L32" s="176"/>
      <c r="M32" s="146"/>
    </row>
    <row r="33" spans="1:13" ht="15">
      <c r="A33" s="146"/>
      <c r="B33" s="134"/>
      <c r="C33" s="177"/>
      <c r="D33" s="173"/>
      <c r="E33" s="146"/>
      <c r="F33" s="146"/>
      <c r="G33" s="146"/>
      <c r="H33" s="178"/>
      <c r="I33" s="179"/>
      <c r="J33" s="180"/>
      <c r="K33" s="180"/>
      <c r="L33" s="176"/>
      <c r="M33" s="146"/>
    </row>
    <row r="34" spans="1:13" ht="15">
      <c r="A34" s="146"/>
      <c r="B34" s="134"/>
      <c r="C34" s="177"/>
      <c r="D34" s="173"/>
      <c r="E34" s="146"/>
      <c r="F34" s="146"/>
      <c r="G34" s="146"/>
      <c r="H34" s="178"/>
      <c r="I34" s="179"/>
      <c r="J34" s="180"/>
      <c r="K34" s="180"/>
      <c r="L34" s="176"/>
      <c r="M34" s="146"/>
    </row>
    <row r="35" spans="1:13" ht="15">
      <c r="A35" s="146"/>
      <c r="B35" s="134"/>
      <c r="C35" s="177"/>
      <c r="D35" s="173"/>
      <c r="E35" s="146"/>
      <c r="F35" s="146"/>
      <c r="G35" s="146"/>
      <c r="H35" s="178"/>
      <c r="I35" s="179"/>
      <c r="J35" s="180"/>
      <c r="K35" s="180"/>
      <c r="L35" s="176"/>
      <c r="M35" s="146"/>
    </row>
    <row r="36" spans="1:13" ht="15">
      <c r="A36" s="146"/>
      <c r="B36" s="134"/>
      <c r="C36" s="177"/>
      <c r="D36" s="173"/>
      <c r="E36" s="146"/>
      <c r="F36" s="146"/>
      <c r="G36" s="146"/>
      <c r="H36" s="178"/>
      <c r="I36" s="179"/>
      <c r="J36" s="180"/>
      <c r="K36" s="180"/>
      <c r="L36" s="176"/>
      <c r="M36" s="146"/>
    </row>
    <row r="37" spans="1:13" ht="15">
      <c r="A37" s="146"/>
      <c r="B37" s="134"/>
      <c r="C37" s="177"/>
      <c r="D37" s="173"/>
      <c r="E37" s="146"/>
      <c r="F37" s="146"/>
      <c r="G37" s="146"/>
      <c r="H37" s="178"/>
      <c r="I37" s="179"/>
      <c r="J37" s="180"/>
      <c r="K37" s="180"/>
      <c r="L37" s="176"/>
      <c r="M37" s="146"/>
    </row>
    <row r="38" spans="1:13" ht="15">
      <c r="A38" s="146"/>
      <c r="B38" s="134"/>
      <c r="C38" s="177"/>
      <c r="D38" s="173"/>
      <c r="E38" s="146"/>
      <c r="F38" s="146"/>
      <c r="G38" s="146"/>
      <c r="H38" s="178"/>
      <c r="I38" s="179"/>
      <c r="J38" s="180"/>
      <c r="K38" s="180"/>
      <c r="L38" s="176"/>
      <c r="M38" s="146"/>
    </row>
    <row r="39" spans="1:13" ht="15">
      <c r="A39" s="146"/>
      <c r="B39" s="134"/>
      <c r="C39" s="177"/>
      <c r="D39" s="173"/>
      <c r="E39" s="146"/>
      <c r="F39" s="146"/>
      <c r="G39" s="146"/>
      <c r="H39" s="178"/>
      <c r="I39" s="179"/>
      <c r="J39" s="180"/>
      <c r="K39" s="180"/>
      <c r="L39" s="176"/>
      <c r="M39" s="146"/>
    </row>
    <row r="40" spans="1:13" ht="15">
      <c r="A40" s="146"/>
      <c r="B40" s="134"/>
      <c r="C40" s="177"/>
      <c r="D40" s="173"/>
      <c r="E40" s="146"/>
      <c r="F40" s="146"/>
      <c r="G40" s="146"/>
      <c r="H40" s="178"/>
      <c r="I40" s="179"/>
      <c r="J40" s="180"/>
      <c r="K40" s="180"/>
      <c r="L40" s="176"/>
      <c r="M40" s="146"/>
    </row>
    <row r="41" spans="1:13" ht="15">
      <c r="A41" s="146"/>
      <c r="B41" s="134"/>
      <c r="C41" s="177"/>
      <c r="D41" s="173"/>
      <c r="E41" s="146"/>
      <c r="F41" s="146"/>
      <c r="G41" s="146"/>
      <c r="H41" s="178"/>
      <c r="I41" s="179"/>
      <c r="J41" s="180"/>
      <c r="K41" s="180"/>
      <c r="L41" s="176"/>
      <c r="M41" s="146"/>
    </row>
    <row r="42" spans="1:13" ht="15">
      <c r="A42" s="146"/>
      <c r="B42" s="134"/>
      <c r="C42" s="177"/>
      <c r="D42" s="173"/>
      <c r="E42" s="146"/>
      <c r="F42" s="146"/>
      <c r="G42" s="146"/>
      <c r="H42" s="178"/>
      <c r="I42" s="179"/>
      <c r="J42" s="180"/>
      <c r="K42" s="180"/>
      <c r="L42" s="176"/>
      <c r="M42" s="146"/>
    </row>
    <row r="43" spans="1:13" ht="15">
      <c r="A43" s="146"/>
      <c r="B43" s="134"/>
      <c r="C43" s="177"/>
      <c r="D43" s="173"/>
      <c r="E43" s="146"/>
      <c r="F43" s="146"/>
      <c r="G43" s="146"/>
      <c r="H43" s="178"/>
      <c r="I43" s="179"/>
      <c r="J43" s="180"/>
      <c r="K43" s="180"/>
      <c r="L43" s="176"/>
      <c r="M43" s="146"/>
    </row>
    <row r="44" spans="1:13" ht="15">
      <c r="A44" s="146"/>
      <c r="B44" s="134"/>
      <c r="C44" s="177"/>
      <c r="D44" s="173"/>
      <c r="E44" s="146"/>
      <c r="F44" s="146"/>
      <c r="G44" s="146"/>
      <c r="H44" s="178"/>
      <c r="I44" s="179"/>
      <c r="J44" s="180"/>
      <c r="K44" s="180"/>
      <c r="L44" s="176"/>
      <c r="M44" s="146"/>
    </row>
    <row r="45" spans="1:13" ht="15">
      <c r="A45" s="146"/>
      <c r="B45" s="134"/>
      <c r="C45" s="177"/>
      <c r="D45" s="173"/>
      <c r="E45" s="146"/>
      <c r="F45" s="146"/>
      <c r="G45" s="146"/>
      <c r="H45" s="178"/>
      <c r="I45" s="179"/>
      <c r="J45" s="180"/>
      <c r="K45" s="180"/>
      <c r="L45" s="176"/>
      <c r="M45" s="146"/>
    </row>
    <row r="46" spans="1:13" ht="15">
      <c r="A46" s="146"/>
      <c r="B46" s="134"/>
      <c r="C46" s="177"/>
      <c r="D46" s="173"/>
      <c r="E46" s="146"/>
      <c r="F46" s="146"/>
      <c r="G46" s="146"/>
      <c r="H46" s="178"/>
      <c r="I46" s="179"/>
      <c r="J46" s="180"/>
      <c r="K46" s="180"/>
      <c r="L46" s="176"/>
      <c r="M46" s="146"/>
    </row>
    <row r="47" spans="1:13" ht="15">
      <c r="A47" s="146"/>
      <c r="B47" s="134"/>
      <c r="C47" s="177"/>
      <c r="D47" s="173"/>
      <c r="E47" s="146"/>
      <c r="F47" s="146"/>
      <c r="G47" s="146"/>
      <c r="H47" s="178"/>
      <c r="I47" s="179"/>
      <c r="J47" s="180"/>
      <c r="K47" s="180"/>
      <c r="L47" s="176"/>
      <c r="M47" s="146"/>
    </row>
    <row r="48" spans="1:13" ht="15">
      <c r="A48" s="146"/>
      <c r="B48" s="134"/>
      <c r="C48" s="177"/>
      <c r="D48" s="173"/>
      <c r="E48" s="146"/>
      <c r="F48" s="146"/>
      <c r="G48" s="146"/>
      <c r="H48" s="178"/>
      <c r="I48" s="179"/>
      <c r="J48" s="180"/>
      <c r="K48" s="180"/>
      <c r="L48" s="176"/>
      <c r="M48" s="146"/>
    </row>
    <row r="49" spans="1:13" ht="15">
      <c r="A49" s="146"/>
      <c r="B49" s="134"/>
      <c r="C49" s="177"/>
      <c r="D49" s="173"/>
      <c r="E49" s="146"/>
      <c r="F49" s="146"/>
      <c r="G49" s="146"/>
      <c r="H49" s="178"/>
      <c r="I49" s="179"/>
      <c r="J49" s="180"/>
      <c r="K49" s="180"/>
      <c r="L49" s="176"/>
      <c r="M49" s="146"/>
    </row>
    <row r="50" spans="1:13" ht="15">
      <c r="A50" s="146"/>
      <c r="B50" s="134"/>
      <c r="C50" s="177"/>
      <c r="D50" s="173"/>
      <c r="E50" s="146"/>
      <c r="F50" s="146"/>
      <c r="G50" s="146"/>
      <c r="H50" s="178"/>
      <c r="I50" s="179"/>
      <c r="J50" s="180"/>
      <c r="K50" s="180"/>
      <c r="L50" s="176"/>
      <c r="M50" s="146"/>
    </row>
    <row r="51" spans="1:13" ht="15">
      <c r="A51" s="146"/>
      <c r="B51" s="134"/>
      <c r="C51" s="177"/>
      <c r="D51" s="173"/>
      <c r="E51" s="146"/>
      <c r="F51" s="146"/>
      <c r="G51" s="146"/>
      <c r="H51" s="178"/>
      <c r="I51" s="179"/>
      <c r="J51" s="180"/>
      <c r="K51" s="180"/>
      <c r="L51" s="176"/>
      <c r="M51" s="146"/>
    </row>
    <row r="52" spans="1:13" ht="15">
      <c r="A52" s="146"/>
      <c r="B52" s="134"/>
      <c r="C52" s="177"/>
      <c r="D52" s="173"/>
      <c r="E52" s="146"/>
      <c r="F52" s="146"/>
      <c r="G52" s="146"/>
      <c r="H52" s="178"/>
      <c r="I52" s="179"/>
      <c r="J52" s="180"/>
      <c r="K52" s="180"/>
      <c r="L52" s="176"/>
      <c r="M52" s="146"/>
    </row>
    <row r="53" spans="1:13" ht="15">
      <c r="A53" s="134"/>
      <c r="B53" s="134"/>
      <c r="C53" s="181"/>
      <c r="D53" s="135"/>
      <c r="E53" s="146"/>
      <c r="F53" s="147"/>
      <c r="G53" s="148"/>
      <c r="H53" s="137"/>
      <c r="I53" s="138"/>
      <c r="J53" s="137"/>
      <c r="K53" s="137"/>
      <c r="L53" s="182"/>
      <c r="M53" s="143"/>
    </row>
    <row r="54" spans="1:13" ht="15">
      <c r="A54" s="146"/>
      <c r="B54" s="134"/>
      <c r="C54" s="134"/>
      <c r="D54" s="135"/>
      <c r="E54" s="146"/>
      <c r="F54" s="147"/>
      <c r="G54" s="148"/>
      <c r="H54" s="183"/>
      <c r="I54" s="146"/>
      <c r="J54" s="147"/>
      <c r="K54" s="147"/>
      <c r="L54" s="182"/>
      <c r="M54" s="143"/>
    </row>
    <row r="55" spans="1:13" ht="15">
      <c r="A55" s="146"/>
      <c r="B55" s="146"/>
      <c r="C55" s="146"/>
      <c r="D55" s="147"/>
      <c r="E55" s="146"/>
      <c r="F55" s="147"/>
      <c r="G55" s="148"/>
      <c r="H55" s="183"/>
      <c r="I55" s="146"/>
      <c r="J55" s="147"/>
      <c r="K55" s="147"/>
      <c r="L55" s="182"/>
      <c r="M55" s="143"/>
    </row>
    <row r="56" spans="1:13" ht="15">
      <c r="A56" s="146"/>
      <c r="B56" s="146"/>
      <c r="C56" s="146"/>
      <c r="D56" s="147"/>
      <c r="E56" s="146"/>
      <c r="F56" s="147"/>
      <c r="G56" s="148"/>
      <c r="H56" s="183"/>
      <c r="I56" s="146"/>
      <c r="J56" s="147"/>
      <c r="K56" s="147"/>
      <c r="L56" s="182"/>
      <c r="M56" s="143"/>
    </row>
    <row r="57" spans="1:13" ht="15">
      <c r="A57" s="146"/>
      <c r="B57" s="146"/>
      <c r="C57" s="146"/>
      <c r="D57" s="147"/>
      <c r="E57" s="146"/>
      <c r="F57" s="147"/>
      <c r="G57" s="148"/>
      <c r="H57" s="183"/>
      <c r="I57" s="146"/>
      <c r="J57" s="147"/>
      <c r="K57" s="147"/>
      <c r="L57" s="182"/>
      <c r="M57" s="143"/>
    </row>
    <row r="58" spans="1:13" ht="15">
      <c r="A58" s="146"/>
      <c r="B58" s="146"/>
      <c r="C58" s="146"/>
      <c r="D58" s="147"/>
      <c r="E58" s="146"/>
      <c r="F58" s="147"/>
      <c r="G58" s="148"/>
      <c r="H58" s="183"/>
      <c r="I58" s="146"/>
      <c r="J58" s="147"/>
      <c r="K58" s="147"/>
      <c r="L58" s="182"/>
      <c r="M58" s="143"/>
    </row>
    <row r="59" spans="1:13" ht="15">
      <c r="A59" s="146"/>
      <c r="B59" s="146"/>
      <c r="C59" s="146"/>
      <c r="D59" s="147"/>
      <c r="E59" s="146"/>
      <c r="F59" s="147"/>
      <c r="G59" s="148"/>
      <c r="H59" s="183"/>
      <c r="I59" s="146"/>
      <c r="J59" s="147"/>
      <c r="K59" s="147"/>
      <c r="L59" s="182"/>
      <c r="M59" s="143"/>
    </row>
    <row r="60" spans="1:13" ht="15">
      <c r="A60" s="146"/>
      <c r="B60" s="146"/>
      <c r="C60" s="146"/>
      <c r="D60" s="147"/>
      <c r="E60" s="146"/>
      <c r="F60" s="147"/>
      <c r="G60" s="148"/>
      <c r="H60" s="147"/>
      <c r="I60" s="146"/>
      <c r="J60" s="147"/>
      <c r="K60" s="147"/>
      <c r="L60" s="184"/>
      <c r="M60" s="143"/>
    </row>
    <row r="61" spans="1:13" ht="15">
      <c r="A61" s="2" t="s">
        <v>639</v>
      </c>
      <c r="L61" s="106"/>
      <c r="M61" s="107">
        <f>SUM(M11:M60)</f>
        <v>164.5</v>
      </c>
    </row>
    <row r="62" spans="1:13" ht="15">
      <c r="A62" s="28"/>
      <c r="M62" s="9"/>
    </row>
    <row r="63" ht="15">
      <c r="M63" s="2"/>
    </row>
    <row r="64" ht="15">
      <c r="M64" s="2"/>
    </row>
    <row r="66" ht="15">
      <c r="A66" s="76"/>
    </row>
  </sheetData>
  <sheetProtection/>
  <mergeCells count="5">
    <mergeCell ref="A3:M3"/>
    <mergeCell ref="A7:N7"/>
    <mergeCell ref="A5:M5"/>
    <mergeCell ref="A8:M8"/>
    <mergeCell ref="A6:M6"/>
  </mergeCells>
  <printOptions/>
  <pageMargins left="0.511811023622047" right="0.31496062992126" top="0" bottom="0" header="0" footer="0"/>
  <pageSetup horizontalDpi="200" verticalDpi="200" orientation="landscape" paperSize="9" scale="97" r:id="rId1"/>
</worksheet>
</file>

<file path=xl/worksheets/sheet6.xml><?xml version="1.0" encoding="utf-8"?>
<worksheet xmlns="http://schemas.openxmlformats.org/spreadsheetml/2006/main" xmlns:r="http://schemas.openxmlformats.org/officeDocument/2006/relationships">
  <dimension ref="A2:O109"/>
  <sheetViews>
    <sheetView zoomScalePageLayoutView="0" workbookViewId="0" topLeftCell="A79">
      <selection activeCell="N77" sqref="N77:N78"/>
    </sheetView>
  </sheetViews>
  <sheetFormatPr defaultColWidth="8.8515625" defaultRowHeight="15"/>
  <cols>
    <col min="1" max="1" width="22.140625" style="46" customWidth="1"/>
    <col min="2" max="2" width="10.7109375" style="45" customWidth="1"/>
    <col min="3" max="3" width="7.28125" style="23" customWidth="1"/>
    <col min="4" max="4" width="12.00390625" style="19" customWidth="1"/>
    <col min="5" max="5" width="5.00390625" style="40" customWidth="1"/>
    <col min="6" max="6" width="5.57421875" style="40" customWidth="1"/>
    <col min="7" max="7" width="9.28125" style="40" bestFit="1" customWidth="1"/>
    <col min="8" max="8" width="8.28125" style="19" customWidth="1"/>
    <col min="9" max="10" width="8.7109375" style="19" bestFit="1" customWidth="1"/>
    <col min="11" max="11" width="9.140625" style="40" customWidth="1"/>
    <col min="12" max="12" width="12.7109375" style="19" customWidth="1"/>
    <col min="13" max="13" width="15.00390625" style="19" customWidth="1"/>
    <col min="14" max="14" width="6.8515625" style="19" bestFit="1" customWidth="1"/>
    <col min="15" max="15" width="8.7109375" style="19" customWidth="1"/>
  </cols>
  <sheetData>
    <row r="2" spans="1:15" s="4" customFormat="1" ht="15" customHeight="1">
      <c r="A2" s="319" t="s">
        <v>140</v>
      </c>
      <c r="B2" s="320"/>
      <c r="C2" s="320"/>
      <c r="D2" s="320"/>
      <c r="E2" s="320"/>
      <c r="F2" s="320"/>
      <c r="G2" s="320"/>
      <c r="H2" s="320"/>
      <c r="I2" s="320"/>
      <c r="J2" s="320"/>
      <c r="K2" s="320"/>
      <c r="L2" s="320"/>
      <c r="M2" s="320"/>
      <c r="N2" s="320"/>
      <c r="O2" s="321"/>
    </row>
    <row r="3" spans="1:15" s="4" customFormat="1" ht="15" customHeight="1">
      <c r="A3" s="42"/>
      <c r="B3" s="42"/>
      <c r="C3" s="18"/>
      <c r="D3" s="18"/>
      <c r="E3" s="38"/>
      <c r="F3" s="38"/>
      <c r="G3" s="38"/>
      <c r="H3" s="18"/>
      <c r="I3" s="18"/>
      <c r="J3" s="18"/>
      <c r="K3" s="38"/>
      <c r="L3" s="18"/>
      <c r="M3" s="18"/>
      <c r="N3" s="18"/>
      <c r="O3" s="18"/>
    </row>
    <row r="4" spans="1:15" s="4" customFormat="1" ht="15" customHeight="1">
      <c r="A4" s="309" t="s">
        <v>25</v>
      </c>
      <c r="B4" s="309"/>
      <c r="C4" s="309"/>
      <c r="D4" s="309"/>
      <c r="E4" s="309"/>
      <c r="F4" s="309"/>
      <c r="G4" s="309"/>
      <c r="H4" s="322"/>
      <c r="I4" s="322"/>
      <c r="J4" s="322"/>
      <c r="K4" s="322"/>
      <c r="L4" s="322"/>
      <c r="M4" s="322"/>
      <c r="N4" s="322"/>
      <c r="O4" s="322"/>
    </row>
    <row r="5" spans="1:15" s="4" customFormat="1" ht="15" customHeight="1">
      <c r="A5" s="309" t="s">
        <v>22</v>
      </c>
      <c r="B5" s="309"/>
      <c r="C5" s="309"/>
      <c r="D5" s="309"/>
      <c r="E5" s="309"/>
      <c r="F5" s="309"/>
      <c r="G5" s="309"/>
      <c r="H5" s="309"/>
      <c r="I5" s="309"/>
      <c r="J5" s="309"/>
      <c r="K5" s="309"/>
      <c r="L5" s="309"/>
      <c r="M5" s="309"/>
      <c r="N5" s="309"/>
      <c r="O5" s="309"/>
    </row>
    <row r="6" spans="1:15" s="4" customFormat="1" ht="15" customHeight="1">
      <c r="A6" s="309" t="s">
        <v>129</v>
      </c>
      <c r="B6" s="309"/>
      <c r="C6" s="309"/>
      <c r="D6" s="309"/>
      <c r="E6" s="309"/>
      <c r="F6" s="309"/>
      <c r="G6" s="309"/>
      <c r="H6" s="309"/>
      <c r="I6" s="309"/>
      <c r="J6" s="309"/>
      <c r="K6" s="309"/>
      <c r="L6" s="309"/>
      <c r="M6" s="309"/>
      <c r="N6" s="309"/>
      <c r="O6" s="309"/>
    </row>
    <row r="7" spans="1:15" s="4" customFormat="1" ht="15">
      <c r="A7" s="43"/>
      <c r="B7" s="44"/>
      <c r="C7" s="22"/>
      <c r="D7" s="21"/>
      <c r="E7" s="39"/>
      <c r="F7" s="39"/>
      <c r="G7" s="39"/>
      <c r="H7" s="21"/>
      <c r="I7" s="21"/>
      <c r="J7" s="21"/>
      <c r="K7" s="41"/>
      <c r="L7" s="20"/>
      <c r="M7" s="20"/>
      <c r="N7" s="20"/>
      <c r="O7" s="20"/>
    </row>
    <row r="8" spans="1:15" ht="102">
      <c r="A8" s="92" t="s">
        <v>634</v>
      </c>
      <c r="B8" s="92" t="s">
        <v>9</v>
      </c>
      <c r="C8" s="79" t="s">
        <v>117</v>
      </c>
      <c r="D8" s="93" t="s">
        <v>654</v>
      </c>
      <c r="E8" s="94" t="s">
        <v>668</v>
      </c>
      <c r="F8" s="94" t="s">
        <v>669</v>
      </c>
      <c r="G8" s="95" t="s">
        <v>11</v>
      </c>
      <c r="H8" s="79" t="s">
        <v>671</v>
      </c>
      <c r="I8" s="79" t="s">
        <v>14</v>
      </c>
      <c r="J8" s="79" t="s">
        <v>15</v>
      </c>
      <c r="K8" s="94" t="s">
        <v>13</v>
      </c>
      <c r="L8" s="77" t="s">
        <v>26</v>
      </c>
      <c r="M8" s="77" t="s">
        <v>673</v>
      </c>
      <c r="N8" s="78" t="s">
        <v>653</v>
      </c>
      <c r="O8" s="78" t="s">
        <v>683</v>
      </c>
    </row>
    <row r="9" spans="1:15" s="114" customFormat="1" ht="102">
      <c r="A9" s="229" t="s">
        <v>214</v>
      </c>
      <c r="B9" s="229" t="s">
        <v>201</v>
      </c>
      <c r="C9" s="267" t="s">
        <v>181</v>
      </c>
      <c r="D9" s="134" t="s">
        <v>215</v>
      </c>
      <c r="E9" s="134">
        <v>16</v>
      </c>
      <c r="F9" s="134">
        <v>1</v>
      </c>
      <c r="G9" s="134" t="s">
        <v>216</v>
      </c>
      <c r="H9" s="267" t="s">
        <v>194</v>
      </c>
      <c r="I9" s="267">
        <v>2016</v>
      </c>
      <c r="J9" s="267" t="s">
        <v>217</v>
      </c>
      <c r="K9" s="268" t="s">
        <v>218</v>
      </c>
      <c r="L9" s="146" t="s">
        <v>219</v>
      </c>
      <c r="M9" s="146" t="s">
        <v>220</v>
      </c>
      <c r="N9" s="189" t="s">
        <v>355</v>
      </c>
      <c r="O9" s="143">
        <v>30</v>
      </c>
    </row>
    <row r="10" spans="1:15" s="114" customFormat="1" ht="114.75">
      <c r="A10" s="229" t="s">
        <v>221</v>
      </c>
      <c r="B10" s="229" t="s">
        <v>222</v>
      </c>
      <c r="C10" s="267" t="s">
        <v>181</v>
      </c>
      <c r="D10" s="146" t="s">
        <v>223</v>
      </c>
      <c r="E10" s="269">
        <v>73</v>
      </c>
      <c r="F10" s="269">
        <v>2</v>
      </c>
      <c r="G10" s="210" t="s">
        <v>224</v>
      </c>
      <c r="H10" s="267" t="s">
        <v>225</v>
      </c>
      <c r="I10" s="267">
        <v>2016</v>
      </c>
      <c r="J10" s="267" t="s">
        <v>226</v>
      </c>
      <c r="K10" s="268" t="s">
        <v>227</v>
      </c>
      <c r="L10" s="146" t="s">
        <v>228</v>
      </c>
      <c r="M10" s="146" t="s">
        <v>229</v>
      </c>
      <c r="N10" s="189" t="s">
        <v>355</v>
      </c>
      <c r="O10" s="143">
        <v>30</v>
      </c>
    </row>
    <row r="11" spans="1:15" s="114" customFormat="1" ht="102">
      <c r="A11" s="270" t="s">
        <v>349</v>
      </c>
      <c r="B11" s="270" t="s">
        <v>343</v>
      </c>
      <c r="C11" s="267" t="s">
        <v>181</v>
      </c>
      <c r="D11" s="266" t="s">
        <v>351</v>
      </c>
      <c r="E11" s="272">
        <v>16</v>
      </c>
      <c r="F11" s="272">
        <v>4</v>
      </c>
      <c r="G11" s="273" t="s">
        <v>216</v>
      </c>
      <c r="H11" s="271"/>
      <c r="I11" s="271">
        <v>2016</v>
      </c>
      <c r="J11" s="271" t="s">
        <v>348</v>
      </c>
      <c r="K11" s="272" t="s">
        <v>352</v>
      </c>
      <c r="L11" s="266" t="s">
        <v>353</v>
      </c>
      <c r="M11" s="266" t="s">
        <v>354</v>
      </c>
      <c r="N11" s="189" t="s">
        <v>355</v>
      </c>
      <c r="O11" s="189">
        <v>60</v>
      </c>
    </row>
    <row r="12" spans="1:15" s="114" customFormat="1" ht="102">
      <c r="A12" s="270" t="s">
        <v>356</v>
      </c>
      <c r="B12" s="270" t="s">
        <v>343</v>
      </c>
      <c r="C12" s="267" t="s">
        <v>181</v>
      </c>
      <c r="D12" s="266" t="s">
        <v>351</v>
      </c>
      <c r="E12" s="272">
        <v>16</v>
      </c>
      <c r="F12" s="272">
        <v>4</v>
      </c>
      <c r="G12" s="273" t="s">
        <v>216</v>
      </c>
      <c r="H12" s="271"/>
      <c r="I12" s="271">
        <v>2016</v>
      </c>
      <c r="J12" s="271" t="s">
        <v>348</v>
      </c>
      <c r="K12" s="272" t="s">
        <v>357</v>
      </c>
      <c r="L12" s="266" t="s">
        <v>353</v>
      </c>
      <c r="M12" s="266" t="s">
        <v>358</v>
      </c>
      <c r="N12" s="189" t="s">
        <v>355</v>
      </c>
      <c r="O12" s="189">
        <v>60</v>
      </c>
    </row>
    <row r="13" spans="1:15" s="114" customFormat="1" ht="153">
      <c r="A13" s="270" t="s">
        <v>556</v>
      </c>
      <c r="B13" s="270" t="s">
        <v>557</v>
      </c>
      <c r="C13" s="267" t="s">
        <v>181</v>
      </c>
      <c r="D13" s="266" t="s">
        <v>558</v>
      </c>
      <c r="E13" s="272" t="s">
        <v>559</v>
      </c>
      <c r="F13" s="272" t="s">
        <v>560</v>
      </c>
      <c r="G13" s="273" t="s">
        <v>216</v>
      </c>
      <c r="H13" s="271"/>
      <c r="I13" s="271">
        <v>2016</v>
      </c>
      <c r="J13" s="271" t="s">
        <v>561</v>
      </c>
      <c r="K13" s="272" t="s">
        <v>562</v>
      </c>
      <c r="L13" s="266" t="s">
        <v>563</v>
      </c>
      <c r="M13" s="266" t="s">
        <v>564</v>
      </c>
      <c r="N13" s="189" t="s">
        <v>355</v>
      </c>
      <c r="O13" s="189">
        <v>60</v>
      </c>
    </row>
    <row r="14" spans="1:15" s="114" customFormat="1" ht="51">
      <c r="A14" s="270" t="s">
        <v>565</v>
      </c>
      <c r="B14" s="270" t="s">
        <v>557</v>
      </c>
      <c r="C14" s="267" t="s">
        <v>181</v>
      </c>
      <c r="D14" s="266" t="s">
        <v>566</v>
      </c>
      <c r="E14" s="272" t="s">
        <v>567</v>
      </c>
      <c r="F14" s="272" t="s">
        <v>568</v>
      </c>
      <c r="G14" s="273" t="s">
        <v>569</v>
      </c>
      <c r="H14" s="271"/>
      <c r="I14" s="271">
        <v>2016</v>
      </c>
      <c r="J14" s="271" t="s">
        <v>348</v>
      </c>
      <c r="K14" s="272" t="s">
        <v>570</v>
      </c>
      <c r="L14" s="266" t="s">
        <v>571</v>
      </c>
      <c r="M14" s="266" t="s">
        <v>572</v>
      </c>
      <c r="N14" s="189" t="s">
        <v>355</v>
      </c>
      <c r="O14" s="189">
        <v>60</v>
      </c>
    </row>
    <row r="15" spans="1:15" s="114" customFormat="1" ht="51">
      <c r="A15" s="270" t="s">
        <v>573</v>
      </c>
      <c r="B15" s="270" t="s">
        <v>557</v>
      </c>
      <c r="C15" s="267" t="s">
        <v>181</v>
      </c>
      <c r="D15" s="266" t="s">
        <v>566</v>
      </c>
      <c r="E15" s="272" t="s">
        <v>567</v>
      </c>
      <c r="F15" s="272" t="s">
        <v>568</v>
      </c>
      <c r="G15" s="273" t="s">
        <v>569</v>
      </c>
      <c r="H15" s="271"/>
      <c r="I15" s="271">
        <v>2016</v>
      </c>
      <c r="J15" s="271" t="s">
        <v>348</v>
      </c>
      <c r="K15" s="272" t="s">
        <v>574</v>
      </c>
      <c r="L15" s="266" t="s">
        <v>571</v>
      </c>
      <c r="M15" s="266" t="s">
        <v>572</v>
      </c>
      <c r="N15" s="189" t="s">
        <v>355</v>
      </c>
      <c r="O15" s="189">
        <v>60</v>
      </c>
    </row>
    <row r="16" spans="1:15" s="114" customFormat="1" ht="140.25">
      <c r="A16" s="270" t="s">
        <v>609</v>
      </c>
      <c r="B16" s="270" t="s">
        <v>610</v>
      </c>
      <c r="C16" s="267" t="s">
        <v>181</v>
      </c>
      <c r="D16" s="266" t="s">
        <v>611</v>
      </c>
      <c r="E16" s="272" t="s">
        <v>612</v>
      </c>
      <c r="F16" s="272" t="s">
        <v>613</v>
      </c>
      <c r="G16" s="273" t="s">
        <v>614</v>
      </c>
      <c r="H16" s="271"/>
      <c r="I16" s="271">
        <v>2016</v>
      </c>
      <c r="J16" s="271" t="s">
        <v>615</v>
      </c>
      <c r="K16" s="272" t="s">
        <v>616</v>
      </c>
      <c r="L16" s="266" t="s">
        <v>617</v>
      </c>
      <c r="M16" s="266" t="s">
        <v>618</v>
      </c>
      <c r="N16" s="189" t="s">
        <v>355</v>
      </c>
      <c r="O16" s="189">
        <v>60</v>
      </c>
    </row>
    <row r="17" spans="1:15" s="114" customFormat="1" ht="140.25">
      <c r="A17" s="270" t="s">
        <v>619</v>
      </c>
      <c r="B17" s="270" t="s">
        <v>610</v>
      </c>
      <c r="C17" s="267" t="s">
        <v>181</v>
      </c>
      <c r="D17" s="266" t="s">
        <v>611</v>
      </c>
      <c r="E17" s="272" t="s">
        <v>620</v>
      </c>
      <c r="F17" s="272" t="s">
        <v>621</v>
      </c>
      <c r="G17" s="273" t="s">
        <v>614</v>
      </c>
      <c r="H17" s="271"/>
      <c r="I17" s="271">
        <v>2016</v>
      </c>
      <c r="J17" s="271" t="s">
        <v>532</v>
      </c>
      <c r="K17" s="272" t="s">
        <v>622</v>
      </c>
      <c r="L17" s="266" t="s">
        <v>623</v>
      </c>
      <c r="M17" s="266" t="s">
        <v>624</v>
      </c>
      <c r="N17" s="189" t="s">
        <v>355</v>
      </c>
      <c r="O17" s="189">
        <v>60</v>
      </c>
    </row>
    <row r="18" spans="1:15" s="114" customFormat="1" ht="140.25">
      <c r="A18" s="270" t="s">
        <v>625</v>
      </c>
      <c r="B18" s="270" t="s">
        <v>626</v>
      </c>
      <c r="C18" s="267" t="s">
        <v>181</v>
      </c>
      <c r="D18" s="266" t="s">
        <v>611</v>
      </c>
      <c r="E18" s="272" t="s">
        <v>620</v>
      </c>
      <c r="F18" s="272" t="s">
        <v>627</v>
      </c>
      <c r="G18" s="273" t="s">
        <v>614</v>
      </c>
      <c r="H18" s="271"/>
      <c r="I18" s="271">
        <v>2016</v>
      </c>
      <c r="J18" s="271" t="s">
        <v>226</v>
      </c>
      <c r="K18" s="272" t="s">
        <v>628</v>
      </c>
      <c r="L18" s="266" t="s">
        <v>617</v>
      </c>
      <c r="M18" s="266" t="s">
        <v>629</v>
      </c>
      <c r="N18" s="189">
        <v>30</v>
      </c>
      <c r="O18" s="189">
        <v>30</v>
      </c>
    </row>
    <row r="19" spans="1:15" s="114" customFormat="1" ht="153">
      <c r="A19" s="270" t="s">
        <v>703</v>
      </c>
      <c r="B19" s="270" t="s">
        <v>704</v>
      </c>
      <c r="C19" s="267" t="s">
        <v>181</v>
      </c>
      <c r="D19" s="266" t="s">
        <v>558</v>
      </c>
      <c r="E19" s="272" t="s">
        <v>559</v>
      </c>
      <c r="F19" s="272" t="s">
        <v>560</v>
      </c>
      <c r="G19" s="273" t="s">
        <v>216</v>
      </c>
      <c r="H19" s="271"/>
      <c r="I19" s="271">
        <v>2016</v>
      </c>
      <c r="J19" s="271" t="s">
        <v>561</v>
      </c>
      <c r="K19" s="272" t="s">
        <v>705</v>
      </c>
      <c r="L19" s="266" t="s">
        <v>563</v>
      </c>
      <c r="M19" s="266" t="s">
        <v>564</v>
      </c>
      <c r="N19" s="189" t="s">
        <v>355</v>
      </c>
      <c r="O19" s="189">
        <v>60</v>
      </c>
    </row>
    <row r="20" spans="1:15" s="114" customFormat="1" ht="114.75">
      <c r="A20" s="270" t="s">
        <v>706</v>
      </c>
      <c r="B20" s="270" t="s">
        <v>704</v>
      </c>
      <c r="C20" s="267" t="s">
        <v>181</v>
      </c>
      <c r="D20" s="266" t="s">
        <v>707</v>
      </c>
      <c r="E20" s="272" t="s">
        <v>708</v>
      </c>
      <c r="F20" s="272">
        <v>3</v>
      </c>
      <c r="G20" s="273" t="s">
        <v>709</v>
      </c>
      <c r="H20" s="271"/>
      <c r="I20" s="271">
        <v>2016</v>
      </c>
      <c r="J20" s="271" t="s">
        <v>348</v>
      </c>
      <c r="K20" s="272" t="s">
        <v>710</v>
      </c>
      <c r="L20" s="266" t="s">
        <v>711</v>
      </c>
      <c r="M20" s="266" t="s">
        <v>597</v>
      </c>
      <c r="N20" s="189" t="s">
        <v>355</v>
      </c>
      <c r="O20" s="189">
        <v>60</v>
      </c>
    </row>
    <row r="21" spans="1:15" s="114" customFormat="1" ht="89.25">
      <c r="A21" s="270" t="s">
        <v>712</v>
      </c>
      <c r="B21" s="270" t="s">
        <v>704</v>
      </c>
      <c r="C21" s="267" t="s">
        <v>181</v>
      </c>
      <c r="D21" s="266" t="s">
        <v>707</v>
      </c>
      <c r="E21" s="272" t="s">
        <v>708</v>
      </c>
      <c r="F21" s="272">
        <v>3</v>
      </c>
      <c r="G21" s="273" t="s">
        <v>709</v>
      </c>
      <c r="H21" s="271"/>
      <c r="I21" s="271">
        <v>2016</v>
      </c>
      <c r="J21" s="271" t="s">
        <v>348</v>
      </c>
      <c r="K21" s="272" t="s">
        <v>713</v>
      </c>
      <c r="L21" s="266" t="s">
        <v>711</v>
      </c>
      <c r="M21" s="266" t="s">
        <v>714</v>
      </c>
      <c r="N21" s="189" t="s">
        <v>355</v>
      </c>
      <c r="O21" s="189">
        <v>60</v>
      </c>
    </row>
    <row r="22" spans="1:15" s="114" customFormat="1" ht="153">
      <c r="A22" s="270" t="s">
        <v>715</v>
      </c>
      <c r="B22" s="270" t="s">
        <v>716</v>
      </c>
      <c r="C22" s="267" t="s">
        <v>181</v>
      </c>
      <c r="D22" s="266" t="s">
        <v>558</v>
      </c>
      <c r="E22" s="272" t="s">
        <v>559</v>
      </c>
      <c r="F22" s="272" t="s">
        <v>717</v>
      </c>
      <c r="G22" s="273" t="s">
        <v>216</v>
      </c>
      <c r="H22" s="271"/>
      <c r="I22" s="271">
        <v>2016</v>
      </c>
      <c r="J22" s="271" t="s">
        <v>348</v>
      </c>
      <c r="K22" s="272" t="s">
        <v>718</v>
      </c>
      <c r="L22" s="266" t="s">
        <v>563</v>
      </c>
      <c r="M22" s="266" t="s">
        <v>719</v>
      </c>
      <c r="N22" s="189" t="s">
        <v>355</v>
      </c>
      <c r="O22" s="189">
        <v>30</v>
      </c>
    </row>
    <row r="23" spans="1:15" s="114" customFormat="1" ht="114.75">
      <c r="A23" s="274" t="s">
        <v>1808</v>
      </c>
      <c r="B23" s="270" t="s">
        <v>852</v>
      </c>
      <c r="C23" s="267" t="s">
        <v>181</v>
      </c>
      <c r="D23" s="271" t="s">
        <v>853</v>
      </c>
      <c r="E23" s="266">
        <v>17</v>
      </c>
      <c r="F23" s="272">
        <v>154</v>
      </c>
      <c r="G23" s="272" t="s">
        <v>614</v>
      </c>
      <c r="H23" s="273"/>
      <c r="I23" s="271">
        <v>2016</v>
      </c>
      <c r="J23" s="271">
        <v>10</v>
      </c>
      <c r="K23" s="271" t="s">
        <v>854</v>
      </c>
      <c r="L23" s="272" t="s">
        <v>855</v>
      </c>
      <c r="M23" s="266" t="s">
        <v>629</v>
      </c>
      <c r="N23" s="189" t="s">
        <v>355</v>
      </c>
      <c r="O23" s="189">
        <v>30</v>
      </c>
    </row>
    <row r="24" spans="1:15" s="114" customFormat="1" ht="267.75">
      <c r="A24" s="270" t="s">
        <v>919</v>
      </c>
      <c r="B24" s="270" t="s">
        <v>920</v>
      </c>
      <c r="C24" s="267" t="s">
        <v>181</v>
      </c>
      <c r="D24" s="266" t="s">
        <v>921</v>
      </c>
      <c r="E24" s="272" t="s">
        <v>922</v>
      </c>
      <c r="F24" s="272" t="s">
        <v>923</v>
      </c>
      <c r="G24" s="273" t="s">
        <v>924</v>
      </c>
      <c r="H24" s="271"/>
      <c r="I24" s="271">
        <v>2016</v>
      </c>
      <c r="J24" s="271" t="s">
        <v>561</v>
      </c>
      <c r="K24" s="272" t="s">
        <v>925</v>
      </c>
      <c r="L24" s="266" t="s">
        <v>926</v>
      </c>
      <c r="M24" s="266" t="s">
        <v>927</v>
      </c>
      <c r="N24" s="189" t="s">
        <v>355</v>
      </c>
      <c r="O24" s="189">
        <v>60</v>
      </c>
    </row>
    <row r="25" spans="1:15" s="114" customFormat="1" ht="178.5">
      <c r="A25" s="274" t="s">
        <v>1807</v>
      </c>
      <c r="B25" s="270" t="s">
        <v>960</v>
      </c>
      <c r="C25" s="267" t="s">
        <v>181</v>
      </c>
      <c r="D25" s="271" t="s">
        <v>961</v>
      </c>
      <c r="E25" s="266">
        <v>16</v>
      </c>
      <c r="F25" s="272"/>
      <c r="G25" s="272" t="s">
        <v>962</v>
      </c>
      <c r="H25" s="273" t="s">
        <v>963</v>
      </c>
      <c r="I25" s="271">
        <v>2016</v>
      </c>
      <c r="J25" s="271" t="s">
        <v>196</v>
      </c>
      <c r="K25" s="271" t="s">
        <v>964</v>
      </c>
      <c r="L25" s="272" t="s">
        <v>965</v>
      </c>
      <c r="M25" s="266" t="s">
        <v>966</v>
      </c>
      <c r="N25" s="189" t="s">
        <v>355</v>
      </c>
      <c r="O25" s="189">
        <v>12</v>
      </c>
    </row>
    <row r="26" spans="1:15" s="114" customFormat="1" ht="89.25">
      <c r="A26" s="265" t="s">
        <v>1806</v>
      </c>
      <c r="B26" s="270" t="s">
        <v>967</v>
      </c>
      <c r="C26" s="267" t="s">
        <v>181</v>
      </c>
      <c r="D26" s="271" t="s">
        <v>961</v>
      </c>
      <c r="E26" s="266">
        <v>15</v>
      </c>
      <c r="F26" s="272"/>
      <c r="G26" s="272" t="s">
        <v>962</v>
      </c>
      <c r="H26" s="273" t="s">
        <v>963</v>
      </c>
      <c r="I26" s="271">
        <v>2016</v>
      </c>
      <c r="J26" s="271" t="s">
        <v>196</v>
      </c>
      <c r="K26" s="271" t="s">
        <v>968</v>
      </c>
      <c r="L26" s="272" t="s">
        <v>965</v>
      </c>
      <c r="M26" s="266" t="s">
        <v>969</v>
      </c>
      <c r="N26" s="189" t="s">
        <v>355</v>
      </c>
      <c r="O26" s="189">
        <v>20</v>
      </c>
    </row>
    <row r="27" spans="1:15" s="114" customFormat="1" ht="140.25">
      <c r="A27" s="265" t="s">
        <v>1805</v>
      </c>
      <c r="B27" s="270" t="s">
        <v>970</v>
      </c>
      <c r="C27" s="267" t="s">
        <v>181</v>
      </c>
      <c r="D27" s="271" t="s">
        <v>971</v>
      </c>
      <c r="E27" s="266">
        <v>12</v>
      </c>
      <c r="F27" s="272">
        <v>2</v>
      </c>
      <c r="G27" s="272" t="s">
        <v>972</v>
      </c>
      <c r="H27" s="273"/>
      <c r="I27" s="271">
        <v>2016</v>
      </c>
      <c r="J27" s="271" t="s">
        <v>196</v>
      </c>
      <c r="K27" s="271" t="s">
        <v>973</v>
      </c>
      <c r="L27" s="272" t="s">
        <v>974</v>
      </c>
      <c r="M27" s="266" t="s">
        <v>975</v>
      </c>
      <c r="N27" s="189" t="s">
        <v>355</v>
      </c>
      <c r="O27" s="189">
        <v>30</v>
      </c>
    </row>
    <row r="28" spans="1:15" s="114" customFormat="1" ht="51">
      <c r="A28" s="265" t="s">
        <v>1122</v>
      </c>
      <c r="B28" s="270" t="s">
        <v>976</v>
      </c>
      <c r="C28" s="267" t="s">
        <v>181</v>
      </c>
      <c r="D28" s="271" t="s">
        <v>971</v>
      </c>
      <c r="E28" s="266">
        <v>12</v>
      </c>
      <c r="F28" s="272">
        <v>2</v>
      </c>
      <c r="G28" s="272" t="s">
        <v>972</v>
      </c>
      <c r="H28" s="273"/>
      <c r="I28" s="271">
        <v>2016</v>
      </c>
      <c r="J28" s="271" t="s">
        <v>196</v>
      </c>
      <c r="K28" s="271" t="s">
        <v>977</v>
      </c>
      <c r="L28" s="272" t="s">
        <v>974</v>
      </c>
      <c r="M28" s="266" t="s">
        <v>978</v>
      </c>
      <c r="N28" s="189" t="s">
        <v>355</v>
      </c>
      <c r="O28" s="189">
        <v>12</v>
      </c>
    </row>
    <row r="29" spans="1:15" s="114" customFormat="1" ht="114.75">
      <c r="A29" s="265" t="s">
        <v>1129</v>
      </c>
      <c r="B29" s="270" t="s">
        <v>979</v>
      </c>
      <c r="C29" s="267" t="s">
        <v>181</v>
      </c>
      <c r="D29" s="271" t="s">
        <v>980</v>
      </c>
      <c r="E29" s="266">
        <v>2</v>
      </c>
      <c r="F29" s="272">
        <v>4</v>
      </c>
      <c r="G29" s="272" t="s">
        <v>981</v>
      </c>
      <c r="H29" s="273" t="s">
        <v>982</v>
      </c>
      <c r="I29" s="271">
        <v>2016</v>
      </c>
      <c r="J29" s="271" t="s">
        <v>196</v>
      </c>
      <c r="K29" s="271" t="s">
        <v>983</v>
      </c>
      <c r="L29" s="272" t="s">
        <v>984</v>
      </c>
      <c r="M29" s="266" t="s">
        <v>985</v>
      </c>
      <c r="N29" s="189" t="s">
        <v>355</v>
      </c>
      <c r="O29" s="189">
        <v>15</v>
      </c>
    </row>
    <row r="30" spans="1:15" s="114" customFormat="1" ht="153">
      <c r="A30" s="265" t="s">
        <v>1137</v>
      </c>
      <c r="B30" s="270" t="s">
        <v>986</v>
      </c>
      <c r="C30" s="267" t="s">
        <v>181</v>
      </c>
      <c r="D30" s="271" t="s">
        <v>980</v>
      </c>
      <c r="E30" s="266">
        <v>2</v>
      </c>
      <c r="F30" s="272">
        <v>3</v>
      </c>
      <c r="G30" s="272" t="s">
        <v>981</v>
      </c>
      <c r="H30" s="273" t="s">
        <v>987</v>
      </c>
      <c r="I30" s="271">
        <v>2016</v>
      </c>
      <c r="J30" s="271" t="s">
        <v>988</v>
      </c>
      <c r="K30" s="271" t="s">
        <v>989</v>
      </c>
      <c r="L30" s="272" t="s">
        <v>984</v>
      </c>
      <c r="M30" s="266" t="s">
        <v>990</v>
      </c>
      <c r="N30" s="189" t="s">
        <v>355</v>
      </c>
      <c r="O30" s="189">
        <v>60</v>
      </c>
    </row>
    <row r="31" spans="1:15" s="114" customFormat="1" ht="102">
      <c r="A31" s="270" t="s">
        <v>1021</v>
      </c>
      <c r="B31" s="270" t="s">
        <v>1022</v>
      </c>
      <c r="C31" s="267" t="s">
        <v>181</v>
      </c>
      <c r="D31" s="266" t="s">
        <v>1023</v>
      </c>
      <c r="E31" s="272" t="s">
        <v>1024</v>
      </c>
      <c r="F31" s="272" t="s">
        <v>1025</v>
      </c>
      <c r="G31" s="273" t="s">
        <v>1026</v>
      </c>
      <c r="H31" s="271"/>
      <c r="I31" s="271">
        <v>2016</v>
      </c>
      <c r="J31" s="271" t="s">
        <v>1027</v>
      </c>
      <c r="K31" s="272" t="s">
        <v>1028</v>
      </c>
      <c r="L31" s="266" t="s">
        <v>1029</v>
      </c>
      <c r="M31" s="266" t="s">
        <v>1030</v>
      </c>
      <c r="N31" s="189" t="s">
        <v>355</v>
      </c>
      <c r="O31" s="189">
        <v>20</v>
      </c>
    </row>
    <row r="32" spans="1:15" s="114" customFormat="1" ht="114.75">
      <c r="A32" s="270" t="s">
        <v>1031</v>
      </c>
      <c r="B32" s="270" t="s">
        <v>1032</v>
      </c>
      <c r="C32" s="267" t="s">
        <v>181</v>
      </c>
      <c r="D32" s="266" t="s">
        <v>1023</v>
      </c>
      <c r="E32" s="272" t="s">
        <v>1024</v>
      </c>
      <c r="F32" s="272" t="s">
        <v>1025</v>
      </c>
      <c r="G32" s="273" t="s">
        <v>1026</v>
      </c>
      <c r="H32" s="271"/>
      <c r="I32" s="271">
        <v>2016</v>
      </c>
      <c r="J32" s="271" t="s">
        <v>1027</v>
      </c>
      <c r="K32" s="272" t="s">
        <v>1033</v>
      </c>
      <c r="L32" s="266" t="s">
        <v>1029</v>
      </c>
      <c r="M32" s="266" t="s">
        <v>1030</v>
      </c>
      <c r="N32" s="189" t="s">
        <v>355</v>
      </c>
      <c r="O32" s="189">
        <v>15</v>
      </c>
    </row>
    <row r="33" spans="1:15" s="114" customFormat="1" ht="102">
      <c r="A33" s="270" t="s">
        <v>1021</v>
      </c>
      <c r="B33" s="270" t="s">
        <v>1022</v>
      </c>
      <c r="C33" s="267" t="s">
        <v>181</v>
      </c>
      <c r="D33" s="266" t="s">
        <v>1023</v>
      </c>
      <c r="E33" s="272" t="s">
        <v>1024</v>
      </c>
      <c r="F33" s="272" t="s">
        <v>1025</v>
      </c>
      <c r="G33" s="273" t="s">
        <v>1026</v>
      </c>
      <c r="H33" s="271"/>
      <c r="I33" s="271">
        <v>2016</v>
      </c>
      <c r="J33" s="271" t="s">
        <v>1027</v>
      </c>
      <c r="K33" s="272" t="s">
        <v>1028</v>
      </c>
      <c r="L33" s="266" t="s">
        <v>1029</v>
      </c>
      <c r="M33" s="266" t="s">
        <v>1030</v>
      </c>
      <c r="N33" s="189">
        <v>60</v>
      </c>
      <c r="O33" s="189">
        <v>20</v>
      </c>
    </row>
    <row r="34" spans="1:15" s="114" customFormat="1" ht="114.75">
      <c r="A34" s="270" t="s">
        <v>1031</v>
      </c>
      <c r="B34" s="270" t="s">
        <v>1032</v>
      </c>
      <c r="C34" s="267" t="s">
        <v>181</v>
      </c>
      <c r="D34" s="266" t="s">
        <v>1023</v>
      </c>
      <c r="E34" s="272" t="s">
        <v>1024</v>
      </c>
      <c r="F34" s="272" t="s">
        <v>1025</v>
      </c>
      <c r="G34" s="273" t="s">
        <v>1026</v>
      </c>
      <c r="H34" s="271"/>
      <c r="I34" s="271">
        <v>2016</v>
      </c>
      <c r="J34" s="271" t="s">
        <v>1027</v>
      </c>
      <c r="K34" s="272" t="s">
        <v>1033</v>
      </c>
      <c r="L34" s="266" t="s">
        <v>1029</v>
      </c>
      <c r="M34" s="266" t="s">
        <v>1030</v>
      </c>
      <c r="N34" s="189">
        <v>60</v>
      </c>
      <c r="O34" s="189">
        <v>15</v>
      </c>
    </row>
    <row r="35" spans="1:15" s="114" customFormat="1" ht="63.75">
      <c r="A35" s="270" t="s">
        <v>1122</v>
      </c>
      <c r="B35" s="270" t="s">
        <v>1123</v>
      </c>
      <c r="C35" s="267" t="s">
        <v>181</v>
      </c>
      <c r="D35" s="266" t="s">
        <v>1124</v>
      </c>
      <c r="E35" s="272">
        <v>12</v>
      </c>
      <c r="F35" s="272">
        <v>2</v>
      </c>
      <c r="G35" s="273" t="s">
        <v>1125</v>
      </c>
      <c r="H35" s="271"/>
      <c r="I35" s="271">
        <v>2016</v>
      </c>
      <c r="J35" s="271"/>
      <c r="K35" s="272" t="s">
        <v>1126</v>
      </c>
      <c r="L35" s="266" t="s">
        <v>1127</v>
      </c>
      <c r="M35" s="266" t="s">
        <v>1128</v>
      </c>
      <c r="N35" s="189">
        <v>60</v>
      </c>
      <c r="O35" s="189">
        <v>12</v>
      </c>
    </row>
    <row r="36" spans="1:15" s="114" customFormat="1" ht="76.5">
      <c r="A36" s="270" t="s">
        <v>1129</v>
      </c>
      <c r="B36" s="270" t="s">
        <v>1130</v>
      </c>
      <c r="C36" s="267" t="s">
        <v>181</v>
      </c>
      <c r="D36" s="266" t="s">
        <v>1131</v>
      </c>
      <c r="E36" s="272">
        <v>8</v>
      </c>
      <c r="F36" s="272">
        <v>2</v>
      </c>
      <c r="G36" s="273" t="s">
        <v>1132</v>
      </c>
      <c r="H36" s="271"/>
      <c r="I36" s="271">
        <v>2016</v>
      </c>
      <c r="J36" s="271" t="s">
        <v>1133</v>
      </c>
      <c r="K36" s="272" t="s">
        <v>1134</v>
      </c>
      <c r="L36" s="266" t="s">
        <v>1135</v>
      </c>
      <c r="M36" s="266" t="s">
        <v>1136</v>
      </c>
      <c r="N36" s="189">
        <v>60</v>
      </c>
      <c r="O36" s="189">
        <v>15</v>
      </c>
    </row>
    <row r="37" spans="1:15" s="114" customFormat="1" ht="76.5">
      <c r="A37" s="270" t="s">
        <v>1137</v>
      </c>
      <c r="B37" s="270" t="s">
        <v>1138</v>
      </c>
      <c r="C37" s="267" t="s">
        <v>181</v>
      </c>
      <c r="D37" s="266" t="s">
        <v>1139</v>
      </c>
      <c r="E37" s="272">
        <v>4</v>
      </c>
      <c r="F37" s="272"/>
      <c r="G37" s="273" t="s">
        <v>1140</v>
      </c>
      <c r="H37" s="271" t="s">
        <v>1141</v>
      </c>
      <c r="I37" s="271">
        <v>2016</v>
      </c>
      <c r="J37" s="271" t="s">
        <v>1142</v>
      </c>
      <c r="K37" s="272" t="s">
        <v>1143</v>
      </c>
      <c r="L37" s="266" t="s">
        <v>1144</v>
      </c>
      <c r="M37" s="266" t="s">
        <v>1145</v>
      </c>
      <c r="N37" s="189" t="s">
        <v>355</v>
      </c>
      <c r="O37" s="189">
        <v>15</v>
      </c>
    </row>
    <row r="38" spans="1:15" s="114" customFormat="1" ht="178.5">
      <c r="A38" s="270" t="s">
        <v>1182</v>
      </c>
      <c r="B38" s="270" t="s">
        <v>1183</v>
      </c>
      <c r="C38" s="267" t="s">
        <v>181</v>
      </c>
      <c r="D38" s="266" t="s">
        <v>961</v>
      </c>
      <c r="E38" s="272">
        <v>15</v>
      </c>
      <c r="F38" s="272"/>
      <c r="G38" s="273" t="s">
        <v>962</v>
      </c>
      <c r="H38" s="271"/>
      <c r="I38" s="271">
        <v>2016</v>
      </c>
      <c r="J38" s="271" t="s">
        <v>1184</v>
      </c>
      <c r="K38" s="272" t="s">
        <v>968</v>
      </c>
      <c r="L38" s="266" t="s">
        <v>1185</v>
      </c>
      <c r="M38" s="266" t="s">
        <v>1186</v>
      </c>
      <c r="N38" s="189" t="s">
        <v>355</v>
      </c>
      <c r="O38" s="189">
        <v>20</v>
      </c>
    </row>
    <row r="39" spans="1:15" s="114" customFormat="1" ht="178.5">
      <c r="A39" s="270" t="s">
        <v>1187</v>
      </c>
      <c r="B39" s="270" t="s">
        <v>1188</v>
      </c>
      <c r="C39" s="267" t="s">
        <v>181</v>
      </c>
      <c r="D39" s="266" t="s">
        <v>961</v>
      </c>
      <c r="E39" s="272">
        <v>16</v>
      </c>
      <c r="F39" s="272"/>
      <c r="G39" s="273" t="s">
        <v>1189</v>
      </c>
      <c r="H39" s="271"/>
      <c r="I39" s="271">
        <v>2016</v>
      </c>
      <c r="J39" s="271" t="s">
        <v>321</v>
      </c>
      <c r="K39" s="272" t="s">
        <v>1190</v>
      </c>
      <c r="L39" s="266" t="s">
        <v>1185</v>
      </c>
      <c r="M39" s="266" t="s">
        <v>1191</v>
      </c>
      <c r="N39" s="189" t="s">
        <v>355</v>
      </c>
      <c r="O39" s="189">
        <v>30</v>
      </c>
    </row>
    <row r="40" spans="1:15" s="114" customFormat="1" ht="178.5">
      <c r="A40" s="270" t="s">
        <v>1192</v>
      </c>
      <c r="B40" s="270" t="s">
        <v>1193</v>
      </c>
      <c r="C40" s="267" t="s">
        <v>181</v>
      </c>
      <c r="D40" s="266" t="s">
        <v>961</v>
      </c>
      <c r="E40" s="272">
        <v>16</v>
      </c>
      <c r="F40" s="272"/>
      <c r="G40" s="273" t="s">
        <v>1194</v>
      </c>
      <c r="H40" s="271"/>
      <c r="I40" s="271">
        <v>2016</v>
      </c>
      <c r="J40" s="271" t="s">
        <v>1195</v>
      </c>
      <c r="K40" s="272" t="s">
        <v>964</v>
      </c>
      <c r="L40" s="266" t="s">
        <v>1185</v>
      </c>
      <c r="M40" s="266" t="s">
        <v>1196</v>
      </c>
      <c r="N40" s="189" t="s">
        <v>355</v>
      </c>
      <c r="O40" s="189">
        <v>12</v>
      </c>
    </row>
    <row r="41" spans="1:15" s="114" customFormat="1" ht="178.5">
      <c r="A41" s="270" t="s">
        <v>1182</v>
      </c>
      <c r="B41" s="270" t="s">
        <v>1183</v>
      </c>
      <c r="C41" s="267" t="s">
        <v>181</v>
      </c>
      <c r="D41" s="266" t="s">
        <v>961</v>
      </c>
      <c r="E41" s="272">
        <v>15</v>
      </c>
      <c r="F41" s="272"/>
      <c r="G41" s="273" t="s">
        <v>962</v>
      </c>
      <c r="H41" s="271"/>
      <c r="I41" s="271">
        <v>2016</v>
      </c>
      <c r="J41" s="271" t="s">
        <v>1184</v>
      </c>
      <c r="K41" s="272" t="s">
        <v>968</v>
      </c>
      <c r="L41" s="266" t="s">
        <v>1185</v>
      </c>
      <c r="M41" s="266" t="s">
        <v>1186</v>
      </c>
      <c r="N41" s="189">
        <v>60</v>
      </c>
      <c r="O41" s="189">
        <v>20</v>
      </c>
    </row>
    <row r="42" spans="1:15" s="114" customFormat="1" ht="178.5">
      <c r="A42" s="270" t="s">
        <v>1187</v>
      </c>
      <c r="B42" s="270" t="s">
        <v>1188</v>
      </c>
      <c r="C42" s="267" t="s">
        <v>181</v>
      </c>
      <c r="D42" s="266" t="s">
        <v>961</v>
      </c>
      <c r="E42" s="272">
        <v>16</v>
      </c>
      <c r="F42" s="272"/>
      <c r="G42" s="273" t="s">
        <v>1189</v>
      </c>
      <c r="H42" s="271"/>
      <c r="I42" s="271">
        <v>2016</v>
      </c>
      <c r="J42" s="271" t="s">
        <v>321</v>
      </c>
      <c r="K42" s="272" t="s">
        <v>1190</v>
      </c>
      <c r="L42" s="266" t="s">
        <v>1185</v>
      </c>
      <c r="M42" s="266" t="s">
        <v>1191</v>
      </c>
      <c r="N42" s="189">
        <v>60</v>
      </c>
      <c r="O42" s="189">
        <v>30</v>
      </c>
    </row>
    <row r="43" spans="1:15" s="114" customFormat="1" ht="178.5">
      <c r="A43" s="270" t="s">
        <v>1192</v>
      </c>
      <c r="B43" s="270" t="s">
        <v>1193</v>
      </c>
      <c r="C43" s="267" t="s">
        <v>181</v>
      </c>
      <c r="D43" s="266" t="s">
        <v>961</v>
      </c>
      <c r="E43" s="272">
        <v>16</v>
      </c>
      <c r="F43" s="272"/>
      <c r="G43" s="273" t="s">
        <v>1194</v>
      </c>
      <c r="H43" s="271"/>
      <c r="I43" s="271">
        <v>2016</v>
      </c>
      <c r="J43" s="271" t="s">
        <v>1195</v>
      </c>
      <c r="K43" s="272" t="s">
        <v>964</v>
      </c>
      <c r="L43" s="266" t="s">
        <v>1185</v>
      </c>
      <c r="M43" s="266" t="s">
        <v>1196</v>
      </c>
      <c r="N43" s="189" t="s">
        <v>355</v>
      </c>
      <c r="O43" s="189">
        <v>12</v>
      </c>
    </row>
    <row r="44" spans="1:15" s="114" customFormat="1" ht="102">
      <c r="A44" s="270" t="s">
        <v>1277</v>
      </c>
      <c r="B44" s="270" t="s">
        <v>1254</v>
      </c>
      <c r="C44" s="267" t="s">
        <v>181</v>
      </c>
      <c r="D44" s="266" t="s">
        <v>1278</v>
      </c>
      <c r="E44" s="272">
        <v>16</v>
      </c>
      <c r="F44" s="272">
        <v>1</v>
      </c>
      <c r="G44" s="273" t="s">
        <v>1279</v>
      </c>
      <c r="H44" s="271" t="s">
        <v>400</v>
      </c>
      <c r="I44" s="271">
        <v>2016</v>
      </c>
      <c r="J44" s="271">
        <v>4</v>
      </c>
      <c r="K44" s="272" t="s">
        <v>1280</v>
      </c>
      <c r="L44" s="266" t="s">
        <v>1281</v>
      </c>
      <c r="M44" s="266" t="s">
        <v>400</v>
      </c>
      <c r="N44" s="189" t="s">
        <v>355</v>
      </c>
      <c r="O44" s="189">
        <v>60</v>
      </c>
    </row>
    <row r="45" spans="1:15" s="114" customFormat="1" ht="102">
      <c r="A45" s="270" t="s">
        <v>1282</v>
      </c>
      <c r="B45" s="270" t="s">
        <v>1254</v>
      </c>
      <c r="C45" s="267" t="s">
        <v>181</v>
      </c>
      <c r="D45" s="266" t="s">
        <v>1278</v>
      </c>
      <c r="E45" s="272">
        <v>16</v>
      </c>
      <c r="F45" s="272">
        <v>1</v>
      </c>
      <c r="G45" s="273" t="s">
        <v>1279</v>
      </c>
      <c r="H45" s="271" t="s">
        <v>1283</v>
      </c>
      <c r="I45" s="271">
        <v>2016</v>
      </c>
      <c r="J45" s="271">
        <v>4</v>
      </c>
      <c r="K45" s="272" t="s">
        <v>1284</v>
      </c>
      <c r="L45" s="266" t="s">
        <v>1281</v>
      </c>
      <c r="M45" s="266" t="s">
        <v>400</v>
      </c>
      <c r="N45" s="189" t="s">
        <v>355</v>
      </c>
      <c r="O45" s="189">
        <v>60</v>
      </c>
    </row>
    <row r="46" spans="1:15" s="114" customFormat="1" ht="102">
      <c r="A46" s="270" t="s">
        <v>1285</v>
      </c>
      <c r="B46" s="270" t="s">
        <v>1254</v>
      </c>
      <c r="C46" s="267" t="s">
        <v>181</v>
      </c>
      <c r="D46" s="266" t="s">
        <v>1278</v>
      </c>
      <c r="E46" s="272">
        <v>16</v>
      </c>
      <c r="F46" s="272">
        <v>3</v>
      </c>
      <c r="G46" s="273" t="s">
        <v>1279</v>
      </c>
      <c r="H46" s="271" t="s">
        <v>1049</v>
      </c>
      <c r="I46" s="271">
        <v>2016</v>
      </c>
      <c r="J46" s="271">
        <v>11</v>
      </c>
      <c r="K46" s="272" t="s">
        <v>1286</v>
      </c>
      <c r="L46" s="266" t="s">
        <v>1281</v>
      </c>
      <c r="M46" s="266" t="s">
        <v>1281</v>
      </c>
      <c r="N46" s="189" t="s">
        <v>355</v>
      </c>
      <c r="O46" s="189">
        <v>60</v>
      </c>
    </row>
    <row r="47" spans="1:15" s="114" customFormat="1" ht="102">
      <c r="A47" s="270" t="s">
        <v>1287</v>
      </c>
      <c r="B47" s="270" t="s">
        <v>1254</v>
      </c>
      <c r="C47" s="267" t="s">
        <v>181</v>
      </c>
      <c r="D47" s="266" t="s">
        <v>1278</v>
      </c>
      <c r="E47" s="272">
        <v>16</v>
      </c>
      <c r="F47" s="272">
        <v>3</v>
      </c>
      <c r="G47" s="273" t="s">
        <v>1279</v>
      </c>
      <c r="H47" s="271" t="s">
        <v>389</v>
      </c>
      <c r="I47" s="271">
        <v>2016</v>
      </c>
      <c r="J47" s="271">
        <v>11</v>
      </c>
      <c r="K47" s="272" t="s">
        <v>1288</v>
      </c>
      <c r="L47" s="266" t="s">
        <v>1281</v>
      </c>
      <c r="M47" s="266" t="s">
        <v>1281</v>
      </c>
      <c r="N47" s="189" t="s">
        <v>355</v>
      </c>
      <c r="O47" s="189">
        <v>60</v>
      </c>
    </row>
    <row r="48" spans="1:15" s="114" customFormat="1" ht="102">
      <c r="A48" s="270" t="s">
        <v>1289</v>
      </c>
      <c r="B48" s="270" t="s">
        <v>1254</v>
      </c>
      <c r="C48" s="267" t="s">
        <v>181</v>
      </c>
      <c r="D48" s="266" t="s">
        <v>1278</v>
      </c>
      <c r="E48" s="272">
        <v>16</v>
      </c>
      <c r="F48" s="272">
        <v>4</v>
      </c>
      <c r="G48" s="273" t="s">
        <v>1279</v>
      </c>
      <c r="H48" s="271" t="s">
        <v>391</v>
      </c>
      <c r="I48" s="271">
        <v>2016</v>
      </c>
      <c r="J48" s="271">
        <v>12</v>
      </c>
      <c r="K48" s="272" t="s">
        <v>1290</v>
      </c>
      <c r="L48" s="266" t="s">
        <v>1281</v>
      </c>
      <c r="M48" s="266" t="s">
        <v>1281</v>
      </c>
      <c r="N48" s="189">
        <v>60</v>
      </c>
      <c r="O48" s="189">
        <v>60</v>
      </c>
    </row>
    <row r="49" spans="1:15" s="114" customFormat="1" ht="102">
      <c r="A49" s="270" t="s">
        <v>1291</v>
      </c>
      <c r="B49" s="270" t="s">
        <v>1254</v>
      </c>
      <c r="C49" s="267" t="s">
        <v>181</v>
      </c>
      <c r="D49" s="266" t="s">
        <v>1278</v>
      </c>
      <c r="E49" s="272">
        <v>16</v>
      </c>
      <c r="F49" s="272">
        <v>4</v>
      </c>
      <c r="G49" s="273" t="s">
        <v>1279</v>
      </c>
      <c r="H49" s="271" t="s">
        <v>1292</v>
      </c>
      <c r="I49" s="271">
        <v>2016</v>
      </c>
      <c r="J49" s="271">
        <v>12</v>
      </c>
      <c r="K49" s="272" t="s">
        <v>1293</v>
      </c>
      <c r="L49" s="266" t="s">
        <v>1281</v>
      </c>
      <c r="M49" s="266" t="s">
        <v>1281</v>
      </c>
      <c r="N49" s="189">
        <v>60</v>
      </c>
      <c r="O49" s="189">
        <v>60</v>
      </c>
    </row>
    <row r="50" spans="1:15" s="114" customFormat="1" ht="102">
      <c r="A50" s="270" t="s">
        <v>1369</v>
      </c>
      <c r="B50" s="270" t="s">
        <v>1370</v>
      </c>
      <c r="C50" s="267" t="s">
        <v>181</v>
      </c>
      <c r="D50" s="266" t="s">
        <v>1278</v>
      </c>
      <c r="E50" s="272">
        <v>16</v>
      </c>
      <c r="F50" s="272">
        <v>1</v>
      </c>
      <c r="G50" s="273" t="s">
        <v>1279</v>
      </c>
      <c r="H50" s="271" t="s">
        <v>1371</v>
      </c>
      <c r="I50" s="271">
        <v>2016</v>
      </c>
      <c r="J50" s="271">
        <v>4</v>
      </c>
      <c r="K50" s="272" t="s">
        <v>1372</v>
      </c>
      <c r="L50" s="266" t="s">
        <v>1281</v>
      </c>
      <c r="M50" s="266" t="s">
        <v>400</v>
      </c>
      <c r="N50" s="189" t="s">
        <v>355</v>
      </c>
      <c r="O50" s="189">
        <v>60</v>
      </c>
    </row>
    <row r="51" spans="1:15" s="114" customFormat="1" ht="102">
      <c r="A51" s="270" t="s">
        <v>1373</v>
      </c>
      <c r="B51" s="270" t="s">
        <v>1370</v>
      </c>
      <c r="C51" s="267" t="s">
        <v>181</v>
      </c>
      <c r="D51" s="266" t="s">
        <v>1278</v>
      </c>
      <c r="E51" s="272">
        <v>16</v>
      </c>
      <c r="F51" s="272">
        <v>4</v>
      </c>
      <c r="G51" s="273" t="s">
        <v>1279</v>
      </c>
      <c r="H51" s="271" t="s">
        <v>1046</v>
      </c>
      <c r="I51" s="271">
        <v>2106</v>
      </c>
      <c r="J51" s="271">
        <v>12</v>
      </c>
      <c r="K51" s="272" t="s">
        <v>1374</v>
      </c>
      <c r="L51" s="266" t="s">
        <v>1281</v>
      </c>
      <c r="M51" s="266" t="s">
        <v>400</v>
      </c>
      <c r="N51" s="189" t="s">
        <v>355</v>
      </c>
      <c r="O51" s="189">
        <v>60</v>
      </c>
    </row>
    <row r="52" spans="1:15" s="114" customFormat="1" ht="102">
      <c r="A52" s="270" t="s">
        <v>1375</v>
      </c>
      <c r="B52" s="270" t="s">
        <v>1370</v>
      </c>
      <c r="C52" s="267" t="s">
        <v>181</v>
      </c>
      <c r="D52" s="266" t="s">
        <v>1278</v>
      </c>
      <c r="E52" s="272">
        <v>16</v>
      </c>
      <c r="F52" s="272">
        <v>4</v>
      </c>
      <c r="G52" s="273" t="s">
        <v>1279</v>
      </c>
      <c r="H52" s="271" t="s">
        <v>382</v>
      </c>
      <c r="I52" s="271">
        <v>2016</v>
      </c>
      <c r="J52" s="271">
        <v>12</v>
      </c>
      <c r="K52" s="272" t="s">
        <v>1376</v>
      </c>
      <c r="L52" s="266" t="s">
        <v>1281</v>
      </c>
      <c r="M52" s="266" t="s">
        <v>400</v>
      </c>
      <c r="N52" s="189" t="s">
        <v>355</v>
      </c>
      <c r="O52" s="189">
        <v>60</v>
      </c>
    </row>
    <row r="53" spans="1:15" s="114" customFormat="1" ht="63.75">
      <c r="A53" s="270" t="s">
        <v>1442</v>
      </c>
      <c r="B53" s="270" t="s">
        <v>1443</v>
      </c>
      <c r="C53" s="267" t="s">
        <v>181</v>
      </c>
      <c r="D53" s="266" t="s">
        <v>1444</v>
      </c>
      <c r="E53" s="272">
        <v>14</v>
      </c>
      <c r="F53" s="272" t="s">
        <v>1025</v>
      </c>
      <c r="G53" s="273" t="s">
        <v>1445</v>
      </c>
      <c r="H53" s="271"/>
      <c r="I53" s="271">
        <v>2016</v>
      </c>
      <c r="J53" s="271"/>
      <c r="K53" s="272" t="s">
        <v>1446</v>
      </c>
      <c r="L53" s="266" t="s">
        <v>1447</v>
      </c>
      <c r="M53" s="266" t="s">
        <v>1448</v>
      </c>
      <c r="N53" s="189" t="s">
        <v>355</v>
      </c>
      <c r="O53" s="189">
        <v>20</v>
      </c>
    </row>
    <row r="54" spans="1:15" s="114" customFormat="1" ht="102">
      <c r="A54" s="270" t="s">
        <v>1687</v>
      </c>
      <c r="B54" s="270" t="s">
        <v>1688</v>
      </c>
      <c r="C54" s="267" t="s">
        <v>181</v>
      </c>
      <c r="D54" s="266" t="s">
        <v>566</v>
      </c>
      <c r="E54" s="272" t="s">
        <v>708</v>
      </c>
      <c r="F54" s="272">
        <v>4</v>
      </c>
      <c r="G54" s="273" t="s">
        <v>1689</v>
      </c>
      <c r="H54" s="271"/>
      <c r="I54" s="271">
        <v>2016</v>
      </c>
      <c r="J54" s="271" t="s">
        <v>348</v>
      </c>
      <c r="K54" s="272" t="s">
        <v>1690</v>
      </c>
      <c r="L54" s="266" t="s">
        <v>1691</v>
      </c>
      <c r="M54" s="266" t="s">
        <v>1692</v>
      </c>
      <c r="N54" s="189" t="s">
        <v>355</v>
      </c>
      <c r="O54" s="189">
        <v>60</v>
      </c>
    </row>
    <row r="55" spans="1:15" s="114" customFormat="1" ht="102">
      <c r="A55" s="270" t="s">
        <v>214</v>
      </c>
      <c r="B55" s="270" t="s">
        <v>201</v>
      </c>
      <c r="C55" s="267" t="s">
        <v>181</v>
      </c>
      <c r="D55" s="266" t="s">
        <v>215</v>
      </c>
      <c r="E55" s="272">
        <v>16</v>
      </c>
      <c r="F55" s="272">
        <v>1</v>
      </c>
      <c r="G55" s="273" t="s">
        <v>216</v>
      </c>
      <c r="H55" s="271" t="s">
        <v>194</v>
      </c>
      <c r="I55" s="271">
        <v>2016</v>
      </c>
      <c r="J55" s="271" t="s">
        <v>217</v>
      </c>
      <c r="K55" s="272" t="s">
        <v>218</v>
      </c>
      <c r="L55" s="266" t="s">
        <v>219</v>
      </c>
      <c r="M55" s="266" t="s">
        <v>220</v>
      </c>
      <c r="N55" s="189" t="s">
        <v>355</v>
      </c>
      <c r="O55" s="189">
        <v>30</v>
      </c>
    </row>
    <row r="56" spans="1:15" s="114" customFormat="1" ht="114.75">
      <c r="A56" s="270" t="s">
        <v>221</v>
      </c>
      <c r="B56" s="270" t="s">
        <v>222</v>
      </c>
      <c r="C56" s="267" t="s">
        <v>181</v>
      </c>
      <c r="D56" s="266" t="s">
        <v>223</v>
      </c>
      <c r="E56" s="272">
        <v>73</v>
      </c>
      <c r="F56" s="272">
        <v>2</v>
      </c>
      <c r="G56" s="273" t="s">
        <v>224</v>
      </c>
      <c r="H56" s="271" t="s">
        <v>225</v>
      </c>
      <c r="I56" s="271">
        <v>2016</v>
      </c>
      <c r="J56" s="271" t="s">
        <v>226</v>
      </c>
      <c r="K56" s="272" t="s">
        <v>227</v>
      </c>
      <c r="L56" s="266" t="s">
        <v>228</v>
      </c>
      <c r="M56" s="266" t="s">
        <v>229</v>
      </c>
      <c r="N56" s="189" t="s">
        <v>355</v>
      </c>
      <c r="O56" s="189">
        <v>30</v>
      </c>
    </row>
    <row r="57" spans="1:15" s="114" customFormat="1" ht="102">
      <c r="A57" s="270" t="s">
        <v>1776</v>
      </c>
      <c r="B57" s="270" t="s">
        <v>1768</v>
      </c>
      <c r="C57" s="267" t="s">
        <v>181</v>
      </c>
      <c r="D57" s="266" t="s">
        <v>1777</v>
      </c>
      <c r="E57" s="272">
        <v>16</v>
      </c>
      <c r="F57" s="272" t="s">
        <v>1778</v>
      </c>
      <c r="G57" s="273" t="s">
        <v>1779</v>
      </c>
      <c r="H57" s="271" t="s">
        <v>1780</v>
      </c>
      <c r="I57" s="271">
        <v>2016</v>
      </c>
      <c r="J57" s="271" t="s">
        <v>348</v>
      </c>
      <c r="K57" s="272" t="s">
        <v>1781</v>
      </c>
      <c r="L57" s="266" t="s">
        <v>1782</v>
      </c>
      <c r="M57" s="266" t="s">
        <v>1783</v>
      </c>
      <c r="N57" s="189" t="s">
        <v>355</v>
      </c>
      <c r="O57" s="189">
        <v>60</v>
      </c>
    </row>
    <row r="58" spans="1:15" s="114" customFormat="1" ht="102">
      <c r="A58" s="270" t="s">
        <v>1784</v>
      </c>
      <c r="B58" s="270" t="s">
        <v>1768</v>
      </c>
      <c r="C58" s="267" t="s">
        <v>181</v>
      </c>
      <c r="D58" s="266" t="s">
        <v>1777</v>
      </c>
      <c r="E58" s="272">
        <v>16</v>
      </c>
      <c r="F58" s="272" t="s">
        <v>1778</v>
      </c>
      <c r="G58" s="273" t="s">
        <v>1779</v>
      </c>
      <c r="H58" s="271" t="s">
        <v>1780</v>
      </c>
      <c r="I58" s="271">
        <v>2016</v>
      </c>
      <c r="J58" s="271" t="s">
        <v>348</v>
      </c>
      <c r="K58" s="272" t="s">
        <v>1785</v>
      </c>
      <c r="L58" s="266" t="s">
        <v>1782</v>
      </c>
      <c r="M58" s="266" t="s">
        <v>1786</v>
      </c>
      <c r="N58" s="189" t="s">
        <v>355</v>
      </c>
      <c r="O58" s="189">
        <v>60</v>
      </c>
    </row>
    <row r="59" spans="1:15" s="114" customFormat="1" ht="51">
      <c r="A59" s="270" t="s">
        <v>1787</v>
      </c>
      <c r="B59" s="270" t="s">
        <v>1768</v>
      </c>
      <c r="C59" s="267" t="s">
        <v>181</v>
      </c>
      <c r="D59" s="266" t="s">
        <v>566</v>
      </c>
      <c r="E59" s="272">
        <v>20</v>
      </c>
      <c r="F59" s="272">
        <v>4</v>
      </c>
      <c r="G59" s="273"/>
      <c r="H59" s="271"/>
      <c r="I59" s="271">
        <v>2016</v>
      </c>
      <c r="J59" s="271"/>
      <c r="K59" s="272" t="s">
        <v>1788</v>
      </c>
      <c r="L59" s="266" t="s">
        <v>1782</v>
      </c>
      <c r="M59" s="266" t="s">
        <v>1789</v>
      </c>
      <c r="N59" s="189" t="s">
        <v>355</v>
      </c>
      <c r="O59" s="189">
        <v>60</v>
      </c>
    </row>
    <row r="60" spans="1:15" s="114" customFormat="1" ht="51">
      <c r="A60" s="270" t="s">
        <v>1847</v>
      </c>
      <c r="B60" s="270" t="s">
        <v>1848</v>
      </c>
      <c r="C60" s="267" t="s">
        <v>181</v>
      </c>
      <c r="D60" s="266" t="s">
        <v>1849</v>
      </c>
      <c r="E60" s="272">
        <v>68</v>
      </c>
      <c r="F60" s="272">
        <v>2</v>
      </c>
      <c r="G60" s="273" t="s">
        <v>1850</v>
      </c>
      <c r="H60" s="271"/>
      <c r="I60" s="271">
        <v>2016</v>
      </c>
      <c r="J60" s="271" t="s">
        <v>1006</v>
      </c>
      <c r="K60" s="272" t="s">
        <v>1851</v>
      </c>
      <c r="L60" s="266" t="s">
        <v>1852</v>
      </c>
      <c r="M60" s="266" t="s">
        <v>1853</v>
      </c>
      <c r="N60" s="189" t="s">
        <v>355</v>
      </c>
      <c r="O60" s="189">
        <v>30</v>
      </c>
    </row>
    <row r="61" spans="1:15" s="114" customFormat="1" ht="51">
      <c r="A61" s="270" t="s">
        <v>1854</v>
      </c>
      <c r="B61" s="270" t="s">
        <v>1855</v>
      </c>
      <c r="C61" s="267" t="s">
        <v>181</v>
      </c>
      <c r="D61" s="266" t="s">
        <v>1849</v>
      </c>
      <c r="E61" s="272">
        <v>68</v>
      </c>
      <c r="F61" s="272">
        <v>5</v>
      </c>
      <c r="G61" s="273" t="s">
        <v>1850</v>
      </c>
      <c r="H61" s="271"/>
      <c r="I61" s="271">
        <v>2016</v>
      </c>
      <c r="J61" s="271" t="s">
        <v>1006</v>
      </c>
      <c r="K61" s="272" t="s">
        <v>1856</v>
      </c>
      <c r="L61" s="266" t="s">
        <v>1852</v>
      </c>
      <c r="M61" s="266" t="s">
        <v>1853</v>
      </c>
      <c r="N61" s="189" t="s">
        <v>355</v>
      </c>
      <c r="O61" s="189">
        <v>30</v>
      </c>
    </row>
    <row r="62" spans="1:15" s="114" customFormat="1" ht="191.25">
      <c r="A62" s="270" t="s">
        <v>1857</v>
      </c>
      <c r="B62" s="270" t="s">
        <v>1858</v>
      </c>
      <c r="C62" s="267" t="s">
        <v>181</v>
      </c>
      <c r="D62" s="266" t="s">
        <v>1859</v>
      </c>
      <c r="E62" s="272">
        <v>5</v>
      </c>
      <c r="F62" s="272">
        <v>4</v>
      </c>
      <c r="G62" s="273" t="s">
        <v>1860</v>
      </c>
      <c r="H62" s="271" t="s">
        <v>1861</v>
      </c>
      <c r="I62" s="271">
        <v>2016</v>
      </c>
      <c r="J62" s="271" t="s">
        <v>1862</v>
      </c>
      <c r="K62" s="272"/>
      <c r="L62" s="266" t="s">
        <v>1863</v>
      </c>
      <c r="M62" s="266" t="s">
        <v>1864</v>
      </c>
      <c r="N62" s="189" t="s">
        <v>355</v>
      </c>
      <c r="O62" s="189">
        <v>20</v>
      </c>
    </row>
    <row r="63" spans="1:15" s="114" customFormat="1" ht="140.25">
      <c r="A63" s="270" t="s">
        <v>1926</v>
      </c>
      <c r="B63" s="270" t="s">
        <v>1927</v>
      </c>
      <c r="C63" s="267" t="s">
        <v>181</v>
      </c>
      <c r="D63" s="266" t="s">
        <v>1278</v>
      </c>
      <c r="E63" s="272">
        <v>16</v>
      </c>
      <c r="F63" s="272">
        <v>4</v>
      </c>
      <c r="G63" s="273" t="s">
        <v>1928</v>
      </c>
      <c r="H63" s="271"/>
      <c r="I63" s="271">
        <v>2016</v>
      </c>
      <c r="J63" s="271"/>
      <c r="K63" s="272" t="s">
        <v>1929</v>
      </c>
      <c r="L63" s="266" t="s">
        <v>1930</v>
      </c>
      <c r="M63" s="266" t="s">
        <v>394</v>
      </c>
      <c r="N63" s="189" t="s">
        <v>355</v>
      </c>
      <c r="O63" s="189">
        <v>60</v>
      </c>
    </row>
    <row r="64" spans="1:15" s="114" customFormat="1" ht="140.25">
      <c r="A64" s="270" t="s">
        <v>1931</v>
      </c>
      <c r="B64" s="270" t="s">
        <v>1932</v>
      </c>
      <c r="C64" s="267" t="s">
        <v>181</v>
      </c>
      <c r="D64" s="266" t="s">
        <v>1278</v>
      </c>
      <c r="E64" s="272">
        <v>16</v>
      </c>
      <c r="F64" s="272">
        <v>4</v>
      </c>
      <c r="G64" s="273" t="s">
        <v>1928</v>
      </c>
      <c r="H64" s="271"/>
      <c r="I64" s="271">
        <v>2016</v>
      </c>
      <c r="J64" s="271"/>
      <c r="K64" s="272" t="s">
        <v>718</v>
      </c>
      <c r="L64" s="266" t="s">
        <v>1930</v>
      </c>
      <c r="M64" s="266" t="s">
        <v>1933</v>
      </c>
      <c r="N64" s="189" t="s">
        <v>355</v>
      </c>
      <c r="O64" s="189">
        <v>30</v>
      </c>
    </row>
    <row r="65" spans="1:15" s="114" customFormat="1" ht="63.75">
      <c r="A65" s="270" t="s">
        <v>1934</v>
      </c>
      <c r="B65" s="270" t="s">
        <v>1927</v>
      </c>
      <c r="C65" s="267" t="s">
        <v>181</v>
      </c>
      <c r="D65" s="266" t="s">
        <v>566</v>
      </c>
      <c r="E65" s="272">
        <v>20</v>
      </c>
      <c r="F65" s="272">
        <v>4</v>
      </c>
      <c r="G65" s="273" t="s">
        <v>709</v>
      </c>
      <c r="H65" s="271"/>
      <c r="I65" s="271">
        <v>2016</v>
      </c>
      <c r="J65" s="271" t="s">
        <v>321</v>
      </c>
      <c r="K65" s="272" t="s">
        <v>1935</v>
      </c>
      <c r="L65" s="266" t="s">
        <v>1936</v>
      </c>
      <c r="M65" s="266" t="s">
        <v>1692</v>
      </c>
      <c r="N65" s="189" t="s">
        <v>355</v>
      </c>
      <c r="O65" s="189">
        <v>60</v>
      </c>
    </row>
    <row r="66" spans="1:15" s="114" customFormat="1" ht="89.25">
      <c r="A66" s="270" t="s">
        <v>2019</v>
      </c>
      <c r="B66" s="270" t="s">
        <v>2020</v>
      </c>
      <c r="C66" s="267" t="s">
        <v>181</v>
      </c>
      <c r="D66" s="266" t="s">
        <v>2021</v>
      </c>
      <c r="E66" s="272">
        <v>12</v>
      </c>
      <c r="F66" s="272">
        <v>2</v>
      </c>
      <c r="G66" s="273" t="s">
        <v>972</v>
      </c>
      <c r="H66" s="271"/>
      <c r="I66" s="271">
        <v>2016</v>
      </c>
      <c r="J66" s="271" t="s">
        <v>1006</v>
      </c>
      <c r="K66" s="272" t="s">
        <v>2022</v>
      </c>
      <c r="L66" s="266" t="s">
        <v>2023</v>
      </c>
      <c r="M66" s="266" t="s">
        <v>2024</v>
      </c>
      <c r="N66" s="189" t="s">
        <v>355</v>
      </c>
      <c r="O66" s="189">
        <v>20</v>
      </c>
    </row>
    <row r="67" spans="1:15" s="114" customFormat="1" ht="89.25">
      <c r="A67" s="270" t="s">
        <v>2025</v>
      </c>
      <c r="B67" s="270" t="s">
        <v>2026</v>
      </c>
      <c r="C67" s="267" t="s">
        <v>181</v>
      </c>
      <c r="D67" s="266" t="s">
        <v>2021</v>
      </c>
      <c r="E67" s="272">
        <v>12</v>
      </c>
      <c r="F67" s="272">
        <v>2</v>
      </c>
      <c r="G67" s="273" t="s">
        <v>972</v>
      </c>
      <c r="H67" s="271"/>
      <c r="I67" s="271">
        <v>2016</v>
      </c>
      <c r="J67" s="271" t="s">
        <v>1006</v>
      </c>
      <c r="K67" s="272" t="s">
        <v>2027</v>
      </c>
      <c r="L67" s="266" t="s">
        <v>2023</v>
      </c>
      <c r="M67" s="266" t="s">
        <v>2024</v>
      </c>
      <c r="N67" s="189" t="s">
        <v>355</v>
      </c>
      <c r="O67" s="189">
        <v>20</v>
      </c>
    </row>
    <row r="68" spans="1:15" s="114" customFormat="1" ht="89.25">
      <c r="A68" s="270" t="s">
        <v>2028</v>
      </c>
      <c r="B68" s="270" t="s">
        <v>2020</v>
      </c>
      <c r="C68" s="267" t="s">
        <v>181</v>
      </c>
      <c r="D68" s="266" t="s">
        <v>2021</v>
      </c>
      <c r="E68" s="272">
        <v>12</v>
      </c>
      <c r="F68" s="272">
        <v>2</v>
      </c>
      <c r="G68" s="273" t="s">
        <v>972</v>
      </c>
      <c r="H68" s="271"/>
      <c r="I68" s="271">
        <v>2016</v>
      </c>
      <c r="J68" s="271" t="s">
        <v>1006</v>
      </c>
      <c r="K68" s="272" t="s">
        <v>2029</v>
      </c>
      <c r="L68" s="266" t="s">
        <v>2023</v>
      </c>
      <c r="M68" s="266" t="s">
        <v>2024</v>
      </c>
      <c r="N68" s="189" t="s">
        <v>355</v>
      </c>
      <c r="O68" s="189">
        <v>20</v>
      </c>
    </row>
    <row r="69" spans="1:15" s="114" customFormat="1" ht="229.5">
      <c r="A69" s="270" t="s">
        <v>1192</v>
      </c>
      <c r="B69" s="270" t="s">
        <v>2030</v>
      </c>
      <c r="C69" s="267" t="s">
        <v>181</v>
      </c>
      <c r="D69" s="266" t="s">
        <v>961</v>
      </c>
      <c r="E69" s="272" t="s">
        <v>2031</v>
      </c>
      <c r="F69" s="272"/>
      <c r="G69" s="273" t="s">
        <v>2032</v>
      </c>
      <c r="H69" s="271"/>
      <c r="I69" s="271">
        <v>2016</v>
      </c>
      <c r="J69" s="271" t="s">
        <v>793</v>
      </c>
      <c r="K69" s="272" t="s">
        <v>964</v>
      </c>
      <c r="L69" s="266" t="s">
        <v>2033</v>
      </c>
      <c r="M69" s="266" t="s">
        <v>2034</v>
      </c>
      <c r="N69" s="189" t="s">
        <v>355</v>
      </c>
      <c r="O69" s="189">
        <v>8.53</v>
      </c>
    </row>
    <row r="70" spans="1:15" s="114" customFormat="1" ht="63.75">
      <c r="A70" s="270" t="s">
        <v>1122</v>
      </c>
      <c r="B70" s="270" t="s">
        <v>1123</v>
      </c>
      <c r="C70" s="267" t="s">
        <v>181</v>
      </c>
      <c r="D70" s="266" t="s">
        <v>1124</v>
      </c>
      <c r="E70" s="272">
        <v>12</v>
      </c>
      <c r="F70" s="272">
        <v>2</v>
      </c>
      <c r="G70" s="273" t="s">
        <v>1125</v>
      </c>
      <c r="H70" s="271"/>
      <c r="I70" s="271">
        <v>2016</v>
      </c>
      <c r="J70" s="271"/>
      <c r="K70" s="272" t="s">
        <v>1126</v>
      </c>
      <c r="L70" s="266" t="s">
        <v>1127</v>
      </c>
      <c r="M70" s="266" t="s">
        <v>1128</v>
      </c>
      <c r="N70" s="189" t="s">
        <v>355</v>
      </c>
      <c r="O70" s="189">
        <v>12</v>
      </c>
    </row>
    <row r="71" spans="1:15" s="114" customFormat="1" ht="76.5">
      <c r="A71" s="270" t="s">
        <v>1129</v>
      </c>
      <c r="B71" s="270" t="s">
        <v>1130</v>
      </c>
      <c r="C71" s="267" t="s">
        <v>181</v>
      </c>
      <c r="D71" s="266" t="s">
        <v>1131</v>
      </c>
      <c r="E71" s="272">
        <v>8</v>
      </c>
      <c r="F71" s="272">
        <v>2</v>
      </c>
      <c r="G71" s="273" t="s">
        <v>1132</v>
      </c>
      <c r="H71" s="271" t="s">
        <v>2100</v>
      </c>
      <c r="I71" s="271">
        <v>2016</v>
      </c>
      <c r="J71" s="271" t="s">
        <v>1133</v>
      </c>
      <c r="K71" s="272" t="s">
        <v>1134</v>
      </c>
      <c r="L71" s="266" t="s">
        <v>1135</v>
      </c>
      <c r="M71" s="266" t="s">
        <v>1136</v>
      </c>
      <c r="N71" s="189" t="s">
        <v>355</v>
      </c>
      <c r="O71" s="189">
        <v>15</v>
      </c>
    </row>
    <row r="72" spans="1:15" s="114" customFormat="1" ht="76.5">
      <c r="A72" s="270" t="s">
        <v>1137</v>
      </c>
      <c r="B72" s="270" t="s">
        <v>1138</v>
      </c>
      <c r="C72" s="267" t="s">
        <v>181</v>
      </c>
      <c r="D72" s="266" t="s">
        <v>1139</v>
      </c>
      <c r="E72" s="272">
        <v>4</v>
      </c>
      <c r="F72" s="272"/>
      <c r="G72" s="273" t="s">
        <v>1140</v>
      </c>
      <c r="H72" s="271" t="s">
        <v>1141</v>
      </c>
      <c r="I72" s="271">
        <v>2016</v>
      </c>
      <c r="J72" s="271" t="s">
        <v>1142</v>
      </c>
      <c r="K72" s="272" t="s">
        <v>1143</v>
      </c>
      <c r="L72" s="266" t="s">
        <v>2101</v>
      </c>
      <c r="M72" s="266" t="s">
        <v>1145</v>
      </c>
      <c r="N72" s="189" t="s">
        <v>355</v>
      </c>
      <c r="O72" s="189">
        <v>15</v>
      </c>
    </row>
    <row r="73" spans="1:15" s="114" customFormat="1" ht="89.25">
      <c r="A73" s="270" t="s">
        <v>2019</v>
      </c>
      <c r="B73" s="270" t="s">
        <v>2020</v>
      </c>
      <c r="C73" s="267" t="s">
        <v>181</v>
      </c>
      <c r="D73" s="266" t="s">
        <v>2021</v>
      </c>
      <c r="E73" s="272">
        <v>12</v>
      </c>
      <c r="F73" s="272">
        <v>2</v>
      </c>
      <c r="G73" s="273" t="s">
        <v>972</v>
      </c>
      <c r="H73" s="271"/>
      <c r="I73" s="271">
        <v>2016</v>
      </c>
      <c r="J73" s="271" t="s">
        <v>1006</v>
      </c>
      <c r="K73" s="272" t="s">
        <v>2022</v>
      </c>
      <c r="L73" s="266" t="s">
        <v>2023</v>
      </c>
      <c r="M73" s="266" t="s">
        <v>2024</v>
      </c>
      <c r="N73" s="189" t="s">
        <v>355</v>
      </c>
      <c r="O73" s="189">
        <v>20</v>
      </c>
    </row>
    <row r="74" spans="1:15" s="114" customFormat="1" ht="89.25">
      <c r="A74" s="270" t="s">
        <v>2025</v>
      </c>
      <c r="B74" s="270" t="s">
        <v>2026</v>
      </c>
      <c r="C74" s="267" t="s">
        <v>181</v>
      </c>
      <c r="D74" s="266" t="s">
        <v>2021</v>
      </c>
      <c r="E74" s="272">
        <v>12</v>
      </c>
      <c r="F74" s="272">
        <v>2</v>
      </c>
      <c r="G74" s="273" t="s">
        <v>972</v>
      </c>
      <c r="H74" s="271"/>
      <c r="I74" s="271">
        <v>2016</v>
      </c>
      <c r="J74" s="271" t="s">
        <v>1006</v>
      </c>
      <c r="K74" s="272" t="s">
        <v>2027</v>
      </c>
      <c r="L74" s="266" t="s">
        <v>2023</v>
      </c>
      <c r="M74" s="266" t="s">
        <v>2024</v>
      </c>
      <c r="N74" s="189" t="s">
        <v>355</v>
      </c>
      <c r="O74" s="189">
        <v>20</v>
      </c>
    </row>
    <row r="75" spans="1:15" s="114" customFormat="1" ht="89.25">
      <c r="A75" s="270" t="s">
        <v>2028</v>
      </c>
      <c r="B75" s="270" t="s">
        <v>2020</v>
      </c>
      <c r="C75" s="267" t="s">
        <v>181</v>
      </c>
      <c r="D75" s="266" t="s">
        <v>2021</v>
      </c>
      <c r="E75" s="272">
        <v>12</v>
      </c>
      <c r="F75" s="272">
        <v>2</v>
      </c>
      <c r="G75" s="273" t="s">
        <v>972</v>
      </c>
      <c r="H75" s="271"/>
      <c r="I75" s="271">
        <v>2016</v>
      </c>
      <c r="J75" s="271" t="s">
        <v>1006</v>
      </c>
      <c r="K75" s="272" t="s">
        <v>2029</v>
      </c>
      <c r="L75" s="266" t="s">
        <v>2023</v>
      </c>
      <c r="M75" s="266" t="s">
        <v>2024</v>
      </c>
      <c r="N75" s="189" t="s">
        <v>355</v>
      </c>
      <c r="O75" s="189">
        <v>20</v>
      </c>
    </row>
    <row r="76" spans="1:15" s="114" customFormat="1" ht="408">
      <c r="A76" s="270" t="s">
        <v>2102</v>
      </c>
      <c r="B76" s="270" t="s">
        <v>2103</v>
      </c>
      <c r="C76" s="267" t="s">
        <v>181</v>
      </c>
      <c r="D76" s="266" t="s">
        <v>2104</v>
      </c>
      <c r="E76" s="272">
        <v>20</v>
      </c>
      <c r="F76" s="272">
        <v>1</v>
      </c>
      <c r="G76" s="273" t="s">
        <v>2105</v>
      </c>
      <c r="H76" s="271" t="s">
        <v>2106</v>
      </c>
      <c r="I76" s="271">
        <v>2016</v>
      </c>
      <c r="J76" s="271"/>
      <c r="K76" s="272" t="s">
        <v>2107</v>
      </c>
      <c r="L76" s="266" t="s">
        <v>2108</v>
      </c>
      <c r="M76" s="266" t="s">
        <v>2109</v>
      </c>
      <c r="N76" s="189" t="s">
        <v>355</v>
      </c>
      <c r="O76" s="189">
        <v>30</v>
      </c>
    </row>
    <row r="77" spans="1:15" s="114" customFormat="1" ht="89.25">
      <c r="A77" s="270" t="s">
        <v>2110</v>
      </c>
      <c r="B77" s="270" t="s">
        <v>2111</v>
      </c>
      <c r="C77" s="267" t="s">
        <v>181</v>
      </c>
      <c r="D77" s="266" t="s">
        <v>2021</v>
      </c>
      <c r="E77" s="272">
        <v>12</v>
      </c>
      <c r="F77" s="272">
        <v>2</v>
      </c>
      <c r="G77" s="273" t="s">
        <v>972</v>
      </c>
      <c r="H77" s="271"/>
      <c r="I77" s="271">
        <v>2016</v>
      </c>
      <c r="J77" s="271" t="s">
        <v>1006</v>
      </c>
      <c r="K77" s="272" t="s">
        <v>2112</v>
      </c>
      <c r="L77" s="266" t="s">
        <v>2023</v>
      </c>
      <c r="M77" s="266" t="s">
        <v>2024</v>
      </c>
      <c r="N77" s="189" t="s">
        <v>355</v>
      </c>
      <c r="O77" s="189">
        <v>10</v>
      </c>
    </row>
    <row r="78" spans="1:15" s="114" customFormat="1" ht="229.5">
      <c r="A78" s="270" t="s">
        <v>1192</v>
      </c>
      <c r="B78" s="270" t="s">
        <v>2030</v>
      </c>
      <c r="C78" s="267" t="s">
        <v>181</v>
      </c>
      <c r="D78" s="266" t="s">
        <v>961</v>
      </c>
      <c r="E78" s="272" t="s">
        <v>2031</v>
      </c>
      <c r="F78" s="272"/>
      <c r="G78" s="273" t="s">
        <v>2032</v>
      </c>
      <c r="H78" s="271"/>
      <c r="I78" s="271">
        <v>2016</v>
      </c>
      <c r="J78" s="271" t="s">
        <v>793</v>
      </c>
      <c r="K78" s="272" t="s">
        <v>964</v>
      </c>
      <c r="L78" s="266" t="s">
        <v>2033</v>
      </c>
      <c r="M78" s="266" t="s">
        <v>2034</v>
      </c>
      <c r="N78" s="189" t="s">
        <v>355</v>
      </c>
      <c r="O78" s="189">
        <v>8.53</v>
      </c>
    </row>
    <row r="79" spans="1:15" s="114" customFormat="1" ht="15">
      <c r="A79" s="275"/>
      <c r="B79" s="275"/>
      <c r="C79" s="276"/>
      <c r="D79" s="189"/>
      <c r="E79" s="277"/>
      <c r="F79" s="277"/>
      <c r="G79" s="278"/>
      <c r="H79" s="276"/>
      <c r="I79" s="276"/>
      <c r="J79" s="276"/>
      <c r="K79" s="277"/>
      <c r="L79" s="189"/>
      <c r="M79" s="189"/>
      <c r="N79" s="189"/>
      <c r="O79" s="189"/>
    </row>
    <row r="80" spans="1:15" s="114" customFormat="1" ht="15">
      <c r="A80" s="185"/>
      <c r="B80" s="185"/>
      <c r="C80" s="132"/>
      <c r="D80" s="186"/>
      <c r="E80" s="187"/>
      <c r="F80" s="187"/>
      <c r="G80" s="188"/>
      <c r="H80" s="132"/>
      <c r="I80" s="132"/>
      <c r="J80" s="132"/>
      <c r="K80" s="187"/>
      <c r="L80" s="189"/>
      <c r="M80" s="189"/>
      <c r="N80" s="190"/>
      <c r="O80" s="190"/>
    </row>
    <row r="81" spans="1:15" s="114" customFormat="1" ht="15">
      <c r="A81" s="185"/>
      <c r="B81" s="185"/>
      <c r="C81" s="132"/>
      <c r="D81" s="186"/>
      <c r="E81" s="187"/>
      <c r="F81" s="187"/>
      <c r="G81" s="188"/>
      <c r="H81" s="132"/>
      <c r="I81" s="132"/>
      <c r="J81" s="132"/>
      <c r="K81" s="187"/>
      <c r="L81" s="189"/>
      <c r="M81" s="189"/>
      <c r="N81" s="190"/>
      <c r="O81" s="190"/>
    </row>
    <row r="82" spans="1:15" s="114" customFormat="1" ht="15">
      <c r="A82" s="185"/>
      <c r="B82" s="185"/>
      <c r="C82" s="132"/>
      <c r="D82" s="186"/>
      <c r="E82" s="187"/>
      <c r="F82" s="187"/>
      <c r="G82" s="188"/>
      <c r="H82" s="132"/>
      <c r="I82" s="132"/>
      <c r="J82" s="132"/>
      <c r="K82" s="187"/>
      <c r="L82" s="189"/>
      <c r="M82" s="189"/>
      <c r="N82" s="190"/>
      <c r="O82" s="242"/>
    </row>
    <row r="83" spans="1:15" s="114" customFormat="1" ht="15">
      <c r="A83" s="185"/>
      <c r="B83" s="185"/>
      <c r="C83" s="132"/>
      <c r="D83" s="186"/>
      <c r="E83" s="187"/>
      <c r="F83" s="187"/>
      <c r="G83" s="188"/>
      <c r="H83" s="132"/>
      <c r="I83" s="132"/>
      <c r="J83" s="132"/>
      <c r="K83" s="187"/>
      <c r="L83" s="189"/>
      <c r="M83" s="189"/>
      <c r="N83" s="190"/>
      <c r="O83" s="190"/>
    </row>
    <row r="84" spans="1:15" s="114" customFormat="1" ht="15">
      <c r="A84" s="185"/>
      <c r="B84" s="185"/>
      <c r="C84" s="132"/>
      <c r="D84" s="186"/>
      <c r="E84" s="187"/>
      <c r="F84" s="187"/>
      <c r="G84" s="188"/>
      <c r="H84" s="132"/>
      <c r="I84" s="132"/>
      <c r="J84" s="132"/>
      <c r="K84" s="187"/>
      <c r="L84" s="189"/>
      <c r="M84" s="189"/>
      <c r="N84" s="190"/>
      <c r="O84" s="190"/>
    </row>
    <row r="85" spans="1:15" s="114" customFormat="1" ht="15">
      <c r="A85" s="185"/>
      <c r="B85" s="185"/>
      <c r="C85" s="132"/>
      <c r="D85" s="186"/>
      <c r="E85" s="187"/>
      <c r="F85" s="187"/>
      <c r="G85" s="188"/>
      <c r="H85" s="132"/>
      <c r="I85" s="132"/>
      <c r="J85" s="132"/>
      <c r="K85" s="187"/>
      <c r="L85" s="189"/>
      <c r="M85" s="189"/>
      <c r="N85" s="190"/>
      <c r="O85" s="190"/>
    </row>
    <row r="86" spans="1:15" s="114" customFormat="1" ht="15">
      <c r="A86" s="185"/>
      <c r="B86" s="185"/>
      <c r="C86" s="132"/>
      <c r="D86" s="186"/>
      <c r="E86" s="187"/>
      <c r="F86" s="187"/>
      <c r="G86" s="188"/>
      <c r="H86" s="132"/>
      <c r="I86" s="132"/>
      <c r="J86" s="132"/>
      <c r="K86" s="187"/>
      <c r="L86" s="189"/>
      <c r="M86" s="189"/>
      <c r="N86" s="190"/>
      <c r="O86" s="190"/>
    </row>
    <row r="87" spans="1:15" s="114" customFormat="1" ht="15">
      <c r="A87" s="185"/>
      <c r="B87" s="185"/>
      <c r="C87" s="132"/>
      <c r="D87" s="186"/>
      <c r="E87" s="187"/>
      <c r="F87" s="187"/>
      <c r="G87" s="188"/>
      <c r="H87" s="132"/>
      <c r="I87" s="132"/>
      <c r="J87" s="132"/>
      <c r="K87" s="187"/>
      <c r="L87" s="189"/>
      <c r="M87" s="189"/>
      <c r="N87" s="190"/>
      <c r="O87" s="190"/>
    </row>
    <row r="88" spans="1:15" s="114" customFormat="1" ht="15">
      <c r="A88" s="185"/>
      <c r="B88" s="185"/>
      <c r="C88" s="132"/>
      <c r="D88" s="186"/>
      <c r="E88" s="187"/>
      <c r="F88" s="187"/>
      <c r="G88" s="188"/>
      <c r="H88" s="132"/>
      <c r="I88" s="132"/>
      <c r="J88" s="132"/>
      <c r="K88" s="187"/>
      <c r="L88" s="189"/>
      <c r="M88" s="189"/>
      <c r="N88" s="190"/>
      <c r="O88" s="190"/>
    </row>
    <row r="89" spans="1:15" s="114" customFormat="1" ht="15">
      <c r="A89" s="185"/>
      <c r="B89" s="185"/>
      <c r="C89" s="132"/>
      <c r="D89" s="186"/>
      <c r="E89" s="187"/>
      <c r="F89" s="187"/>
      <c r="G89" s="188"/>
      <c r="H89" s="132"/>
      <c r="I89" s="132"/>
      <c r="J89" s="132"/>
      <c r="K89" s="187"/>
      <c r="L89" s="189"/>
      <c r="M89" s="189"/>
      <c r="N89" s="190"/>
      <c r="O89" s="190"/>
    </row>
    <row r="90" spans="1:15" s="114" customFormat="1" ht="15">
      <c r="A90" s="185"/>
      <c r="B90" s="185"/>
      <c r="C90" s="132"/>
      <c r="D90" s="186"/>
      <c r="E90" s="187"/>
      <c r="F90" s="187"/>
      <c r="G90" s="188"/>
      <c r="H90" s="132"/>
      <c r="I90" s="132"/>
      <c r="J90" s="132"/>
      <c r="K90" s="187"/>
      <c r="L90" s="189"/>
      <c r="M90" s="189"/>
      <c r="N90" s="190"/>
      <c r="O90" s="190"/>
    </row>
    <row r="91" spans="1:15" s="114" customFormat="1" ht="15">
      <c r="A91" s="185"/>
      <c r="B91" s="185"/>
      <c r="C91" s="132"/>
      <c r="D91" s="186"/>
      <c r="E91" s="187"/>
      <c r="F91" s="187"/>
      <c r="G91" s="188"/>
      <c r="H91" s="132"/>
      <c r="I91" s="132"/>
      <c r="J91" s="132"/>
      <c r="K91" s="187"/>
      <c r="L91" s="189"/>
      <c r="M91" s="189"/>
      <c r="N91" s="190"/>
      <c r="O91" s="190"/>
    </row>
    <row r="92" spans="1:15" s="114" customFormat="1" ht="15">
      <c r="A92" s="185"/>
      <c r="B92" s="185"/>
      <c r="C92" s="132"/>
      <c r="D92" s="186"/>
      <c r="E92" s="187"/>
      <c r="F92" s="187"/>
      <c r="G92" s="188"/>
      <c r="H92" s="132"/>
      <c r="I92" s="132"/>
      <c r="J92" s="132"/>
      <c r="K92" s="187"/>
      <c r="L92" s="189"/>
      <c r="M92" s="189"/>
      <c r="N92" s="190"/>
      <c r="O92" s="190"/>
    </row>
    <row r="93" spans="1:15" s="114" customFormat="1" ht="15">
      <c r="A93" s="185"/>
      <c r="B93" s="185"/>
      <c r="C93" s="132"/>
      <c r="D93" s="186"/>
      <c r="E93" s="187"/>
      <c r="F93" s="187"/>
      <c r="G93" s="188"/>
      <c r="H93" s="132"/>
      <c r="I93" s="132"/>
      <c r="J93" s="132"/>
      <c r="K93" s="187"/>
      <c r="L93" s="189"/>
      <c r="M93" s="189"/>
      <c r="N93" s="190"/>
      <c r="O93" s="190"/>
    </row>
    <row r="94" spans="1:15" s="114" customFormat="1" ht="15">
      <c r="A94" s="185"/>
      <c r="B94" s="185"/>
      <c r="C94" s="132"/>
      <c r="D94" s="186"/>
      <c r="E94" s="187"/>
      <c r="F94" s="187"/>
      <c r="G94" s="188"/>
      <c r="H94" s="132"/>
      <c r="I94" s="132"/>
      <c r="J94" s="132"/>
      <c r="K94" s="187"/>
      <c r="L94" s="189"/>
      <c r="M94" s="189"/>
      <c r="N94" s="190"/>
      <c r="O94" s="190"/>
    </row>
    <row r="95" spans="1:15" s="114" customFormat="1" ht="15">
      <c r="A95" s="185"/>
      <c r="B95" s="185"/>
      <c r="C95" s="132"/>
      <c r="D95" s="186"/>
      <c r="E95" s="187"/>
      <c r="F95" s="187"/>
      <c r="G95" s="188"/>
      <c r="H95" s="132"/>
      <c r="I95" s="132"/>
      <c r="J95" s="132"/>
      <c r="K95" s="187"/>
      <c r="L95" s="189"/>
      <c r="M95" s="189"/>
      <c r="N95" s="190"/>
      <c r="O95" s="190"/>
    </row>
    <row r="96" spans="1:15" s="114" customFormat="1" ht="15">
      <c r="A96" s="185"/>
      <c r="B96" s="185"/>
      <c r="C96" s="132"/>
      <c r="D96" s="186"/>
      <c r="E96" s="187"/>
      <c r="F96" s="187"/>
      <c r="G96" s="188"/>
      <c r="H96" s="132"/>
      <c r="I96" s="132"/>
      <c r="J96" s="132"/>
      <c r="K96" s="187"/>
      <c r="L96" s="189"/>
      <c r="M96" s="189"/>
      <c r="N96" s="190"/>
      <c r="O96" s="190"/>
    </row>
    <row r="97" spans="1:15" s="114" customFormat="1" ht="15">
      <c r="A97" s="185"/>
      <c r="B97" s="185"/>
      <c r="C97" s="132"/>
      <c r="D97" s="186"/>
      <c r="E97" s="187"/>
      <c r="F97" s="187"/>
      <c r="G97" s="188"/>
      <c r="H97" s="132"/>
      <c r="I97" s="132"/>
      <c r="J97" s="132"/>
      <c r="K97" s="187"/>
      <c r="L97" s="189"/>
      <c r="M97" s="189"/>
      <c r="N97" s="190"/>
      <c r="O97" s="190"/>
    </row>
    <row r="98" spans="1:15" s="114" customFormat="1" ht="15">
      <c r="A98" s="185"/>
      <c r="B98" s="185"/>
      <c r="C98" s="132"/>
      <c r="D98" s="186"/>
      <c r="E98" s="187"/>
      <c r="F98" s="187"/>
      <c r="G98" s="188"/>
      <c r="H98" s="132"/>
      <c r="I98" s="132"/>
      <c r="J98" s="132"/>
      <c r="K98" s="187"/>
      <c r="L98" s="189"/>
      <c r="M98" s="189"/>
      <c r="N98" s="190"/>
      <c r="O98" s="190"/>
    </row>
    <row r="99" spans="1:15" s="114" customFormat="1" ht="15">
      <c r="A99" s="185"/>
      <c r="B99" s="185"/>
      <c r="C99" s="132"/>
      <c r="D99" s="186"/>
      <c r="E99" s="187"/>
      <c r="F99" s="187"/>
      <c r="G99" s="188"/>
      <c r="H99" s="132"/>
      <c r="I99" s="132"/>
      <c r="J99" s="132"/>
      <c r="K99" s="187"/>
      <c r="L99" s="189"/>
      <c r="M99" s="189"/>
      <c r="N99" s="190"/>
      <c r="O99" s="190"/>
    </row>
    <row r="100" spans="1:15" s="114" customFormat="1" ht="15">
      <c r="A100" s="185"/>
      <c r="B100" s="185"/>
      <c r="C100" s="132"/>
      <c r="D100" s="186"/>
      <c r="E100" s="187"/>
      <c r="F100" s="187"/>
      <c r="G100" s="188"/>
      <c r="H100" s="132"/>
      <c r="I100" s="132"/>
      <c r="J100" s="132"/>
      <c r="K100" s="187"/>
      <c r="L100" s="189"/>
      <c r="M100" s="189"/>
      <c r="N100" s="190"/>
      <c r="O100" s="190"/>
    </row>
    <row r="101" spans="1:15" s="114" customFormat="1" ht="15">
      <c r="A101" s="185"/>
      <c r="B101" s="185"/>
      <c r="C101" s="132"/>
      <c r="D101" s="186"/>
      <c r="E101" s="187"/>
      <c r="F101" s="187"/>
      <c r="G101" s="188"/>
      <c r="H101" s="132"/>
      <c r="I101" s="132"/>
      <c r="J101" s="132"/>
      <c r="K101" s="187"/>
      <c r="L101" s="189"/>
      <c r="M101" s="189"/>
      <c r="N101" s="190"/>
      <c r="O101" s="190"/>
    </row>
    <row r="102" spans="1:15" s="114" customFormat="1" ht="15">
      <c r="A102" s="191"/>
      <c r="B102" s="191"/>
      <c r="C102" s="192"/>
      <c r="D102" s="154"/>
      <c r="E102" s="193"/>
      <c r="F102" s="193"/>
      <c r="G102" s="194"/>
      <c r="H102" s="192"/>
      <c r="I102" s="192"/>
      <c r="J102" s="192"/>
      <c r="K102" s="195"/>
      <c r="L102" s="151"/>
      <c r="M102" s="151"/>
      <c r="N102" s="142"/>
      <c r="O102" s="196"/>
    </row>
    <row r="103" spans="1:15" s="114" customFormat="1" ht="15">
      <c r="A103" s="191"/>
      <c r="B103" s="191"/>
      <c r="C103" s="192"/>
      <c r="D103" s="154"/>
      <c r="E103" s="193"/>
      <c r="F103" s="193"/>
      <c r="G103" s="194"/>
      <c r="H103" s="192"/>
      <c r="I103" s="192"/>
      <c r="J103" s="192"/>
      <c r="K103" s="195"/>
      <c r="L103" s="151"/>
      <c r="M103" s="151"/>
      <c r="N103" s="197"/>
      <c r="O103" s="196"/>
    </row>
    <row r="104" spans="1:15" s="114" customFormat="1" ht="15">
      <c r="A104" s="191"/>
      <c r="B104" s="191"/>
      <c r="C104" s="192"/>
      <c r="D104" s="154"/>
      <c r="E104" s="193"/>
      <c r="F104" s="193"/>
      <c r="G104" s="194"/>
      <c r="H104" s="192"/>
      <c r="I104" s="192"/>
      <c r="J104" s="192"/>
      <c r="K104" s="195"/>
      <c r="L104" s="151"/>
      <c r="M104" s="151"/>
      <c r="N104" s="198"/>
      <c r="O104" s="159"/>
    </row>
    <row r="105" spans="1:15" s="114" customFormat="1" ht="15">
      <c r="A105" s="191"/>
      <c r="B105" s="191"/>
      <c r="C105" s="192"/>
      <c r="D105" s="154"/>
      <c r="E105" s="193"/>
      <c r="F105" s="193"/>
      <c r="G105" s="194"/>
      <c r="H105" s="192"/>
      <c r="I105" s="192"/>
      <c r="J105" s="192"/>
      <c r="K105" s="195"/>
      <c r="L105" s="151"/>
      <c r="M105" s="151"/>
      <c r="N105" s="198"/>
      <c r="O105" s="159"/>
    </row>
    <row r="106" spans="1:15" s="114" customFormat="1" ht="15">
      <c r="A106" s="191"/>
      <c r="B106" s="191"/>
      <c r="C106" s="192"/>
      <c r="D106" s="154"/>
      <c r="E106" s="193"/>
      <c r="F106" s="193"/>
      <c r="G106" s="194"/>
      <c r="H106" s="192"/>
      <c r="I106" s="192"/>
      <c r="J106" s="192"/>
      <c r="K106" s="195"/>
      <c r="L106" s="151"/>
      <c r="M106" s="151"/>
      <c r="N106" s="198"/>
      <c r="O106" s="159"/>
    </row>
    <row r="107" spans="1:15" s="114" customFormat="1" ht="15">
      <c r="A107" s="199"/>
      <c r="B107" s="199"/>
      <c r="C107" s="152"/>
      <c r="D107" s="151"/>
      <c r="E107" s="200"/>
      <c r="F107" s="200"/>
      <c r="G107" s="162"/>
      <c r="H107" s="152"/>
      <c r="I107" s="200"/>
      <c r="J107" s="152"/>
      <c r="K107" s="160"/>
      <c r="L107" s="151"/>
      <c r="M107" s="151"/>
      <c r="N107" s="201"/>
      <c r="O107" s="202"/>
    </row>
    <row r="108" spans="1:15" s="114" customFormat="1" ht="15">
      <c r="A108" s="199"/>
      <c r="B108" s="199"/>
      <c r="C108" s="152"/>
      <c r="D108" s="151"/>
      <c r="E108" s="200"/>
      <c r="F108" s="200"/>
      <c r="G108" s="162"/>
      <c r="H108" s="152"/>
      <c r="I108" s="200"/>
      <c r="J108" s="152"/>
      <c r="K108" s="160"/>
      <c r="L108" s="151"/>
      <c r="M108" s="151"/>
      <c r="N108" s="203"/>
      <c r="O108" s="202"/>
    </row>
    <row r="109" spans="1:15" s="114" customFormat="1" ht="15">
      <c r="A109" s="115" t="s">
        <v>639</v>
      </c>
      <c r="B109" s="116"/>
      <c r="C109" s="117"/>
      <c r="D109" s="117"/>
      <c r="E109" s="118"/>
      <c r="F109" s="118"/>
      <c r="G109" s="118"/>
      <c r="H109" s="119"/>
      <c r="I109" s="119"/>
      <c r="J109" s="119"/>
      <c r="K109" s="120"/>
      <c r="L109" s="119"/>
      <c r="M109" s="119"/>
      <c r="N109" s="121"/>
      <c r="O109" s="122">
        <f>SUM(O9:O108)</f>
        <v>2504.0600000000004</v>
      </c>
    </row>
  </sheetData>
  <sheetProtection/>
  <mergeCells count="4">
    <mergeCell ref="A2:O2"/>
    <mergeCell ref="A4:O4"/>
    <mergeCell ref="A5:O5"/>
    <mergeCell ref="A6:O6"/>
  </mergeCells>
  <printOptions/>
  <pageMargins left="0.511811023622047" right="0.31496062992126" top="0" bottom="0" header="0" footer="0"/>
  <pageSetup horizontalDpi="200" verticalDpi="200" orientation="landscape" paperSize="9" scale="92" r:id="rId1"/>
</worksheet>
</file>

<file path=xl/worksheets/sheet7.xml><?xml version="1.0" encoding="utf-8"?>
<worksheet xmlns="http://schemas.openxmlformats.org/spreadsheetml/2006/main" xmlns:r="http://schemas.openxmlformats.org/officeDocument/2006/relationships">
  <dimension ref="A2:N61"/>
  <sheetViews>
    <sheetView zoomScalePageLayoutView="0" workbookViewId="0" topLeftCell="A1">
      <selection activeCell="A10" sqref="A10:N59"/>
    </sheetView>
  </sheetViews>
  <sheetFormatPr defaultColWidth="8.8515625" defaultRowHeight="15"/>
  <cols>
    <col min="1" max="1" width="24.140625" style="2" customWidth="1"/>
    <col min="2" max="2" width="13.8515625" style="7" customWidth="1"/>
    <col min="3" max="3" width="7.28125" style="7" customWidth="1"/>
    <col min="4" max="4" width="15.00390625" style="1" customWidth="1"/>
    <col min="5" max="5" width="6.00390625" style="1" customWidth="1"/>
    <col min="6" max="6" width="6.7109375" style="1" customWidth="1"/>
    <col min="7" max="7" width="10.00390625" style="1" customWidth="1"/>
    <col min="8" max="9" width="9.140625" style="1" customWidth="1"/>
    <col min="10" max="10" width="8.00390625" style="1" customWidth="1"/>
    <col min="11" max="11" width="6.28125" style="1" customWidth="1"/>
    <col min="12" max="12" width="6.140625" style="1" customWidth="1"/>
    <col min="13" max="13" width="7.140625" style="1" customWidth="1"/>
    <col min="14" max="14" width="9.140625" style="1" customWidth="1"/>
  </cols>
  <sheetData>
    <row r="2" spans="1:14" s="4" customFormat="1" ht="15" customHeight="1">
      <c r="A2" s="314" t="s">
        <v>68</v>
      </c>
      <c r="B2" s="310"/>
      <c r="C2" s="310"/>
      <c r="D2" s="310"/>
      <c r="E2" s="310"/>
      <c r="F2" s="310"/>
      <c r="G2" s="310"/>
      <c r="H2" s="310"/>
      <c r="I2" s="310"/>
      <c r="J2" s="310"/>
      <c r="K2" s="310"/>
      <c r="L2" s="310"/>
      <c r="M2" s="310"/>
      <c r="N2" s="310"/>
    </row>
    <row r="3" spans="1:14" s="4" customFormat="1" ht="15" customHeight="1">
      <c r="A3" s="323" t="s">
        <v>110</v>
      </c>
      <c r="B3" s="324"/>
      <c r="C3" s="324"/>
      <c r="D3" s="324"/>
      <c r="E3" s="324"/>
      <c r="F3" s="324"/>
      <c r="G3" s="324"/>
      <c r="H3" s="324"/>
      <c r="I3" s="324"/>
      <c r="J3" s="324"/>
      <c r="K3" s="324"/>
      <c r="L3" s="324"/>
      <c r="M3" s="324"/>
      <c r="N3" s="325"/>
    </row>
    <row r="4" spans="1:14" s="4" customFormat="1" ht="15">
      <c r="A4" s="5"/>
      <c r="B4" s="6"/>
      <c r="C4" s="6"/>
      <c r="D4" s="5"/>
      <c r="E4" s="5"/>
      <c r="F4" s="5"/>
      <c r="G4" s="5"/>
      <c r="H4" s="3"/>
      <c r="I4" s="3"/>
      <c r="J4" s="3"/>
      <c r="K4" s="3"/>
      <c r="L4" s="3"/>
      <c r="M4" s="3"/>
      <c r="N4" s="3"/>
    </row>
    <row r="5" spans="1:14" s="4" customFormat="1" ht="15">
      <c r="A5" s="313" t="s">
        <v>27</v>
      </c>
      <c r="B5" s="313"/>
      <c r="C5" s="313"/>
      <c r="D5" s="313"/>
      <c r="E5" s="313"/>
      <c r="F5" s="313"/>
      <c r="G5" s="313"/>
      <c r="H5" s="313"/>
      <c r="I5" s="313"/>
      <c r="J5" s="313"/>
      <c r="K5" s="313"/>
      <c r="L5" s="313"/>
      <c r="M5" s="313"/>
      <c r="N5" s="313"/>
    </row>
    <row r="6" spans="1:14" s="4" customFormat="1" ht="15" customHeight="1">
      <c r="A6" s="311" t="s">
        <v>22</v>
      </c>
      <c r="B6" s="311"/>
      <c r="C6" s="311"/>
      <c r="D6" s="311"/>
      <c r="E6" s="311"/>
      <c r="F6" s="311"/>
      <c r="G6" s="311"/>
      <c r="H6" s="311"/>
      <c r="I6" s="311"/>
      <c r="J6" s="311"/>
      <c r="K6" s="311"/>
      <c r="L6" s="311"/>
      <c r="M6" s="68"/>
      <c r="N6" s="68"/>
    </row>
    <row r="7" spans="1:14" ht="15">
      <c r="A7" s="313" t="s">
        <v>111</v>
      </c>
      <c r="B7" s="313"/>
      <c r="C7" s="313"/>
      <c r="D7" s="313"/>
      <c r="E7" s="313"/>
      <c r="F7" s="313"/>
      <c r="G7" s="313"/>
      <c r="H7" s="313"/>
      <c r="I7" s="313"/>
      <c r="J7" s="313"/>
      <c r="K7" s="313"/>
      <c r="L7" s="313"/>
      <c r="M7" s="313"/>
      <c r="N7" s="313"/>
    </row>
    <row r="8" spans="1:14" ht="15">
      <c r="A8" s="5"/>
      <c r="B8" s="6"/>
      <c r="C8" s="6"/>
      <c r="D8" s="5"/>
      <c r="E8" s="5"/>
      <c r="F8" s="5"/>
      <c r="G8" s="5"/>
      <c r="H8" s="5"/>
      <c r="I8" s="3"/>
      <c r="J8" s="3"/>
      <c r="K8" s="3"/>
      <c r="L8" s="3"/>
      <c r="M8" s="3"/>
      <c r="N8" s="3"/>
    </row>
    <row r="9" spans="1:14" ht="96" customHeight="1">
      <c r="A9" s="82" t="s">
        <v>634</v>
      </c>
      <c r="B9" s="82" t="s">
        <v>9</v>
      </c>
      <c r="C9" s="79" t="s">
        <v>117</v>
      </c>
      <c r="D9" s="79" t="s">
        <v>654</v>
      </c>
      <c r="E9" s="79" t="s">
        <v>668</v>
      </c>
      <c r="F9" s="79" t="s">
        <v>10</v>
      </c>
      <c r="G9" s="82" t="s">
        <v>11</v>
      </c>
      <c r="H9" s="79" t="s">
        <v>12</v>
      </c>
      <c r="I9" s="79" t="s">
        <v>671</v>
      </c>
      <c r="J9" s="79" t="s">
        <v>13</v>
      </c>
      <c r="K9" s="79" t="s">
        <v>14</v>
      </c>
      <c r="L9" s="79" t="s">
        <v>15</v>
      </c>
      <c r="M9" s="82" t="s">
        <v>653</v>
      </c>
      <c r="N9" s="82" t="s">
        <v>18</v>
      </c>
    </row>
    <row r="10" spans="1:14" ht="15">
      <c r="A10" s="134"/>
      <c r="B10" s="134"/>
      <c r="C10" s="135"/>
      <c r="D10" s="134"/>
      <c r="E10" s="135"/>
      <c r="F10" s="135"/>
      <c r="G10" s="135"/>
      <c r="H10" s="134"/>
      <c r="I10" s="140"/>
      <c r="J10" s="160"/>
      <c r="K10" s="152"/>
      <c r="L10" s="152"/>
      <c r="M10" s="158"/>
      <c r="N10" s="159"/>
    </row>
    <row r="11" spans="1:14" ht="15">
      <c r="A11" s="134"/>
      <c r="B11" s="134"/>
      <c r="C11" s="135"/>
      <c r="D11" s="134"/>
      <c r="E11" s="135"/>
      <c r="F11" s="135"/>
      <c r="G11" s="135"/>
      <c r="H11" s="134"/>
      <c r="I11" s="140"/>
      <c r="J11" s="160"/>
      <c r="K11" s="152"/>
      <c r="L11" s="152"/>
      <c r="M11" s="158"/>
      <c r="N11" s="159"/>
    </row>
    <row r="12" spans="1:14" ht="15">
      <c r="A12" s="134"/>
      <c r="B12" s="134"/>
      <c r="C12" s="135"/>
      <c r="D12" s="134"/>
      <c r="E12" s="135"/>
      <c r="F12" s="135"/>
      <c r="G12" s="135"/>
      <c r="H12" s="134"/>
      <c r="I12" s="140"/>
      <c r="J12" s="160"/>
      <c r="K12" s="152"/>
      <c r="L12" s="152"/>
      <c r="M12" s="158"/>
      <c r="N12" s="159"/>
    </row>
    <row r="13" spans="1:14" ht="15">
      <c r="A13" s="134"/>
      <c r="B13" s="134"/>
      <c r="C13" s="135"/>
      <c r="D13" s="134"/>
      <c r="E13" s="135"/>
      <c r="F13" s="135"/>
      <c r="G13" s="135"/>
      <c r="H13" s="134"/>
      <c r="I13" s="140"/>
      <c r="J13" s="160"/>
      <c r="K13" s="152"/>
      <c r="L13" s="152"/>
      <c r="M13" s="158"/>
      <c r="N13" s="159"/>
    </row>
    <row r="14" spans="1:14" ht="15">
      <c r="A14" s="134"/>
      <c r="B14" s="134"/>
      <c r="C14" s="135"/>
      <c r="D14" s="134"/>
      <c r="E14" s="135"/>
      <c r="F14" s="135"/>
      <c r="G14" s="135"/>
      <c r="H14" s="134"/>
      <c r="I14" s="140"/>
      <c r="J14" s="160"/>
      <c r="K14" s="152"/>
      <c r="L14" s="152"/>
      <c r="M14" s="158"/>
      <c r="N14" s="159"/>
    </row>
    <row r="15" spans="1:14" ht="15">
      <c r="A15" s="134"/>
      <c r="B15" s="134"/>
      <c r="C15" s="135"/>
      <c r="D15" s="134"/>
      <c r="E15" s="135"/>
      <c r="F15" s="135"/>
      <c r="G15" s="135"/>
      <c r="H15" s="134"/>
      <c r="I15" s="140"/>
      <c r="J15" s="160"/>
      <c r="K15" s="152"/>
      <c r="L15" s="152"/>
      <c r="M15" s="158"/>
      <c r="N15" s="159"/>
    </row>
    <row r="16" spans="1:14" ht="15">
      <c r="A16" s="134"/>
      <c r="B16" s="134"/>
      <c r="C16" s="135"/>
      <c r="D16" s="134"/>
      <c r="E16" s="135"/>
      <c r="F16" s="135"/>
      <c r="G16" s="135"/>
      <c r="H16" s="134"/>
      <c r="I16" s="140"/>
      <c r="J16" s="160"/>
      <c r="K16" s="152"/>
      <c r="L16" s="152"/>
      <c r="M16" s="158"/>
      <c r="N16" s="159"/>
    </row>
    <row r="17" spans="1:14" ht="15">
      <c r="A17" s="134"/>
      <c r="B17" s="134"/>
      <c r="C17" s="135"/>
      <c r="D17" s="134"/>
      <c r="E17" s="135"/>
      <c r="F17" s="135"/>
      <c r="G17" s="135"/>
      <c r="H17" s="134"/>
      <c r="I17" s="140"/>
      <c r="J17" s="160"/>
      <c r="K17" s="152"/>
      <c r="L17" s="152"/>
      <c r="M17" s="158"/>
      <c r="N17" s="159"/>
    </row>
    <row r="18" spans="1:14" ht="15">
      <c r="A18" s="134"/>
      <c r="B18" s="134"/>
      <c r="C18" s="135"/>
      <c r="D18" s="134"/>
      <c r="E18" s="135"/>
      <c r="F18" s="135"/>
      <c r="G18" s="135"/>
      <c r="H18" s="134"/>
      <c r="I18" s="140"/>
      <c r="J18" s="160"/>
      <c r="K18" s="152"/>
      <c r="L18" s="152"/>
      <c r="M18" s="158"/>
      <c r="N18" s="159"/>
    </row>
    <row r="19" spans="1:14" ht="15">
      <c r="A19" s="134"/>
      <c r="B19" s="134"/>
      <c r="C19" s="135"/>
      <c r="D19" s="134"/>
      <c r="E19" s="135"/>
      <c r="F19" s="135"/>
      <c r="G19" s="135"/>
      <c r="H19" s="134"/>
      <c r="I19" s="140"/>
      <c r="J19" s="160"/>
      <c r="K19" s="152"/>
      <c r="L19" s="152"/>
      <c r="M19" s="158"/>
      <c r="N19" s="159"/>
    </row>
    <row r="20" spans="1:14" ht="15">
      <c r="A20" s="134"/>
      <c r="B20" s="134"/>
      <c r="C20" s="135"/>
      <c r="D20" s="134"/>
      <c r="E20" s="135"/>
      <c r="F20" s="135"/>
      <c r="G20" s="135"/>
      <c r="H20" s="134"/>
      <c r="I20" s="140"/>
      <c r="J20" s="160"/>
      <c r="K20" s="152"/>
      <c r="L20" s="152"/>
      <c r="M20" s="158"/>
      <c r="N20" s="159"/>
    </row>
    <row r="21" spans="1:14" ht="15">
      <c r="A21" s="134"/>
      <c r="B21" s="134"/>
      <c r="C21" s="135"/>
      <c r="D21" s="134"/>
      <c r="E21" s="135"/>
      <c r="F21" s="135"/>
      <c r="G21" s="135"/>
      <c r="H21" s="134"/>
      <c r="I21" s="140"/>
      <c r="J21" s="160"/>
      <c r="K21" s="152"/>
      <c r="L21" s="152"/>
      <c r="M21" s="158"/>
      <c r="N21" s="159"/>
    </row>
    <row r="22" spans="1:14" ht="15">
      <c r="A22" s="134"/>
      <c r="B22" s="134"/>
      <c r="C22" s="135"/>
      <c r="D22" s="134"/>
      <c r="E22" s="135"/>
      <c r="F22" s="135"/>
      <c r="G22" s="135"/>
      <c r="H22" s="134"/>
      <c r="I22" s="140"/>
      <c r="J22" s="160"/>
      <c r="K22" s="152"/>
      <c r="L22" s="152"/>
      <c r="M22" s="158"/>
      <c r="N22" s="159"/>
    </row>
    <row r="23" spans="1:14" ht="15">
      <c r="A23" s="134"/>
      <c r="B23" s="134"/>
      <c r="C23" s="135"/>
      <c r="D23" s="134"/>
      <c r="E23" s="135"/>
      <c r="F23" s="135"/>
      <c r="G23" s="135"/>
      <c r="H23" s="134"/>
      <c r="I23" s="140"/>
      <c r="J23" s="160"/>
      <c r="K23" s="152"/>
      <c r="L23" s="152"/>
      <c r="M23" s="158"/>
      <c r="N23" s="159"/>
    </row>
    <row r="24" spans="1:14" ht="15">
      <c r="A24" s="134"/>
      <c r="B24" s="134"/>
      <c r="C24" s="135"/>
      <c r="D24" s="134"/>
      <c r="E24" s="135"/>
      <c r="F24" s="135"/>
      <c r="G24" s="135"/>
      <c r="H24" s="134"/>
      <c r="I24" s="140"/>
      <c r="J24" s="160"/>
      <c r="K24" s="152"/>
      <c r="L24" s="152"/>
      <c r="M24" s="158"/>
      <c r="N24" s="159"/>
    </row>
    <row r="25" spans="1:14" ht="15">
      <c r="A25" s="134"/>
      <c r="B25" s="134"/>
      <c r="C25" s="135"/>
      <c r="D25" s="134"/>
      <c r="E25" s="135"/>
      <c r="F25" s="135"/>
      <c r="G25" s="135"/>
      <c r="H25" s="134"/>
      <c r="I25" s="140"/>
      <c r="J25" s="160"/>
      <c r="K25" s="152"/>
      <c r="L25" s="152"/>
      <c r="M25" s="158"/>
      <c r="N25" s="159"/>
    </row>
    <row r="26" spans="1:14" ht="15">
      <c r="A26" s="134"/>
      <c r="B26" s="134"/>
      <c r="C26" s="135"/>
      <c r="D26" s="134"/>
      <c r="E26" s="135"/>
      <c r="F26" s="135"/>
      <c r="G26" s="135"/>
      <c r="H26" s="134"/>
      <c r="I26" s="140"/>
      <c r="J26" s="160"/>
      <c r="K26" s="152"/>
      <c r="L26" s="152"/>
      <c r="M26" s="158"/>
      <c r="N26" s="159"/>
    </row>
    <row r="27" spans="1:14" ht="15">
      <c r="A27" s="134"/>
      <c r="B27" s="134"/>
      <c r="C27" s="135"/>
      <c r="D27" s="134"/>
      <c r="E27" s="135"/>
      <c r="F27" s="135"/>
      <c r="G27" s="135"/>
      <c r="H27" s="134"/>
      <c r="I27" s="140"/>
      <c r="J27" s="160"/>
      <c r="K27" s="152"/>
      <c r="L27" s="152"/>
      <c r="M27" s="158"/>
      <c r="N27" s="159"/>
    </row>
    <row r="28" spans="1:14" ht="15">
      <c r="A28" s="134"/>
      <c r="B28" s="134"/>
      <c r="C28" s="135"/>
      <c r="D28" s="134"/>
      <c r="E28" s="135"/>
      <c r="F28" s="135"/>
      <c r="G28" s="135"/>
      <c r="H28" s="134"/>
      <c r="I28" s="140"/>
      <c r="J28" s="160"/>
      <c r="K28" s="152"/>
      <c r="L28" s="152"/>
      <c r="M28" s="158"/>
      <c r="N28" s="159"/>
    </row>
    <row r="29" spans="1:14" ht="15">
      <c r="A29" s="134"/>
      <c r="B29" s="134"/>
      <c r="C29" s="135"/>
      <c r="D29" s="134"/>
      <c r="E29" s="135"/>
      <c r="F29" s="135"/>
      <c r="G29" s="135"/>
      <c r="H29" s="134"/>
      <c r="I29" s="140"/>
      <c r="J29" s="160"/>
      <c r="K29" s="152"/>
      <c r="L29" s="152"/>
      <c r="M29" s="158"/>
      <c r="N29" s="159"/>
    </row>
    <row r="30" spans="1:14" ht="15">
      <c r="A30" s="134"/>
      <c r="B30" s="134"/>
      <c r="C30" s="135"/>
      <c r="D30" s="134"/>
      <c r="E30" s="135"/>
      <c r="F30" s="135"/>
      <c r="G30" s="135"/>
      <c r="H30" s="134"/>
      <c r="I30" s="140"/>
      <c r="J30" s="160"/>
      <c r="K30" s="152"/>
      <c r="L30" s="152"/>
      <c r="M30" s="158"/>
      <c r="N30" s="159"/>
    </row>
    <row r="31" spans="1:14" ht="15">
      <c r="A31" s="134"/>
      <c r="B31" s="134"/>
      <c r="C31" s="135"/>
      <c r="D31" s="134"/>
      <c r="E31" s="135"/>
      <c r="F31" s="135"/>
      <c r="G31" s="135"/>
      <c r="H31" s="134"/>
      <c r="I31" s="140"/>
      <c r="J31" s="160"/>
      <c r="K31" s="152"/>
      <c r="L31" s="152"/>
      <c r="M31" s="158"/>
      <c r="N31" s="159"/>
    </row>
    <row r="32" spans="1:14" ht="15">
      <c r="A32" s="134"/>
      <c r="B32" s="134"/>
      <c r="C32" s="135"/>
      <c r="D32" s="134"/>
      <c r="E32" s="135"/>
      <c r="F32" s="135"/>
      <c r="G32" s="135"/>
      <c r="H32" s="134"/>
      <c r="I32" s="140"/>
      <c r="J32" s="160"/>
      <c r="K32" s="152"/>
      <c r="L32" s="152"/>
      <c r="M32" s="158"/>
      <c r="N32" s="159"/>
    </row>
    <row r="33" spans="1:14" ht="15">
      <c r="A33" s="134"/>
      <c r="B33" s="134"/>
      <c r="C33" s="135"/>
      <c r="D33" s="134"/>
      <c r="E33" s="135"/>
      <c r="F33" s="135"/>
      <c r="G33" s="135"/>
      <c r="H33" s="134"/>
      <c r="I33" s="140"/>
      <c r="J33" s="160"/>
      <c r="K33" s="152"/>
      <c r="L33" s="152"/>
      <c r="M33" s="158"/>
      <c r="N33" s="159"/>
    </row>
    <row r="34" spans="1:14" ht="15">
      <c r="A34" s="134"/>
      <c r="B34" s="134"/>
      <c r="C34" s="135"/>
      <c r="D34" s="134"/>
      <c r="E34" s="135"/>
      <c r="F34" s="135"/>
      <c r="G34" s="135"/>
      <c r="H34" s="134"/>
      <c r="I34" s="140"/>
      <c r="J34" s="160"/>
      <c r="K34" s="152"/>
      <c r="L34" s="152"/>
      <c r="M34" s="158"/>
      <c r="N34" s="159"/>
    </row>
    <row r="35" spans="1:14" ht="15">
      <c r="A35" s="134"/>
      <c r="B35" s="134"/>
      <c r="C35" s="135"/>
      <c r="D35" s="134"/>
      <c r="E35" s="135"/>
      <c r="F35" s="135"/>
      <c r="G35" s="135"/>
      <c r="H35" s="134"/>
      <c r="I35" s="140"/>
      <c r="J35" s="160"/>
      <c r="K35" s="152"/>
      <c r="L35" s="152"/>
      <c r="M35" s="158"/>
      <c r="N35" s="159"/>
    </row>
    <row r="36" spans="1:14" ht="15">
      <c r="A36" s="134"/>
      <c r="B36" s="134"/>
      <c r="C36" s="135"/>
      <c r="D36" s="134"/>
      <c r="E36" s="135"/>
      <c r="F36" s="135"/>
      <c r="G36" s="135"/>
      <c r="H36" s="134"/>
      <c r="I36" s="140"/>
      <c r="J36" s="160"/>
      <c r="K36" s="152"/>
      <c r="L36" s="152"/>
      <c r="M36" s="158"/>
      <c r="N36" s="159"/>
    </row>
    <row r="37" spans="1:14" ht="15">
      <c r="A37" s="134"/>
      <c r="B37" s="134"/>
      <c r="C37" s="135"/>
      <c r="D37" s="134"/>
      <c r="E37" s="135"/>
      <c r="F37" s="135"/>
      <c r="G37" s="135"/>
      <c r="H37" s="134"/>
      <c r="I37" s="140"/>
      <c r="J37" s="160"/>
      <c r="K37" s="152"/>
      <c r="L37" s="152"/>
      <c r="M37" s="158"/>
      <c r="N37" s="159"/>
    </row>
    <row r="38" spans="1:14" ht="15">
      <c r="A38" s="134"/>
      <c r="B38" s="134"/>
      <c r="C38" s="135"/>
      <c r="D38" s="134"/>
      <c r="E38" s="135"/>
      <c r="F38" s="135"/>
      <c r="G38" s="135"/>
      <c r="H38" s="134"/>
      <c r="I38" s="140"/>
      <c r="J38" s="160"/>
      <c r="K38" s="152"/>
      <c r="L38" s="152"/>
      <c r="M38" s="158"/>
      <c r="N38" s="159"/>
    </row>
    <row r="39" spans="1:14" ht="15">
      <c r="A39" s="134"/>
      <c r="B39" s="134"/>
      <c r="C39" s="135"/>
      <c r="D39" s="134"/>
      <c r="E39" s="135"/>
      <c r="F39" s="135"/>
      <c r="G39" s="135"/>
      <c r="H39" s="134"/>
      <c r="I39" s="140"/>
      <c r="J39" s="160"/>
      <c r="K39" s="152"/>
      <c r="L39" s="152"/>
      <c r="M39" s="158"/>
      <c r="N39" s="159"/>
    </row>
    <row r="40" spans="1:14" ht="15">
      <c r="A40" s="134"/>
      <c r="B40" s="134"/>
      <c r="C40" s="135"/>
      <c r="D40" s="134"/>
      <c r="E40" s="135"/>
      <c r="F40" s="135"/>
      <c r="G40" s="135"/>
      <c r="H40" s="134"/>
      <c r="I40" s="140"/>
      <c r="J40" s="160"/>
      <c r="K40" s="152"/>
      <c r="L40" s="152"/>
      <c r="M40" s="158"/>
      <c r="N40" s="159"/>
    </row>
    <row r="41" spans="1:14" ht="15">
      <c r="A41" s="134"/>
      <c r="B41" s="134"/>
      <c r="C41" s="135"/>
      <c r="D41" s="134"/>
      <c r="E41" s="135"/>
      <c r="F41" s="135"/>
      <c r="G41" s="135"/>
      <c r="H41" s="134"/>
      <c r="I41" s="140"/>
      <c r="J41" s="160"/>
      <c r="K41" s="152"/>
      <c r="L41" s="152"/>
      <c r="M41" s="158"/>
      <c r="N41" s="159"/>
    </row>
    <row r="42" spans="1:14" ht="15">
      <c r="A42" s="134"/>
      <c r="B42" s="134"/>
      <c r="C42" s="135"/>
      <c r="D42" s="134"/>
      <c r="E42" s="135"/>
      <c r="F42" s="135"/>
      <c r="G42" s="135"/>
      <c r="H42" s="134"/>
      <c r="I42" s="140"/>
      <c r="J42" s="160"/>
      <c r="K42" s="152"/>
      <c r="L42" s="152"/>
      <c r="M42" s="158"/>
      <c r="N42" s="159"/>
    </row>
    <row r="43" spans="1:14" ht="15">
      <c r="A43" s="134"/>
      <c r="B43" s="134"/>
      <c r="C43" s="135"/>
      <c r="D43" s="134"/>
      <c r="E43" s="135"/>
      <c r="F43" s="135"/>
      <c r="G43" s="135"/>
      <c r="H43" s="134"/>
      <c r="I43" s="140"/>
      <c r="J43" s="160"/>
      <c r="K43" s="152"/>
      <c r="L43" s="152"/>
      <c r="M43" s="158"/>
      <c r="N43" s="159"/>
    </row>
    <row r="44" spans="1:14" ht="15">
      <c r="A44" s="134"/>
      <c r="B44" s="134"/>
      <c r="C44" s="135"/>
      <c r="D44" s="134"/>
      <c r="E44" s="135"/>
      <c r="F44" s="135"/>
      <c r="G44" s="135"/>
      <c r="H44" s="134"/>
      <c r="I44" s="140"/>
      <c r="J44" s="160"/>
      <c r="K44" s="152"/>
      <c r="L44" s="152"/>
      <c r="M44" s="158"/>
      <c r="N44" s="159"/>
    </row>
    <row r="45" spans="1:14" ht="15">
      <c r="A45" s="134"/>
      <c r="B45" s="134"/>
      <c r="C45" s="135"/>
      <c r="D45" s="134"/>
      <c r="E45" s="135"/>
      <c r="F45" s="135"/>
      <c r="G45" s="135"/>
      <c r="H45" s="134"/>
      <c r="I45" s="140"/>
      <c r="J45" s="160"/>
      <c r="K45" s="152"/>
      <c r="L45" s="152"/>
      <c r="M45" s="158"/>
      <c r="N45" s="159"/>
    </row>
    <row r="46" spans="1:14" ht="15">
      <c r="A46" s="134"/>
      <c r="B46" s="134"/>
      <c r="C46" s="135"/>
      <c r="D46" s="134"/>
      <c r="E46" s="135"/>
      <c r="F46" s="135"/>
      <c r="G46" s="135"/>
      <c r="H46" s="134"/>
      <c r="I46" s="140"/>
      <c r="J46" s="160"/>
      <c r="K46" s="152"/>
      <c r="L46" s="152"/>
      <c r="M46" s="158"/>
      <c r="N46" s="159"/>
    </row>
    <row r="47" spans="1:14" ht="15">
      <c r="A47" s="134"/>
      <c r="B47" s="134"/>
      <c r="C47" s="135"/>
      <c r="D47" s="134"/>
      <c r="E47" s="135"/>
      <c r="F47" s="135"/>
      <c r="G47" s="135"/>
      <c r="H47" s="134"/>
      <c r="I47" s="140"/>
      <c r="J47" s="160"/>
      <c r="K47" s="152"/>
      <c r="L47" s="152"/>
      <c r="M47" s="158"/>
      <c r="N47" s="159"/>
    </row>
    <row r="48" spans="1:14" ht="15">
      <c r="A48" s="134"/>
      <c r="B48" s="134"/>
      <c r="C48" s="135"/>
      <c r="D48" s="134"/>
      <c r="E48" s="135"/>
      <c r="F48" s="135"/>
      <c r="G48" s="135"/>
      <c r="H48" s="134"/>
      <c r="I48" s="140"/>
      <c r="J48" s="160"/>
      <c r="K48" s="152"/>
      <c r="L48" s="152"/>
      <c r="M48" s="158"/>
      <c r="N48" s="159"/>
    </row>
    <row r="49" spans="1:14" ht="15">
      <c r="A49" s="134"/>
      <c r="B49" s="134"/>
      <c r="C49" s="135"/>
      <c r="D49" s="134"/>
      <c r="E49" s="135"/>
      <c r="F49" s="135"/>
      <c r="G49" s="135"/>
      <c r="H49" s="134"/>
      <c r="I49" s="140"/>
      <c r="J49" s="160"/>
      <c r="K49" s="152"/>
      <c r="L49" s="152"/>
      <c r="M49" s="158"/>
      <c r="N49" s="159"/>
    </row>
    <row r="50" spans="1:14" ht="15">
      <c r="A50" s="134"/>
      <c r="B50" s="134"/>
      <c r="C50" s="135"/>
      <c r="D50" s="134"/>
      <c r="E50" s="135"/>
      <c r="F50" s="135"/>
      <c r="G50" s="135"/>
      <c r="H50" s="134"/>
      <c r="I50" s="140"/>
      <c r="J50" s="160"/>
      <c r="K50" s="152"/>
      <c r="L50" s="152"/>
      <c r="M50" s="158"/>
      <c r="N50" s="159"/>
    </row>
    <row r="51" spans="1:14" ht="15">
      <c r="A51" s="134"/>
      <c r="B51" s="134"/>
      <c r="C51" s="135"/>
      <c r="D51" s="134"/>
      <c r="E51" s="135"/>
      <c r="F51" s="135"/>
      <c r="G51" s="135"/>
      <c r="H51" s="134"/>
      <c r="I51" s="140"/>
      <c r="J51" s="160"/>
      <c r="K51" s="152"/>
      <c r="L51" s="152"/>
      <c r="M51" s="158"/>
      <c r="N51" s="159"/>
    </row>
    <row r="52" spans="1:14" ht="15">
      <c r="A52" s="134"/>
      <c r="B52" s="134"/>
      <c r="C52" s="135"/>
      <c r="D52" s="134"/>
      <c r="E52" s="135"/>
      <c r="F52" s="135"/>
      <c r="G52" s="135"/>
      <c r="H52" s="134"/>
      <c r="I52" s="140"/>
      <c r="J52" s="160"/>
      <c r="K52" s="152"/>
      <c r="L52" s="152"/>
      <c r="M52" s="158"/>
      <c r="N52" s="159"/>
    </row>
    <row r="53" spans="1:14" ht="15">
      <c r="A53" s="134"/>
      <c r="B53" s="134"/>
      <c r="C53" s="135"/>
      <c r="D53" s="134"/>
      <c r="E53" s="135"/>
      <c r="F53" s="135"/>
      <c r="G53" s="135"/>
      <c r="H53" s="134"/>
      <c r="I53" s="140"/>
      <c r="J53" s="160"/>
      <c r="K53" s="152"/>
      <c r="L53" s="152"/>
      <c r="M53" s="158"/>
      <c r="N53" s="159"/>
    </row>
    <row r="54" spans="1:14" ht="15">
      <c r="A54" s="134"/>
      <c r="B54" s="134"/>
      <c r="C54" s="135"/>
      <c r="D54" s="134"/>
      <c r="E54" s="135"/>
      <c r="F54" s="135"/>
      <c r="G54" s="135"/>
      <c r="H54" s="134"/>
      <c r="I54" s="140"/>
      <c r="J54" s="160"/>
      <c r="K54" s="152"/>
      <c r="L54" s="152"/>
      <c r="M54" s="158"/>
      <c r="N54" s="159"/>
    </row>
    <row r="55" spans="1:14" ht="15">
      <c r="A55" s="134"/>
      <c r="B55" s="134"/>
      <c r="C55" s="135"/>
      <c r="D55" s="134"/>
      <c r="E55" s="135"/>
      <c r="F55" s="135"/>
      <c r="G55" s="135"/>
      <c r="H55" s="134"/>
      <c r="I55" s="140"/>
      <c r="J55" s="148"/>
      <c r="K55" s="147"/>
      <c r="L55" s="147"/>
      <c r="M55" s="184"/>
      <c r="N55" s="143"/>
    </row>
    <row r="56" spans="1:14" ht="15">
      <c r="A56" s="146"/>
      <c r="B56" s="147"/>
      <c r="C56" s="147"/>
      <c r="D56" s="147"/>
      <c r="E56" s="147"/>
      <c r="F56" s="147"/>
      <c r="G56" s="147"/>
      <c r="H56" s="146"/>
      <c r="I56" s="147"/>
      <c r="J56" s="148"/>
      <c r="K56" s="147"/>
      <c r="L56" s="147"/>
      <c r="M56" s="184"/>
      <c r="N56" s="143"/>
    </row>
    <row r="57" spans="1:14" ht="15">
      <c r="A57" s="146"/>
      <c r="B57" s="147"/>
      <c r="C57" s="147"/>
      <c r="D57" s="147"/>
      <c r="E57" s="147"/>
      <c r="F57" s="147"/>
      <c r="G57" s="147"/>
      <c r="H57" s="146"/>
      <c r="I57" s="147"/>
      <c r="J57" s="148"/>
      <c r="K57" s="147"/>
      <c r="L57" s="147"/>
      <c r="M57" s="184"/>
      <c r="N57" s="143"/>
    </row>
    <row r="58" spans="1:14" ht="15">
      <c r="A58" s="146"/>
      <c r="B58" s="147"/>
      <c r="C58" s="147"/>
      <c r="D58" s="147"/>
      <c r="E58" s="147"/>
      <c r="F58" s="147"/>
      <c r="G58" s="147"/>
      <c r="H58" s="146"/>
      <c r="I58" s="147"/>
      <c r="J58" s="148"/>
      <c r="K58" s="147"/>
      <c r="L58" s="147"/>
      <c r="M58" s="184"/>
      <c r="N58" s="143"/>
    </row>
    <row r="59" spans="1:14" ht="15">
      <c r="A59" s="146"/>
      <c r="B59" s="147"/>
      <c r="C59" s="147"/>
      <c r="D59" s="147"/>
      <c r="E59" s="147"/>
      <c r="F59" s="147"/>
      <c r="G59" s="147"/>
      <c r="H59" s="146"/>
      <c r="I59" s="147"/>
      <c r="J59" s="148"/>
      <c r="K59" s="147"/>
      <c r="L59" s="147"/>
      <c r="M59" s="184"/>
      <c r="N59" s="143"/>
    </row>
    <row r="60" spans="1:14" ht="15">
      <c r="A60" s="103" t="s">
        <v>639</v>
      </c>
      <c r="D60" s="7"/>
      <c r="E60" s="7"/>
      <c r="J60" s="3"/>
      <c r="K60" s="3"/>
      <c r="L60" s="3"/>
      <c r="M60" s="3"/>
      <c r="N60" s="98">
        <f>SUM(N10:N59)</f>
        <v>0</v>
      </c>
    </row>
    <row r="61" spans="1:5" ht="15">
      <c r="A61" s="17"/>
      <c r="D61" s="7"/>
      <c r="E61" s="7"/>
    </row>
  </sheetData>
  <sheetProtection password="CF7A" sheet="1"/>
  <mergeCells count="5">
    <mergeCell ref="A2:N2"/>
    <mergeCell ref="A7:N7"/>
    <mergeCell ref="A5:N5"/>
    <mergeCell ref="A6:L6"/>
    <mergeCell ref="A3:N3"/>
  </mergeCells>
  <printOptions/>
  <pageMargins left="0.511811023622047" right="0.31496062992126" top="0.32" bottom="0" header="0" footer="0"/>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dimension ref="A2:L58"/>
  <sheetViews>
    <sheetView zoomScalePageLayoutView="0" workbookViewId="0" topLeftCell="A4">
      <selection activeCell="M10" sqref="M10"/>
    </sheetView>
  </sheetViews>
  <sheetFormatPr defaultColWidth="8.8515625" defaultRowHeight="15"/>
  <cols>
    <col min="1" max="1" width="35.421875" style="2" customWidth="1"/>
    <col min="2" max="2" width="17.140625" style="2" customWidth="1"/>
    <col min="3" max="3" width="10.8515625" style="7" customWidth="1"/>
    <col min="4" max="4" width="13.421875" style="1" customWidth="1"/>
    <col min="5" max="5" width="11.7109375" style="1" customWidth="1"/>
    <col min="6" max="7" width="9.140625" style="1" customWidth="1"/>
    <col min="8" max="9" width="7.8515625" style="1" customWidth="1"/>
    <col min="10" max="10" width="12.28125" style="1" customWidth="1"/>
    <col min="11" max="12" width="9.140625" style="1" customWidth="1"/>
  </cols>
  <sheetData>
    <row r="1" ht="12.75"/>
    <row r="2" spans="1:12" s="4" customFormat="1" ht="15.75">
      <c r="A2" s="306" t="s">
        <v>69</v>
      </c>
      <c r="B2" s="307"/>
      <c r="C2" s="307"/>
      <c r="D2" s="307"/>
      <c r="E2" s="307"/>
      <c r="F2" s="307"/>
      <c r="G2" s="307"/>
      <c r="H2" s="307"/>
      <c r="I2" s="307"/>
      <c r="J2" s="308"/>
      <c r="K2" s="3"/>
      <c r="L2" s="3"/>
    </row>
    <row r="3" spans="1:12" s="4" customFormat="1" ht="15">
      <c r="A3" s="11"/>
      <c r="B3" s="11"/>
      <c r="C3" s="11"/>
      <c r="D3" s="11"/>
      <c r="E3" s="11"/>
      <c r="F3" s="11"/>
      <c r="G3" s="11"/>
      <c r="H3" s="11"/>
      <c r="I3" s="11"/>
      <c r="J3" s="11"/>
      <c r="K3" s="3"/>
      <c r="L3" s="3"/>
    </row>
    <row r="4" spans="1:12" s="4" customFormat="1" ht="28.5" customHeight="1">
      <c r="A4" s="317" t="s">
        <v>116</v>
      </c>
      <c r="B4" s="317"/>
      <c r="C4" s="317"/>
      <c r="D4" s="317"/>
      <c r="E4" s="317"/>
      <c r="F4" s="317"/>
      <c r="G4" s="317"/>
      <c r="H4" s="317"/>
      <c r="I4" s="317"/>
      <c r="J4" s="317"/>
      <c r="K4" s="3"/>
      <c r="L4" s="3"/>
    </row>
    <row r="5" spans="1:12" s="4" customFormat="1" ht="15">
      <c r="A5" s="309" t="s">
        <v>70</v>
      </c>
      <c r="B5" s="309"/>
      <c r="C5" s="309"/>
      <c r="D5" s="309"/>
      <c r="E5" s="326"/>
      <c r="F5" s="326"/>
      <c r="G5" s="326"/>
      <c r="H5" s="326"/>
      <c r="I5" s="326"/>
      <c r="J5" s="326"/>
      <c r="K5" s="3"/>
      <c r="L5" s="3"/>
    </row>
    <row r="6" spans="1:12" s="37" customFormat="1" ht="13.5" customHeight="1">
      <c r="A6" s="309" t="s">
        <v>71</v>
      </c>
      <c r="B6" s="309"/>
      <c r="C6" s="309"/>
      <c r="D6" s="309"/>
      <c r="E6" s="309"/>
      <c r="F6" s="309"/>
      <c r="G6" s="309"/>
      <c r="H6" s="309"/>
      <c r="I6" s="309"/>
      <c r="J6" s="309"/>
      <c r="K6" s="9"/>
      <c r="L6" s="9"/>
    </row>
    <row r="7" spans="1:12" s="4" customFormat="1" ht="15">
      <c r="A7" s="5"/>
      <c r="B7" s="5"/>
      <c r="C7" s="6"/>
      <c r="D7" s="5"/>
      <c r="E7" s="5"/>
      <c r="F7" s="5"/>
      <c r="G7" s="5"/>
      <c r="H7" s="5"/>
      <c r="I7" s="5"/>
      <c r="J7" s="5"/>
      <c r="K7" s="3"/>
      <c r="L7" s="3"/>
    </row>
    <row r="8" spans="1:12" s="4" customFormat="1" ht="78" customHeight="1">
      <c r="A8" s="80" t="s">
        <v>28</v>
      </c>
      <c r="B8" s="81" t="s">
        <v>9</v>
      </c>
      <c r="C8" s="79" t="s">
        <v>117</v>
      </c>
      <c r="D8" s="89" t="s">
        <v>635</v>
      </c>
      <c r="E8" s="81" t="s">
        <v>29</v>
      </c>
      <c r="F8" s="81" t="s">
        <v>14</v>
      </c>
      <c r="G8" s="81" t="s">
        <v>15</v>
      </c>
      <c r="H8" s="81" t="s">
        <v>640</v>
      </c>
      <c r="I8" s="80" t="s">
        <v>653</v>
      </c>
      <c r="J8" s="80" t="s">
        <v>18</v>
      </c>
      <c r="K8" s="3"/>
      <c r="L8" s="3"/>
    </row>
    <row r="9" spans="1:10" ht="216.75">
      <c r="A9" s="146" t="s">
        <v>230</v>
      </c>
      <c r="B9" s="146" t="s">
        <v>373</v>
      </c>
      <c r="C9" s="147" t="s">
        <v>181</v>
      </c>
      <c r="D9" s="147" t="s">
        <v>231</v>
      </c>
      <c r="E9" s="147" t="s">
        <v>232</v>
      </c>
      <c r="F9" s="147">
        <v>2016</v>
      </c>
      <c r="G9" s="147" t="s">
        <v>233</v>
      </c>
      <c r="H9" s="147">
        <v>68</v>
      </c>
      <c r="I9" s="204">
        <v>1500</v>
      </c>
      <c r="J9" s="143">
        <f>(68*1500)/200</f>
        <v>510</v>
      </c>
    </row>
    <row r="10" spans="1:10" ht="204">
      <c r="A10" s="146" t="s">
        <v>234</v>
      </c>
      <c r="B10" s="146" t="s">
        <v>374</v>
      </c>
      <c r="C10" s="147" t="s">
        <v>181</v>
      </c>
      <c r="D10" s="147" t="s">
        <v>231</v>
      </c>
      <c r="E10" s="147" t="s">
        <v>235</v>
      </c>
      <c r="F10" s="147">
        <v>2016</v>
      </c>
      <c r="G10" s="147" t="s">
        <v>236</v>
      </c>
      <c r="H10" s="147">
        <v>42</v>
      </c>
      <c r="I10" s="204">
        <v>1500</v>
      </c>
      <c r="J10" s="143">
        <f>(42*1500)/(200*3)</f>
        <v>105</v>
      </c>
    </row>
    <row r="11" spans="1:10" ht="89.25">
      <c r="A11" s="146" t="s">
        <v>237</v>
      </c>
      <c r="B11" s="146" t="s">
        <v>1744</v>
      </c>
      <c r="C11" s="147" t="s">
        <v>181</v>
      </c>
      <c r="D11" s="147" t="s">
        <v>231</v>
      </c>
      <c r="E11" s="147" t="s">
        <v>238</v>
      </c>
      <c r="F11" s="147">
        <v>2016</v>
      </c>
      <c r="G11" s="147" t="s">
        <v>236</v>
      </c>
      <c r="H11" s="147">
        <v>65</v>
      </c>
      <c r="I11" s="204">
        <v>1500</v>
      </c>
      <c r="J11" s="143">
        <f>(65*1500)/(200*8)</f>
        <v>60.9375</v>
      </c>
    </row>
    <row r="12" spans="1:10" ht="89.25">
      <c r="A12" s="146" t="s">
        <v>1743</v>
      </c>
      <c r="B12" s="146" t="s">
        <v>1744</v>
      </c>
      <c r="C12" s="147" t="s">
        <v>181</v>
      </c>
      <c r="D12" s="147" t="s">
        <v>231</v>
      </c>
      <c r="E12" s="147" t="s">
        <v>238</v>
      </c>
      <c r="F12" s="147">
        <v>2016</v>
      </c>
      <c r="G12" s="147" t="s">
        <v>236</v>
      </c>
      <c r="H12" s="147">
        <v>138</v>
      </c>
      <c r="I12" s="204">
        <v>300</v>
      </c>
      <c r="J12" s="143">
        <v>25.875</v>
      </c>
    </row>
    <row r="13" spans="1:10" ht="63.75">
      <c r="A13" s="146" t="s">
        <v>2035</v>
      </c>
      <c r="B13" s="146" t="s">
        <v>2036</v>
      </c>
      <c r="C13" s="147" t="s">
        <v>181</v>
      </c>
      <c r="D13" s="147" t="s">
        <v>2037</v>
      </c>
      <c r="E13" s="147" t="s">
        <v>2038</v>
      </c>
      <c r="F13" s="147">
        <v>2016</v>
      </c>
      <c r="G13" s="147" t="s">
        <v>348</v>
      </c>
      <c r="H13" s="147">
        <v>70</v>
      </c>
      <c r="I13" s="204">
        <v>1500</v>
      </c>
      <c r="J13" s="143">
        <v>262.5</v>
      </c>
    </row>
    <row r="14" spans="1:10" ht="15">
      <c r="A14" s="146"/>
      <c r="B14" s="146"/>
      <c r="C14" s="137"/>
      <c r="D14" s="146"/>
      <c r="E14" s="147"/>
      <c r="F14" s="147"/>
      <c r="G14" s="147"/>
      <c r="H14" s="147"/>
      <c r="I14" s="204"/>
      <c r="J14" s="143"/>
    </row>
    <row r="15" spans="1:10" ht="15">
      <c r="A15" s="146"/>
      <c r="B15" s="146"/>
      <c r="C15" s="137"/>
      <c r="D15" s="146"/>
      <c r="E15" s="147"/>
      <c r="F15" s="147"/>
      <c r="G15" s="147"/>
      <c r="H15" s="147"/>
      <c r="I15" s="204"/>
      <c r="J15" s="143"/>
    </row>
    <row r="16" spans="1:10" ht="15">
      <c r="A16" s="146"/>
      <c r="B16" s="146"/>
      <c r="C16" s="137"/>
      <c r="D16" s="146"/>
      <c r="E16" s="147"/>
      <c r="F16" s="147"/>
      <c r="G16" s="147"/>
      <c r="H16" s="147"/>
      <c r="I16" s="204"/>
      <c r="J16" s="143"/>
    </row>
    <row r="17" spans="1:10" ht="15">
      <c r="A17" s="146"/>
      <c r="B17" s="146"/>
      <c r="C17" s="137"/>
      <c r="D17" s="146"/>
      <c r="E17" s="147"/>
      <c r="F17" s="147"/>
      <c r="G17" s="147"/>
      <c r="H17" s="147"/>
      <c r="I17" s="204"/>
      <c r="J17" s="143"/>
    </row>
    <row r="18" spans="1:10" ht="15">
      <c r="A18" s="146"/>
      <c r="B18" s="146"/>
      <c r="C18" s="137"/>
      <c r="D18" s="146"/>
      <c r="E18" s="147"/>
      <c r="F18" s="147"/>
      <c r="G18" s="147"/>
      <c r="H18" s="147"/>
      <c r="I18" s="204"/>
      <c r="J18" s="143"/>
    </row>
    <row r="19" spans="1:10" ht="15">
      <c r="A19" s="146"/>
      <c r="B19" s="146"/>
      <c r="C19" s="137"/>
      <c r="D19" s="146"/>
      <c r="E19" s="147"/>
      <c r="F19" s="147"/>
      <c r="G19" s="147"/>
      <c r="H19" s="147"/>
      <c r="I19" s="204"/>
      <c r="J19" s="143"/>
    </row>
    <row r="20" spans="1:10" ht="15">
      <c r="A20" s="146"/>
      <c r="B20" s="146"/>
      <c r="C20" s="137"/>
      <c r="D20" s="146"/>
      <c r="E20" s="147"/>
      <c r="F20" s="147"/>
      <c r="G20" s="147"/>
      <c r="H20" s="147"/>
      <c r="I20" s="204"/>
      <c r="J20" s="143"/>
    </row>
    <row r="21" spans="1:10" ht="15">
      <c r="A21" s="146"/>
      <c r="B21" s="146"/>
      <c r="C21" s="137"/>
      <c r="D21" s="146"/>
      <c r="E21" s="147"/>
      <c r="F21" s="147"/>
      <c r="G21" s="147"/>
      <c r="H21" s="147"/>
      <c r="I21" s="204"/>
      <c r="J21" s="143"/>
    </row>
    <row r="22" spans="1:10" ht="15">
      <c r="A22" s="146"/>
      <c r="B22" s="146"/>
      <c r="C22" s="137"/>
      <c r="D22" s="146"/>
      <c r="E22" s="147"/>
      <c r="F22" s="147"/>
      <c r="G22" s="147"/>
      <c r="H22" s="147"/>
      <c r="I22" s="204"/>
      <c r="J22" s="143"/>
    </row>
    <row r="23" spans="1:10" ht="15">
      <c r="A23" s="146"/>
      <c r="B23" s="146"/>
      <c r="C23" s="137"/>
      <c r="D23" s="146"/>
      <c r="E23" s="147"/>
      <c r="F23" s="147"/>
      <c r="G23" s="147"/>
      <c r="H23" s="147"/>
      <c r="I23" s="204"/>
      <c r="J23" s="143"/>
    </row>
    <row r="24" spans="1:10" ht="15">
      <c r="A24" s="146"/>
      <c r="B24" s="146"/>
      <c r="C24" s="137"/>
      <c r="D24" s="146"/>
      <c r="E24" s="147"/>
      <c r="F24" s="147"/>
      <c r="G24" s="147"/>
      <c r="H24" s="147"/>
      <c r="I24" s="204"/>
      <c r="J24" s="143"/>
    </row>
    <row r="25" spans="1:10" ht="15">
      <c r="A25" s="146"/>
      <c r="B25" s="146"/>
      <c r="C25" s="137"/>
      <c r="D25" s="146"/>
      <c r="E25" s="147"/>
      <c r="F25" s="147"/>
      <c r="G25" s="147"/>
      <c r="H25" s="147"/>
      <c r="I25" s="204"/>
      <c r="J25" s="143"/>
    </row>
    <row r="26" spans="1:10" ht="15">
      <c r="A26" s="146"/>
      <c r="B26" s="146"/>
      <c r="C26" s="137"/>
      <c r="D26" s="146"/>
      <c r="E26" s="147"/>
      <c r="F26" s="147"/>
      <c r="G26" s="147"/>
      <c r="H26" s="147"/>
      <c r="I26" s="204"/>
      <c r="J26" s="143"/>
    </row>
    <row r="27" spans="1:10" ht="15">
      <c r="A27" s="146"/>
      <c r="B27" s="146"/>
      <c r="C27" s="137"/>
      <c r="D27" s="146"/>
      <c r="E27" s="147"/>
      <c r="F27" s="147"/>
      <c r="G27" s="147"/>
      <c r="H27" s="147"/>
      <c r="I27" s="204"/>
      <c r="J27" s="143"/>
    </row>
    <row r="28" spans="1:10" ht="15">
      <c r="A28" s="146"/>
      <c r="B28" s="146"/>
      <c r="C28" s="137"/>
      <c r="D28" s="146"/>
      <c r="E28" s="147"/>
      <c r="F28" s="147"/>
      <c r="G28" s="147"/>
      <c r="H28" s="147"/>
      <c r="I28" s="204"/>
      <c r="J28" s="143"/>
    </row>
    <row r="29" spans="1:10" ht="15">
      <c r="A29" s="146"/>
      <c r="B29" s="146"/>
      <c r="C29" s="137"/>
      <c r="D29" s="146"/>
      <c r="E29" s="147"/>
      <c r="F29" s="147"/>
      <c r="G29" s="147"/>
      <c r="H29" s="147"/>
      <c r="I29" s="204"/>
      <c r="J29" s="143"/>
    </row>
    <row r="30" spans="1:10" ht="15">
      <c r="A30" s="146"/>
      <c r="B30" s="146"/>
      <c r="C30" s="137"/>
      <c r="D30" s="146"/>
      <c r="E30" s="147"/>
      <c r="F30" s="147"/>
      <c r="G30" s="147"/>
      <c r="H30" s="147"/>
      <c r="I30" s="204"/>
      <c r="J30" s="143"/>
    </row>
    <row r="31" spans="1:10" ht="15">
      <c r="A31" s="146"/>
      <c r="B31" s="146"/>
      <c r="C31" s="137"/>
      <c r="D31" s="146"/>
      <c r="E31" s="147"/>
      <c r="F31" s="147"/>
      <c r="G31" s="147"/>
      <c r="H31" s="147"/>
      <c r="I31" s="204"/>
      <c r="J31" s="143"/>
    </row>
    <row r="32" spans="1:10" ht="15">
      <c r="A32" s="146"/>
      <c r="B32" s="146"/>
      <c r="C32" s="137"/>
      <c r="D32" s="146"/>
      <c r="E32" s="147"/>
      <c r="F32" s="147"/>
      <c r="G32" s="147"/>
      <c r="H32" s="147"/>
      <c r="I32" s="204"/>
      <c r="J32" s="143"/>
    </row>
    <row r="33" spans="1:10" ht="15">
      <c r="A33" s="146"/>
      <c r="B33" s="146"/>
      <c r="C33" s="137"/>
      <c r="D33" s="146"/>
      <c r="E33" s="147"/>
      <c r="F33" s="147"/>
      <c r="G33" s="147"/>
      <c r="H33" s="147"/>
      <c r="I33" s="204"/>
      <c r="J33" s="143"/>
    </row>
    <row r="34" spans="1:10" ht="15">
      <c r="A34" s="146"/>
      <c r="B34" s="146"/>
      <c r="C34" s="137"/>
      <c r="D34" s="146"/>
      <c r="E34" s="147"/>
      <c r="F34" s="147"/>
      <c r="G34" s="147"/>
      <c r="H34" s="147"/>
      <c r="I34" s="204"/>
      <c r="J34" s="143"/>
    </row>
    <row r="35" spans="1:10" ht="15">
      <c r="A35" s="146"/>
      <c r="B35" s="146"/>
      <c r="C35" s="137"/>
      <c r="D35" s="146"/>
      <c r="E35" s="147"/>
      <c r="F35" s="147"/>
      <c r="G35" s="147"/>
      <c r="H35" s="147"/>
      <c r="I35" s="204"/>
      <c r="J35" s="143"/>
    </row>
    <row r="36" spans="1:10" ht="15">
      <c r="A36" s="146"/>
      <c r="B36" s="146"/>
      <c r="C36" s="137"/>
      <c r="D36" s="146"/>
      <c r="E36" s="147"/>
      <c r="F36" s="147"/>
      <c r="G36" s="147"/>
      <c r="H36" s="147"/>
      <c r="I36" s="204"/>
      <c r="J36" s="143"/>
    </row>
    <row r="37" spans="1:10" ht="15">
      <c r="A37" s="146"/>
      <c r="B37" s="146"/>
      <c r="C37" s="137"/>
      <c r="D37" s="146"/>
      <c r="E37" s="147"/>
      <c r="F37" s="147"/>
      <c r="G37" s="147"/>
      <c r="H37" s="147"/>
      <c r="I37" s="204"/>
      <c r="J37" s="143"/>
    </row>
    <row r="38" spans="1:10" ht="15">
      <c r="A38" s="146"/>
      <c r="B38" s="146"/>
      <c r="C38" s="137"/>
      <c r="D38" s="146"/>
      <c r="E38" s="147"/>
      <c r="F38" s="147"/>
      <c r="G38" s="147"/>
      <c r="H38" s="147"/>
      <c r="I38" s="204"/>
      <c r="J38" s="143"/>
    </row>
    <row r="39" spans="1:10" ht="15">
      <c r="A39" s="146"/>
      <c r="B39" s="146"/>
      <c r="C39" s="137"/>
      <c r="D39" s="146"/>
      <c r="E39" s="147"/>
      <c r="F39" s="147"/>
      <c r="G39" s="147"/>
      <c r="H39" s="147"/>
      <c r="I39" s="204"/>
      <c r="J39" s="143"/>
    </row>
    <row r="40" spans="1:10" ht="15">
      <c r="A40" s="146"/>
      <c r="B40" s="146"/>
      <c r="C40" s="137"/>
      <c r="D40" s="146"/>
      <c r="E40" s="147"/>
      <c r="F40" s="147"/>
      <c r="G40" s="147"/>
      <c r="H40" s="147"/>
      <c r="I40" s="204"/>
      <c r="J40" s="143"/>
    </row>
    <row r="41" spans="1:10" ht="15">
      <c r="A41" s="146"/>
      <c r="B41" s="146"/>
      <c r="C41" s="137"/>
      <c r="D41" s="146"/>
      <c r="E41" s="147"/>
      <c r="F41" s="147"/>
      <c r="G41" s="147"/>
      <c r="H41" s="147"/>
      <c r="I41" s="204"/>
      <c r="J41" s="143"/>
    </row>
    <row r="42" spans="1:10" ht="15">
      <c r="A42" s="146"/>
      <c r="B42" s="146"/>
      <c r="C42" s="137"/>
      <c r="D42" s="146"/>
      <c r="E42" s="147"/>
      <c r="F42" s="147"/>
      <c r="G42" s="147"/>
      <c r="H42" s="147"/>
      <c r="I42" s="204"/>
      <c r="J42" s="143"/>
    </row>
    <row r="43" spans="1:10" ht="15">
      <c r="A43" s="146"/>
      <c r="B43" s="146"/>
      <c r="C43" s="137"/>
      <c r="D43" s="146"/>
      <c r="E43" s="147"/>
      <c r="F43" s="147"/>
      <c r="G43" s="147"/>
      <c r="H43" s="147"/>
      <c r="I43" s="204"/>
      <c r="J43" s="143"/>
    </row>
    <row r="44" spans="1:10" ht="15">
      <c r="A44" s="146"/>
      <c r="B44" s="146"/>
      <c r="C44" s="137"/>
      <c r="D44" s="146"/>
      <c r="E44" s="147"/>
      <c r="F44" s="147"/>
      <c r="G44" s="147"/>
      <c r="H44" s="147"/>
      <c r="I44" s="204"/>
      <c r="J44" s="143"/>
    </row>
    <row r="45" spans="1:10" ht="15">
      <c r="A45" s="146"/>
      <c r="B45" s="146"/>
      <c r="C45" s="137"/>
      <c r="D45" s="146"/>
      <c r="E45" s="147"/>
      <c r="F45" s="147"/>
      <c r="G45" s="147"/>
      <c r="H45" s="147"/>
      <c r="I45" s="204"/>
      <c r="J45" s="143"/>
    </row>
    <row r="46" spans="1:10" ht="15">
      <c r="A46" s="146"/>
      <c r="B46" s="146"/>
      <c r="C46" s="137"/>
      <c r="D46" s="146"/>
      <c r="E46" s="147"/>
      <c r="F46" s="147"/>
      <c r="G46" s="147"/>
      <c r="H46" s="147"/>
      <c r="I46" s="204"/>
      <c r="J46" s="143"/>
    </row>
    <row r="47" spans="1:10" ht="15">
      <c r="A47" s="146"/>
      <c r="B47" s="146"/>
      <c r="C47" s="137"/>
      <c r="D47" s="146"/>
      <c r="E47" s="147"/>
      <c r="F47" s="147"/>
      <c r="G47" s="147"/>
      <c r="H47" s="147"/>
      <c r="I47" s="204"/>
      <c r="J47" s="143"/>
    </row>
    <row r="48" spans="1:10" ht="15">
      <c r="A48" s="146"/>
      <c r="B48" s="146"/>
      <c r="C48" s="137"/>
      <c r="D48" s="146"/>
      <c r="E48" s="147"/>
      <c r="F48" s="147"/>
      <c r="G48" s="147"/>
      <c r="H48" s="147"/>
      <c r="I48" s="204"/>
      <c r="J48" s="143"/>
    </row>
    <row r="49" spans="1:10" ht="15">
      <c r="A49" s="146"/>
      <c r="B49" s="146"/>
      <c r="C49" s="137"/>
      <c r="D49" s="146"/>
      <c r="E49" s="147"/>
      <c r="F49" s="147"/>
      <c r="G49" s="147"/>
      <c r="H49" s="147"/>
      <c r="I49" s="204"/>
      <c r="J49" s="143"/>
    </row>
    <row r="50" spans="1:10" ht="15">
      <c r="A50" s="146"/>
      <c r="B50" s="146"/>
      <c r="C50" s="137"/>
      <c r="D50" s="146"/>
      <c r="E50" s="147"/>
      <c r="F50" s="147"/>
      <c r="G50" s="147"/>
      <c r="H50" s="147"/>
      <c r="I50" s="204"/>
      <c r="J50" s="143"/>
    </row>
    <row r="51" spans="1:10" ht="15">
      <c r="A51" s="146"/>
      <c r="B51" s="146"/>
      <c r="C51" s="137"/>
      <c r="D51" s="146"/>
      <c r="E51" s="147"/>
      <c r="F51" s="147"/>
      <c r="G51" s="147"/>
      <c r="H51" s="147"/>
      <c r="I51" s="204"/>
      <c r="J51" s="143"/>
    </row>
    <row r="52" spans="1:10" ht="15">
      <c r="A52" s="146"/>
      <c r="B52" s="146"/>
      <c r="C52" s="137"/>
      <c r="D52" s="146"/>
      <c r="E52" s="147"/>
      <c r="F52" s="147"/>
      <c r="G52" s="147"/>
      <c r="H52" s="147"/>
      <c r="I52" s="204"/>
      <c r="J52" s="143"/>
    </row>
    <row r="53" spans="1:10" ht="15">
      <c r="A53" s="146"/>
      <c r="B53" s="146"/>
      <c r="C53" s="138"/>
      <c r="D53" s="146"/>
      <c r="E53" s="147"/>
      <c r="F53" s="147"/>
      <c r="G53" s="147"/>
      <c r="H53" s="147"/>
      <c r="I53" s="204"/>
      <c r="J53" s="143"/>
    </row>
    <row r="54" spans="1:10" ht="15">
      <c r="A54" s="146"/>
      <c r="B54" s="146"/>
      <c r="C54" s="147"/>
      <c r="D54" s="146"/>
      <c r="E54" s="147"/>
      <c r="F54" s="147"/>
      <c r="G54" s="147"/>
      <c r="H54" s="147"/>
      <c r="I54" s="204"/>
      <c r="J54" s="143"/>
    </row>
    <row r="55" spans="1:10" ht="15">
      <c r="A55" s="146"/>
      <c r="B55" s="146"/>
      <c r="C55" s="147"/>
      <c r="D55" s="146"/>
      <c r="E55" s="147"/>
      <c r="F55" s="147"/>
      <c r="G55" s="147"/>
      <c r="H55" s="147"/>
      <c r="I55" s="204"/>
      <c r="J55" s="143"/>
    </row>
    <row r="56" spans="1:10" ht="15">
      <c r="A56" s="146"/>
      <c r="B56" s="146"/>
      <c r="C56" s="147"/>
      <c r="D56" s="146"/>
      <c r="E56" s="147"/>
      <c r="F56" s="147"/>
      <c r="G56" s="147"/>
      <c r="H56" s="147"/>
      <c r="I56" s="204"/>
      <c r="J56" s="143"/>
    </row>
    <row r="57" spans="1:10" ht="15">
      <c r="A57" s="146"/>
      <c r="B57" s="146"/>
      <c r="C57" s="147"/>
      <c r="D57" s="146"/>
      <c r="E57" s="147"/>
      <c r="F57" s="147"/>
      <c r="G57" s="147"/>
      <c r="H57" s="147"/>
      <c r="I57" s="204"/>
      <c r="J57" s="143"/>
    </row>
    <row r="58" spans="1:10" ht="15">
      <c r="A58" s="103" t="s">
        <v>639</v>
      </c>
      <c r="B58" s="103"/>
      <c r="I58" s="109"/>
      <c r="J58" s="98">
        <f>SUM(J9:J57)</f>
        <v>964.3125</v>
      </c>
    </row>
  </sheetData>
  <sheetProtection/>
  <mergeCells count="4">
    <mergeCell ref="A4:J4"/>
    <mergeCell ref="A2:J2"/>
    <mergeCell ref="A6:J6"/>
    <mergeCell ref="A5:J5"/>
  </mergeCells>
  <printOptions/>
  <pageMargins left="0.511811023622047" right="0.31496062992126" top="0.17" bottom="0" header="0" footer="0"/>
  <pageSetup horizontalDpi="200" verticalDpi="200" orientation="landscape" paperSize="9" r:id="rId3"/>
  <legacyDrawing r:id="rId2"/>
</worksheet>
</file>

<file path=xl/worksheets/sheet9.xml><?xml version="1.0" encoding="utf-8"?>
<worksheet xmlns="http://schemas.openxmlformats.org/spreadsheetml/2006/main" xmlns:r="http://schemas.openxmlformats.org/officeDocument/2006/relationships">
  <dimension ref="A2:DK60"/>
  <sheetViews>
    <sheetView zoomScalePageLayoutView="0" workbookViewId="0" topLeftCell="A1">
      <selection activeCell="A14" sqref="A14"/>
    </sheetView>
  </sheetViews>
  <sheetFormatPr defaultColWidth="8.8515625" defaultRowHeight="15"/>
  <cols>
    <col min="1" max="1" width="34.00390625" style="2" customWidth="1"/>
    <col min="2" max="2" width="19.8515625" style="2" customWidth="1"/>
    <col min="3" max="3" width="14.00390625" style="7" customWidth="1"/>
    <col min="4" max="4" width="10.00390625" style="1" customWidth="1"/>
    <col min="5" max="5" width="12.57421875" style="1" customWidth="1"/>
    <col min="6" max="6" width="8.421875" style="1" customWidth="1"/>
    <col min="7" max="7" width="7.8515625" style="1" customWidth="1"/>
    <col min="8" max="9" width="9.140625" style="1" customWidth="1"/>
    <col min="10" max="10" width="12.57421875" style="1" customWidth="1"/>
  </cols>
  <sheetData>
    <row r="2" spans="1:115" s="4" customFormat="1" ht="15" customHeight="1">
      <c r="A2" s="328" t="s">
        <v>134</v>
      </c>
      <c r="B2" s="307"/>
      <c r="C2" s="307"/>
      <c r="D2" s="307"/>
      <c r="E2" s="307"/>
      <c r="F2" s="307"/>
      <c r="G2" s="307"/>
      <c r="H2" s="307"/>
      <c r="I2" s="307"/>
      <c r="J2" s="308"/>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row>
    <row r="3" spans="1:115" s="4" customFormat="1" ht="15" customHeight="1">
      <c r="A3" s="12"/>
      <c r="B3" s="12"/>
      <c r="C3" s="12"/>
      <c r="D3" s="12"/>
      <c r="E3" s="12"/>
      <c r="F3" s="12"/>
      <c r="G3" s="12"/>
      <c r="H3" s="12"/>
      <c r="I3" s="12"/>
      <c r="J3" s="12"/>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row>
    <row r="4" spans="1:115" s="4" customFormat="1" ht="28.5" customHeight="1">
      <c r="A4" s="331" t="s">
        <v>133</v>
      </c>
      <c r="B4" s="326"/>
      <c r="C4" s="326"/>
      <c r="D4" s="326"/>
      <c r="E4" s="326"/>
      <c r="F4" s="326"/>
      <c r="G4" s="326"/>
      <c r="H4" s="326"/>
      <c r="I4" s="326"/>
      <c r="J4" s="326"/>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row>
    <row r="5" spans="1:115" s="4" customFormat="1" ht="15">
      <c r="A5" s="329" t="s">
        <v>73</v>
      </c>
      <c r="B5" s="330"/>
      <c r="C5" s="330"/>
      <c r="D5" s="330"/>
      <c r="E5" s="330"/>
      <c r="F5" s="330"/>
      <c r="G5" s="330"/>
      <c r="H5" s="330"/>
      <c r="I5" s="330"/>
      <c r="J5" s="330"/>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row>
    <row r="6" spans="1:115" s="4" customFormat="1" ht="15">
      <c r="A6" s="327" t="s">
        <v>74</v>
      </c>
      <c r="B6" s="327"/>
      <c r="C6" s="327"/>
      <c r="D6" s="327"/>
      <c r="E6" s="327"/>
      <c r="F6" s="327"/>
      <c r="G6" s="327"/>
      <c r="H6" s="327"/>
      <c r="I6" s="327"/>
      <c r="J6" s="327"/>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row>
    <row r="7" spans="1:115" s="4" customFormat="1" ht="15">
      <c r="A7" s="327" t="s">
        <v>75</v>
      </c>
      <c r="B7" s="327"/>
      <c r="C7" s="327"/>
      <c r="D7" s="327"/>
      <c r="E7" s="327"/>
      <c r="F7" s="327"/>
      <c r="G7" s="327"/>
      <c r="H7" s="327"/>
      <c r="I7" s="327"/>
      <c r="J7" s="32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row>
    <row r="8" spans="1:115" s="4" customFormat="1" ht="15">
      <c r="A8" s="5"/>
      <c r="B8" s="5"/>
      <c r="C8" s="6"/>
      <c r="D8" s="5"/>
      <c r="E8" s="5"/>
      <c r="F8" s="5"/>
      <c r="G8" s="5"/>
      <c r="H8" s="5"/>
      <c r="I8" s="5"/>
      <c r="J8" s="5"/>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row>
    <row r="9" spans="1:115" s="4" customFormat="1" ht="84.75" customHeight="1">
      <c r="A9" s="80" t="s">
        <v>30</v>
      </c>
      <c r="B9" s="81" t="s">
        <v>9</v>
      </c>
      <c r="C9" s="79" t="s">
        <v>117</v>
      </c>
      <c r="D9" s="89" t="s">
        <v>635</v>
      </c>
      <c r="E9" s="81" t="s">
        <v>29</v>
      </c>
      <c r="F9" s="81" t="s">
        <v>14</v>
      </c>
      <c r="G9" s="81" t="s">
        <v>15</v>
      </c>
      <c r="H9" s="81" t="s">
        <v>650</v>
      </c>
      <c r="I9" s="80" t="s">
        <v>653</v>
      </c>
      <c r="J9" s="80" t="s">
        <v>72</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row>
    <row r="10" spans="1:10" ht="102">
      <c r="A10" s="146" t="s">
        <v>1865</v>
      </c>
      <c r="B10" s="146" t="s">
        <v>1848</v>
      </c>
      <c r="C10" s="137" t="s">
        <v>181</v>
      </c>
      <c r="D10" s="147" t="s">
        <v>1866</v>
      </c>
      <c r="E10" s="147" t="s">
        <v>1867</v>
      </c>
      <c r="F10" s="147">
        <v>2016</v>
      </c>
      <c r="G10" s="147" t="s">
        <v>291</v>
      </c>
      <c r="H10" s="147" t="s">
        <v>1868</v>
      </c>
      <c r="I10" s="184">
        <v>300</v>
      </c>
      <c r="J10" s="143">
        <v>150</v>
      </c>
    </row>
    <row r="11" spans="1:10" ht="15">
      <c r="A11" s="146"/>
      <c r="B11" s="146"/>
      <c r="C11" s="137"/>
      <c r="D11" s="147"/>
      <c r="E11" s="147"/>
      <c r="F11" s="147"/>
      <c r="G11" s="147"/>
      <c r="H11" s="147"/>
      <c r="I11" s="184"/>
      <c r="J11" s="143"/>
    </row>
    <row r="12" spans="1:10" ht="15">
      <c r="A12" s="146"/>
      <c r="B12" s="146"/>
      <c r="C12" s="137"/>
      <c r="D12" s="147"/>
      <c r="E12" s="147"/>
      <c r="F12" s="147"/>
      <c r="G12" s="147"/>
      <c r="H12" s="147"/>
      <c r="I12" s="184"/>
      <c r="J12" s="143"/>
    </row>
    <row r="13" spans="1:10" ht="15">
      <c r="A13" s="146"/>
      <c r="B13" s="146"/>
      <c r="C13" s="137"/>
      <c r="D13" s="147"/>
      <c r="E13" s="147"/>
      <c r="F13" s="147"/>
      <c r="G13" s="147"/>
      <c r="H13" s="147"/>
      <c r="I13" s="184"/>
      <c r="J13" s="143"/>
    </row>
    <row r="14" spans="1:10" ht="15">
      <c r="A14" s="146"/>
      <c r="B14" s="146"/>
      <c r="C14" s="137"/>
      <c r="D14" s="147"/>
      <c r="E14" s="147"/>
      <c r="F14" s="147"/>
      <c r="G14" s="147"/>
      <c r="H14" s="147"/>
      <c r="I14" s="184"/>
      <c r="J14" s="143"/>
    </row>
    <row r="15" spans="1:10" ht="15">
      <c r="A15" s="146"/>
      <c r="B15" s="146"/>
      <c r="C15" s="137"/>
      <c r="D15" s="147"/>
      <c r="E15" s="147"/>
      <c r="F15" s="147"/>
      <c r="G15" s="147"/>
      <c r="H15" s="147"/>
      <c r="I15" s="184"/>
      <c r="J15" s="143"/>
    </row>
    <row r="16" spans="1:10" ht="15">
      <c r="A16" s="146"/>
      <c r="B16" s="146"/>
      <c r="C16" s="137"/>
      <c r="D16" s="147"/>
      <c r="E16" s="147"/>
      <c r="F16" s="147"/>
      <c r="G16" s="147"/>
      <c r="H16" s="147"/>
      <c r="I16" s="184"/>
      <c r="J16" s="143"/>
    </row>
    <row r="17" spans="1:10" ht="15">
      <c r="A17" s="146"/>
      <c r="B17" s="146"/>
      <c r="C17" s="137"/>
      <c r="D17" s="147"/>
      <c r="E17" s="147"/>
      <c r="F17" s="147"/>
      <c r="G17" s="147"/>
      <c r="H17" s="147"/>
      <c r="I17" s="184"/>
      <c r="J17" s="143"/>
    </row>
    <row r="18" spans="1:10" ht="15">
      <c r="A18" s="146"/>
      <c r="B18" s="146"/>
      <c r="C18" s="137"/>
      <c r="D18" s="147"/>
      <c r="E18" s="147"/>
      <c r="F18" s="147"/>
      <c r="G18" s="147"/>
      <c r="H18" s="147"/>
      <c r="I18" s="184"/>
      <c r="J18" s="143"/>
    </row>
    <row r="19" spans="1:10" ht="15">
      <c r="A19" s="146"/>
      <c r="B19" s="146"/>
      <c r="C19" s="137"/>
      <c r="D19" s="147"/>
      <c r="E19" s="147"/>
      <c r="F19" s="147"/>
      <c r="G19" s="147"/>
      <c r="H19" s="147"/>
      <c r="I19" s="184"/>
      <c r="J19" s="143"/>
    </row>
    <row r="20" spans="1:10" ht="15">
      <c r="A20" s="146"/>
      <c r="B20" s="146"/>
      <c r="C20" s="137"/>
      <c r="D20" s="147"/>
      <c r="E20" s="147"/>
      <c r="F20" s="147"/>
      <c r="G20" s="147"/>
      <c r="H20" s="147"/>
      <c r="I20" s="184"/>
      <c r="J20" s="143"/>
    </row>
    <row r="21" spans="1:10" ht="15">
      <c r="A21" s="146"/>
      <c r="B21" s="146"/>
      <c r="C21" s="137"/>
      <c r="D21" s="147"/>
      <c r="E21" s="147"/>
      <c r="F21" s="147"/>
      <c r="G21" s="147"/>
      <c r="H21" s="147"/>
      <c r="I21" s="184"/>
      <c r="J21" s="143"/>
    </row>
    <row r="22" spans="1:10" ht="15">
      <c r="A22" s="146"/>
      <c r="B22" s="146"/>
      <c r="C22" s="137"/>
      <c r="D22" s="147"/>
      <c r="E22" s="147"/>
      <c r="F22" s="147"/>
      <c r="G22" s="147"/>
      <c r="H22" s="147"/>
      <c r="I22" s="184"/>
      <c r="J22" s="143"/>
    </row>
    <row r="23" spans="1:10" ht="15">
      <c r="A23" s="146"/>
      <c r="B23" s="146"/>
      <c r="C23" s="137"/>
      <c r="D23" s="147"/>
      <c r="E23" s="147"/>
      <c r="F23" s="147"/>
      <c r="G23" s="147"/>
      <c r="H23" s="147"/>
      <c r="I23" s="184"/>
      <c r="J23" s="143"/>
    </row>
    <row r="24" spans="1:10" ht="15">
      <c r="A24" s="146"/>
      <c r="B24" s="146"/>
      <c r="C24" s="137"/>
      <c r="D24" s="147"/>
      <c r="E24" s="147"/>
      <c r="F24" s="147"/>
      <c r="G24" s="147"/>
      <c r="H24" s="147"/>
      <c r="I24" s="184"/>
      <c r="J24" s="143"/>
    </row>
    <row r="25" spans="1:10" ht="15">
      <c r="A25" s="146"/>
      <c r="B25" s="146"/>
      <c r="C25" s="137"/>
      <c r="D25" s="147"/>
      <c r="E25" s="147"/>
      <c r="F25" s="147"/>
      <c r="G25" s="147"/>
      <c r="H25" s="147"/>
      <c r="I25" s="184"/>
      <c r="J25" s="143"/>
    </row>
    <row r="26" spans="1:10" ht="15">
      <c r="A26" s="146"/>
      <c r="B26" s="146"/>
      <c r="C26" s="137"/>
      <c r="D26" s="147"/>
      <c r="E26" s="147"/>
      <c r="F26" s="147"/>
      <c r="G26" s="147"/>
      <c r="H26" s="147"/>
      <c r="I26" s="184"/>
      <c r="J26" s="143"/>
    </row>
    <row r="27" spans="1:10" ht="15">
      <c r="A27" s="146"/>
      <c r="B27" s="146"/>
      <c r="C27" s="137"/>
      <c r="D27" s="147"/>
      <c r="E27" s="147"/>
      <c r="F27" s="147"/>
      <c r="G27" s="147"/>
      <c r="H27" s="147"/>
      <c r="I27" s="184"/>
      <c r="J27" s="143"/>
    </row>
    <row r="28" spans="1:10" ht="15">
      <c r="A28" s="146"/>
      <c r="B28" s="146"/>
      <c r="C28" s="137"/>
      <c r="D28" s="147"/>
      <c r="E28" s="147"/>
      <c r="F28" s="147"/>
      <c r="G28" s="147"/>
      <c r="H28" s="147"/>
      <c r="I28" s="184"/>
      <c r="J28" s="143"/>
    </row>
    <row r="29" spans="1:10" ht="15">
      <c r="A29" s="146"/>
      <c r="B29" s="146"/>
      <c r="C29" s="137"/>
      <c r="D29" s="147"/>
      <c r="E29" s="147"/>
      <c r="F29" s="147"/>
      <c r="G29" s="147"/>
      <c r="H29" s="147"/>
      <c r="I29" s="184"/>
      <c r="J29" s="143"/>
    </row>
    <row r="30" spans="1:10" ht="15">
      <c r="A30" s="146"/>
      <c r="B30" s="146"/>
      <c r="C30" s="137"/>
      <c r="D30" s="147"/>
      <c r="E30" s="147"/>
      <c r="F30" s="147"/>
      <c r="G30" s="147"/>
      <c r="H30" s="147"/>
      <c r="I30" s="184"/>
      <c r="J30" s="143"/>
    </row>
    <row r="31" spans="1:10" ht="15">
      <c r="A31" s="146"/>
      <c r="B31" s="146"/>
      <c r="C31" s="137"/>
      <c r="D31" s="147"/>
      <c r="E31" s="147"/>
      <c r="F31" s="147"/>
      <c r="G31" s="147"/>
      <c r="H31" s="147"/>
      <c r="I31" s="184"/>
      <c r="J31" s="143"/>
    </row>
    <row r="32" spans="1:10" ht="15">
      <c r="A32" s="146"/>
      <c r="B32" s="146"/>
      <c r="C32" s="137"/>
      <c r="D32" s="147"/>
      <c r="E32" s="147"/>
      <c r="F32" s="147"/>
      <c r="G32" s="147"/>
      <c r="H32" s="147"/>
      <c r="I32" s="184"/>
      <c r="J32" s="143"/>
    </row>
    <row r="33" spans="1:10" ht="15">
      <c r="A33" s="146"/>
      <c r="B33" s="146"/>
      <c r="C33" s="137"/>
      <c r="D33" s="147"/>
      <c r="E33" s="147"/>
      <c r="F33" s="147"/>
      <c r="G33" s="147"/>
      <c r="H33" s="147"/>
      <c r="I33" s="184"/>
      <c r="J33" s="143"/>
    </row>
    <row r="34" spans="1:10" ht="15">
      <c r="A34" s="146"/>
      <c r="B34" s="146"/>
      <c r="C34" s="137"/>
      <c r="D34" s="147"/>
      <c r="E34" s="147"/>
      <c r="F34" s="147"/>
      <c r="G34" s="147"/>
      <c r="H34" s="147"/>
      <c r="I34" s="184"/>
      <c r="J34" s="143"/>
    </row>
    <row r="35" spans="1:10" ht="15">
      <c r="A35" s="146"/>
      <c r="B35" s="146"/>
      <c r="C35" s="137"/>
      <c r="D35" s="147"/>
      <c r="E35" s="147"/>
      <c r="F35" s="147"/>
      <c r="G35" s="147"/>
      <c r="H35" s="147"/>
      <c r="I35" s="184"/>
      <c r="J35" s="143"/>
    </row>
    <row r="36" spans="1:10" ht="15">
      <c r="A36" s="146"/>
      <c r="B36" s="146"/>
      <c r="C36" s="137"/>
      <c r="D36" s="147"/>
      <c r="E36" s="147"/>
      <c r="F36" s="147"/>
      <c r="G36" s="147"/>
      <c r="H36" s="147"/>
      <c r="I36" s="184"/>
      <c r="J36" s="143"/>
    </row>
    <row r="37" spans="1:10" ht="15">
      <c r="A37" s="146"/>
      <c r="B37" s="146"/>
      <c r="C37" s="137"/>
      <c r="D37" s="147"/>
      <c r="E37" s="147"/>
      <c r="F37" s="147"/>
      <c r="G37" s="147"/>
      <c r="H37" s="147"/>
      <c r="I37" s="184"/>
      <c r="J37" s="143"/>
    </row>
    <row r="38" spans="1:10" ht="15">
      <c r="A38" s="146"/>
      <c r="B38" s="146"/>
      <c r="C38" s="137"/>
      <c r="D38" s="147"/>
      <c r="E38" s="147"/>
      <c r="F38" s="147"/>
      <c r="G38" s="147"/>
      <c r="H38" s="147"/>
      <c r="I38" s="184"/>
      <c r="J38" s="143"/>
    </row>
    <row r="39" spans="1:10" ht="15">
      <c r="A39" s="146"/>
      <c r="B39" s="146"/>
      <c r="C39" s="137"/>
      <c r="D39" s="147"/>
      <c r="E39" s="147"/>
      <c r="F39" s="147"/>
      <c r="G39" s="147"/>
      <c r="H39" s="147"/>
      <c r="I39" s="184"/>
      <c r="J39" s="143"/>
    </row>
    <row r="40" spans="1:10" ht="15">
      <c r="A40" s="146"/>
      <c r="B40" s="146"/>
      <c r="C40" s="137"/>
      <c r="D40" s="147"/>
      <c r="E40" s="147"/>
      <c r="F40" s="147"/>
      <c r="G40" s="147"/>
      <c r="H40" s="147"/>
      <c r="I40" s="184"/>
      <c r="J40" s="143"/>
    </row>
    <row r="41" spans="1:10" ht="15">
      <c r="A41" s="146"/>
      <c r="B41" s="146"/>
      <c r="C41" s="137"/>
      <c r="D41" s="147"/>
      <c r="E41" s="147"/>
      <c r="F41" s="147"/>
      <c r="G41" s="147"/>
      <c r="H41" s="147"/>
      <c r="I41" s="184"/>
      <c r="J41" s="143"/>
    </row>
    <row r="42" spans="1:10" ht="15">
      <c r="A42" s="146"/>
      <c r="B42" s="146"/>
      <c r="C42" s="137"/>
      <c r="D42" s="147"/>
      <c r="E42" s="147"/>
      <c r="F42" s="147"/>
      <c r="G42" s="147"/>
      <c r="H42" s="147"/>
      <c r="I42" s="184"/>
      <c r="J42" s="143"/>
    </row>
    <row r="43" spans="1:10" ht="15">
      <c r="A43" s="146"/>
      <c r="B43" s="146"/>
      <c r="C43" s="137"/>
      <c r="D43" s="147"/>
      <c r="E43" s="147"/>
      <c r="F43" s="147"/>
      <c r="G43" s="147"/>
      <c r="H43" s="147"/>
      <c r="I43" s="184"/>
      <c r="J43" s="143"/>
    </row>
    <row r="44" spans="1:10" ht="15">
      <c r="A44" s="146"/>
      <c r="B44" s="146"/>
      <c r="C44" s="137"/>
      <c r="D44" s="147"/>
      <c r="E44" s="147"/>
      <c r="F44" s="147"/>
      <c r="G44" s="147"/>
      <c r="H44" s="147"/>
      <c r="I44" s="184"/>
      <c r="J44" s="143"/>
    </row>
    <row r="45" spans="1:10" ht="15">
      <c r="A45" s="146"/>
      <c r="B45" s="146"/>
      <c r="C45" s="137"/>
      <c r="D45" s="147"/>
      <c r="E45" s="147"/>
      <c r="F45" s="147"/>
      <c r="G45" s="147"/>
      <c r="H45" s="147"/>
      <c r="I45" s="184"/>
      <c r="J45" s="143"/>
    </row>
    <row r="46" spans="1:10" ht="15">
      <c r="A46" s="146"/>
      <c r="B46" s="146"/>
      <c r="C46" s="137"/>
      <c r="D46" s="147"/>
      <c r="E46" s="147"/>
      <c r="F46" s="147"/>
      <c r="G46" s="147"/>
      <c r="H46" s="147"/>
      <c r="I46" s="184"/>
      <c r="J46" s="143"/>
    </row>
    <row r="47" spans="1:10" ht="15">
      <c r="A47" s="146"/>
      <c r="B47" s="146"/>
      <c r="C47" s="137"/>
      <c r="D47" s="147"/>
      <c r="E47" s="147"/>
      <c r="F47" s="147"/>
      <c r="G47" s="147"/>
      <c r="H47" s="147"/>
      <c r="I47" s="184"/>
      <c r="J47" s="143"/>
    </row>
    <row r="48" spans="1:10" ht="15">
      <c r="A48" s="146"/>
      <c r="B48" s="146"/>
      <c r="C48" s="137"/>
      <c r="D48" s="147"/>
      <c r="E48" s="147"/>
      <c r="F48" s="147"/>
      <c r="G48" s="147"/>
      <c r="H48" s="147"/>
      <c r="I48" s="184"/>
      <c r="J48" s="143"/>
    </row>
    <row r="49" spans="1:10" ht="15">
      <c r="A49" s="146"/>
      <c r="B49" s="146"/>
      <c r="C49" s="137"/>
      <c r="D49" s="147"/>
      <c r="E49" s="147"/>
      <c r="F49" s="147"/>
      <c r="G49" s="147"/>
      <c r="H49" s="147"/>
      <c r="I49" s="184"/>
      <c r="J49" s="143"/>
    </row>
    <row r="50" spans="1:10" ht="15">
      <c r="A50" s="146"/>
      <c r="B50" s="146"/>
      <c r="C50" s="137"/>
      <c r="D50" s="147"/>
      <c r="E50" s="147"/>
      <c r="F50" s="147"/>
      <c r="G50" s="147"/>
      <c r="H50" s="147"/>
      <c r="I50" s="184"/>
      <c r="J50" s="143"/>
    </row>
    <row r="51" spans="1:10" ht="15">
      <c r="A51" s="146"/>
      <c r="B51" s="146"/>
      <c r="C51" s="137"/>
      <c r="D51" s="147"/>
      <c r="E51" s="147"/>
      <c r="F51" s="147"/>
      <c r="G51" s="147"/>
      <c r="H51" s="147"/>
      <c r="I51" s="184"/>
      <c r="J51" s="143"/>
    </row>
    <row r="52" spans="1:10" ht="15">
      <c r="A52" s="146"/>
      <c r="B52" s="146"/>
      <c r="C52" s="137"/>
      <c r="D52" s="147"/>
      <c r="E52" s="147"/>
      <c r="F52" s="147"/>
      <c r="G52" s="147"/>
      <c r="H52" s="147"/>
      <c r="I52" s="184"/>
      <c r="J52" s="143"/>
    </row>
    <row r="53" spans="1:10" ht="15">
      <c r="A53" s="146"/>
      <c r="B53" s="146"/>
      <c r="C53" s="137"/>
      <c r="D53" s="147"/>
      <c r="E53" s="147"/>
      <c r="F53" s="147"/>
      <c r="G53" s="147"/>
      <c r="H53" s="147"/>
      <c r="I53" s="184"/>
      <c r="J53" s="143"/>
    </row>
    <row r="54" spans="1:10" ht="15">
      <c r="A54" s="146"/>
      <c r="B54" s="146"/>
      <c r="C54" s="137"/>
      <c r="D54" s="147"/>
      <c r="E54" s="147"/>
      <c r="F54" s="147"/>
      <c r="G54" s="147"/>
      <c r="H54" s="147"/>
      <c r="I54" s="184"/>
      <c r="J54" s="143"/>
    </row>
    <row r="55" spans="1:10" ht="15">
      <c r="A55" s="146"/>
      <c r="B55" s="146"/>
      <c r="C55" s="147"/>
      <c r="D55" s="147"/>
      <c r="E55" s="147"/>
      <c r="F55" s="147"/>
      <c r="G55" s="147"/>
      <c r="H55" s="147"/>
      <c r="I55" s="205"/>
      <c r="J55" s="143"/>
    </row>
    <row r="56" spans="1:10" ht="15">
      <c r="A56" s="146"/>
      <c r="B56" s="146"/>
      <c r="C56" s="147"/>
      <c r="D56" s="147"/>
      <c r="E56" s="147"/>
      <c r="F56" s="147"/>
      <c r="G56" s="147"/>
      <c r="H56" s="147"/>
      <c r="I56" s="205"/>
      <c r="J56" s="143"/>
    </row>
    <row r="57" spans="1:10" ht="15">
      <c r="A57" s="146"/>
      <c r="B57" s="146"/>
      <c r="C57" s="147"/>
      <c r="D57" s="147"/>
      <c r="E57" s="147"/>
      <c r="F57" s="147"/>
      <c r="G57" s="147"/>
      <c r="H57" s="147"/>
      <c r="I57" s="205"/>
      <c r="J57" s="143"/>
    </row>
    <row r="58" spans="1:10" ht="15">
      <c r="A58" s="146"/>
      <c r="B58" s="146"/>
      <c r="C58" s="147"/>
      <c r="D58" s="147"/>
      <c r="E58" s="147"/>
      <c r="F58" s="147"/>
      <c r="G58" s="147"/>
      <c r="H58" s="147"/>
      <c r="I58" s="205"/>
      <c r="J58" s="143"/>
    </row>
    <row r="59" spans="1:10" ht="15">
      <c r="A59" s="146"/>
      <c r="B59" s="146"/>
      <c r="C59" s="147"/>
      <c r="D59" s="147"/>
      <c r="E59" s="147"/>
      <c r="F59" s="147"/>
      <c r="G59" s="147"/>
      <c r="H59" s="147"/>
      <c r="I59" s="205"/>
      <c r="J59" s="143"/>
    </row>
    <row r="60" spans="1:10" ht="15">
      <c r="A60" s="103" t="s">
        <v>639</v>
      </c>
      <c r="B60" s="103"/>
      <c r="I60" s="3"/>
      <c r="J60" s="98">
        <f>SUM(J10:J59)</f>
        <v>150</v>
      </c>
    </row>
  </sheetData>
  <sheetProtection password="CF7A" sheet="1"/>
  <mergeCells count="5">
    <mergeCell ref="A7:J7"/>
    <mergeCell ref="A2:J2"/>
    <mergeCell ref="A6:J6"/>
    <mergeCell ref="A5:J5"/>
    <mergeCell ref="A4:J4"/>
  </mergeCells>
  <printOptions/>
  <pageMargins left="0.511811023622047" right="0.31496062992126" top="0" bottom="0" header="0" footer="0"/>
  <pageSetup horizontalDpi="200" verticalDpi="2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Claudiu</dc:creator>
  <cp:keywords/>
  <dc:description/>
  <cp:lastModifiedBy>Prof.Marginean</cp:lastModifiedBy>
  <cp:lastPrinted>2017-06-23T06:37:07Z</cp:lastPrinted>
  <dcterms:created xsi:type="dcterms:W3CDTF">2009-01-26T16:08:31Z</dcterms:created>
  <dcterms:modified xsi:type="dcterms:W3CDTF">2017-07-17T14:41:19Z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