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830" tabRatio="901" activeTab="0"/>
  </bookViews>
  <sheets>
    <sheet name="Centralizator facultate"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s>
  <definedNames>
    <definedName name="_xlnm.Print_Area" localSheetId="12">'I.12'!$A$2:$H$63</definedName>
    <definedName name="_xlnm.Print_Area" localSheetId="5">'I.5'!$A$1:$M$76</definedName>
  </definedNames>
  <calcPr fullCalcOnLoad="1"/>
</workbook>
</file>

<file path=xl/sharedStrings.xml><?xml version="1.0" encoding="utf-8"?>
<sst xmlns="http://schemas.openxmlformats.org/spreadsheetml/2006/main" count="2447" uniqueCount="1167">
  <si>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</si>
  <si>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</si>
  <si>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</si>
  <si>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</si>
  <si>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</si>
  <si>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</si>
  <si>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</si>
  <si>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</si>
  <si>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</si>
  <si>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</si>
  <si>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</si>
  <si>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</si>
  <si>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</si>
  <si>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</si>
  <si>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</si>
  <si>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</si>
  <si>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</si>
  <si>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</si>
  <si>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</si>
  <si>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</si>
  <si>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</si>
  <si>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</si>
  <si>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</si>
  <si>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</si>
  <si>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</si>
  <si>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</si>
  <si>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</si>
  <si>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</si>
  <si>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</si>
  <si>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</si>
  <si>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</si>
  <si>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</si>
  <si>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</si>
  <si>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</si>
  <si>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</si>
  <si>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</si>
  <si>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</si>
  <si>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</si>
  <si>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</si>
  <si>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rPr>
      <t>Auto-citările</t>
    </r>
    <r>
      <rPr>
        <sz val="10"/>
        <rFont val="Arial Narrow"/>
        <family val="2"/>
      </rPr>
      <t xml:space="preserve"> (citări în articole ale oricăruia dintre autori) </t>
    </r>
    <r>
      <rPr>
        <b/>
        <sz val="10"/>
        <rFont val="Arial Narrow"/>
        <family val="2"/>
      </rPr>
      <t>se exclud</t>
    </r>
    <r>
      <rPr>
        <sz val="10"/>
        <rFont val="Arial Narrow"/>
        <family val="2"/>
      </rPr>
      <t>.</t>
    </r>
  </si>
  <si>
    <r>
      <rPr>
        <b/>
        <sz val="10"/>
        <rFont val="Arial Narrow"/>
        <family val="2"/>
      </rPr>
      <t>Citarile în teze de doctorat / lucrări de disertaţie / lucrări de licenţă</t>
    </r>
    <r>
      <rPr>
        <sz val="10"/>
        <rFont val="Arial Narrow"/>
        <family val="2"/>
      </rPr>
      <t xml:space="preserve"> susţinute în România</t>
    </r>
    <r>
      <rPr>
        <b/>
        <sz val="10"/>
        <rFont val="Arial Narrow"/>
        <family val="2"/>
      </rPr>
      <t xml:space="preserve"> se exclud</t>
    </r>
    <r>
      <rPr>
        <sz val="10"/>
        <rFont val="Arial Narrow"/>
        <family val="2"/>
      </rPr>
      <t>.</t>
    </r>
  </si>
  <si>
    <t>I10 - Brevete OSIM/ internaţionale/ triadice</t>
  </si>
  <si>
    <t>Se va anexa documentul doveditor (înregistrarea în buletinul oficial aferent) şi înregistrarea la Serviciul CDI-PI; respectiv dovada indexării ȋn TR.</t>
  </si>
  <si>
    <t>I11 - Modele de utilitate (micul brevet)</t>
  </si>
  <si>
    <t>Se va anexa documentul doveditor pentru modelul de utilitate (înregistrarea în buletinul oficial aferent) şi înregistrarea la Serviciul CDI-PI.</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</si>
  <si>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</si>
  <si>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</si>
  <si>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</si>
  <si>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</si>
  <si>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</si>
  <si>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</si>
  <si>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</si>
  <si>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</si>
  <si>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</si>
  <si>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</si>
  <si>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</si>
  <si>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</si>
  <si>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</si>
  <si>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</si>
  <si>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</si>
  <si>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</si>
  <si>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</si>
  <si>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Pentru anul raportării, dacă volumul conferinţei nu a fost încă indexat, pot fi raportate lucrări doar dacă se face dovada indexării volumelor anterioare ale conferinţei.</t>
  </si>
  <si>
    <t>Tipul articolulului (articol, abstract, book review, letter, etc.)</t>
  </si>
  <si>
    <t>Titlul conferinței / Titlul volumului / Titlul revistei</t>
  </si>
  <si>
    <t>ISSN / ISBN</t>
  </si>
  <si>
    <r>
      <t xml:space="preserve">* </t>
    </r>
    <r>
      <rPr>
        <b/>
        <sz val="10"/>
        <rFont val="Arial Narrow"/>
        <family val="2"/>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</si>
  <si>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</si>
  <si>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</si>
  <si>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t>Lista editurilor internationale de prestigiu se regaseste pe site-ul Serviciului CDI-PI: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</si>
  <si>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rPr>
      <t>* Punctaje de referință:</t>
    </r>
    <r>
      <rPr>
        <sz val="10"/>
        <color indexed="8"/>
        <rFont val="Arial Narrow"/>
        <family val="2"/>
      </rPr>
      <t xml:space="preserve">
• 10 puncte / pagină, pentru carte nouă publicată în edituri internaţionale de prestigiu (lista este disponibilă pe site-ul CDI-PI)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</si>
  <si>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color indexed="8"/>
        <rFont val="Arial Narrow"/>
        <family val="2"/>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val="single"/>
        <sz val="10"/>
        <color indexed="8"/>
        <rFont val="Arial Narrow"/>
        <family val="2"/>
      </rPr>
      <t>cerinţe</t>
    </r>
    <r>
      <rPr>
        <b/>
        <sz val="10"/>
        <color indexed="8"/>
        <rFont val="Arial Narrow"/>
        <family val="2"/>
      </rPr>
      <t xml:space="preserve"> </t>
    </r>
    <r>
      <rPr>
        <b/>
        <u val="single"/>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</si>
  <si>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</si>
  <si>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</si>
  <si>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</si>
  <si>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rPr>
      <t>Nu se acceptă</t>
    </r>
    <r>
      <rPr>
        <sz val="10"/>
        <rFont val="Arial Narrow"/>
        <family val="2"/>
      </rPr>
      <t xml:space="preserve"> reeditări mai devreme de 3 ani</t>
    </r>
  </si>
  <si>
    <r>
      <rPr>
        <b/>
        <sz val="10"/>
        <rFont val="Arial Narrow"/>
        <family val="2"/>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</si>
  <si>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</si>
  <si>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</si>
  <si>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</si>
  <si>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</si>
  <si>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</si>
  <si>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</si>
  <si>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</si>
  <si>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</si>
  <si>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</si>
  <si>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</si>
  <si>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</si>
  <si>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</si>
  <si>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</si>
  <si>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</si>
  <si>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</si>
  <si>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</si>
  <si>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</si>
  <si>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</si>
  <si>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</si>
  <si>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</si>
  <si>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</si>
  <si>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</si>
  <si>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</si>
  <si>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</si>
  <si>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</si>
  <si>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</si>
  <si>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</si>
  <si>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</si>
  <si>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</si>
  <si>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</si>
  <si>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</si>
  <si>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</si>
  <si>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*Punctaje de referință:</t>
    </r>
    <r>
      <rPr>
        <b/>
        <u val="single"/>
        <sz val="10"/>
        <rFont val="Arial Narrow"/>
        <family val="2"/>
      </rPr>
      <t xml:space="preserve">
A. Evenimente artistice şi expoziţii (domeniul artele spectacolului):</t>
    </r>
    <r>
      <rPr>
        <b/>
        <sz val="10"/>
        <rFont val="Arial Narrow"/>
        <family val="2"/>
      </rPr>
      <t xml:space="preserve">
</t>
    </r>
    <r>
      <rPr>
        <b/>
        <u val="single"/>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val="single"/>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val="single"/>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
Plafoane maxime anual, cerinţe cumulative: 1000 puncte / declarant 
</t>
    </r>
    <r>
      <rPr>
        <b/>
        <u val="single"/>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val="single"/>
        <sz val="10"/>
        <rFont val="Arial Narrow"/>
        <family val="2"/>
      </rPr>
      <t>C. Concerte internationale / naţionale de muzică religioasă (domeniul teologie):</t>
    </r>
    <r>
      <rPr>
        <sz val="10"/>
        <rFont val="Arial Narrow"/>
        <family val="2"/>
      </rPr>
      <t xml:space="preserve">
• 50 / 20 puncte / concert. 
Plafon maxim: 100 puncte / declarant.</t>
    </r>
  </si>
  <si>
    <r>
      <rPr>
        <b/>
        <sz val="10"/>
        <rFont val="Arial Narrow"/>
        <family val="2"/>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</si>
  <si>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rPr>
      <t xml:space="preserve">*Punctaje de referință:
</t>
    </r>
    <r>
      <rPr>
        <b/>
        <u val="single"/>
        <sz val="10"/>
        <rFont val="Arial Narrow"/>
        <family val="2"/>
      </rPr>
      <t>Organizare eveniment sportiv:</t>
    </r>
    <r>
      <rPr>
        <b/>
        <sz val="10"/>
        <rFont val="Arial Narrow"/>
        <family val="2"/>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</si>
  <si>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</si>
  <si>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</si>
  <si>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</si>
  <si>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</si>
  <si>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</si>
  <si>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rFont val="Arial Narrow"/>
        <family val="2"/>
      </rPr>
      <t>* Punctaje de referință:</t>
    </r>
    <r>
      <rPr>
        <b/>
        <u val="single"/>
        <sz val="10"/>
        <rFont val="Arial Narrow"/>
        <family val="2"/>
      </rPr>
      <t xml:space="preserve">
Volume științifice publicate în străinătate, la o editură de prestigiu internațional (lista diponibilă pe site-ul http://cercetare.ulbsibiu.ro):</t>
    </r>
    <r>
      <rPr>
        <sz val="10"/>
        <rFont val="Arial Narrow"/>
        <family val="2"/>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rPr>
      <t xml:space="preserve">
</t>
    </r>
    <r>
      <rPr>
        <b/>
        <u val="single"/>
        <sz val="10"/>
        <rFont val="Arial Narrow"/>
        <family val="2"/>
      </rPr>
      <t>Volume științifice / volume ale conferinţelor (proceedings)</t>
    </r>
    <r>
      <rPr>
        <sz val="10"/>
        <rFont val="Arial Narrow"/>
        <family val="2"/>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</si>
  <si>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</si>
  <si>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</si>
  <si>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</si>
  <si>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</si>
  <si>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</si>
  <si>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</si>
  <si>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</si>
  <si>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</si>
  <si>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</si>
  <si>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</si>
  <si>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</si>
  <si>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</si>
  <si>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</si>
  <si>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</si>
  <si>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</si>
  <si>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 xml:space="preserve">Se iau în calcul doar proiectele pentru care există la Serviciul CDI-PI o copie a contractului de colaborare, precum şi o copie a raportului anual de activitate. </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</si>
  <si>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</si>
  <si>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</si>
  <si>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</si>
  <si>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</si>
  <si>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</si>
  <si>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Aplicaţia la proiect trebuie efectuată în numele ULBS şi trebuie notificată la Serviciul CDI-PI. </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</si>
  <si>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</si>
  <si>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</si>
  <si>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r>
      <rPr>
        <b/>
        <sz val="10"/>
        <rFont val="Arial Narrow"/>
        <family val="2"/>
      </rPr>
      <t>*Punctaj de referință:</t>
    </r>
    <r>
      <rPr>
        <sz val="10"/>
        <rFont val="Arial Narrow"/>
        <family val="2"/>
      </rPr>
      <t xml:space="preserve">
</t>
    </r>
    <r>
      <rPr>
        <b/>
        <u val="single"/>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val="single"/>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</si>
  <si>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Finanțator</t>
  </si>
  <si>
    <t>Site www cu rezultatele competiției</t>
  </si>
  <si>
    <t>Data la care s-au afișat rezultatele</t>
  </si>
  <si>
    <t xml:space="preserve">Punctajul se acordă directorului de proiect. La decizia directorului, pe baza unei adrese scrise şi semnate, punctajul poate fi împărţit între director şi membrii proiectului. </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</si>
  <si>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</si>
  <si>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</si>
  <si>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</si>
  <si>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</si>
  <si>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</si>
  <si>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</si>
  <si>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</si>
  <si>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</si>
  <si>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</si>
  <si>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</si>
  <si>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</si>
  <si>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</si>
  <si>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</si>
  <si>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</si>
  <si>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Articole încadrate “document type” ca </t>
    </r>
    <r>
      <rPr>
        <b/>
        <sz val="10"/>
        <rFont val="Arial Narrow"/>
        <family val="2"/>
      </rPr>
      <t>“Article” sau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</si>
  <si>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</si>
  <si>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</si>
  <si>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</si>
  <si>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 xml:space="preserve">Articole încadrate “document type” ca </t>
    </r>
    <r>
      <rPr>
        <b/>
        <sz val="10"/>
        <rFont val="Arial Narrow"/>
        <family val="2"/>
      </rPr>
      <t>“Article” sau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a revistelor indexate in AHCI.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</si>
  <si>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</si>
  <si>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</si>
  <si>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</si>
  <si>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</si>
  <si>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rPr>
      <t>nu se încadrează</t>
    </r>
    <r>
      <rPr>
        <sz val="10"/>
        <rFont val="Arial Narrow"/>
        <family val="2"/>
      </rPr>
      <t xml:space="preserve"> in document type ca „article” sau „review”.</t>
    </r>
  </si>
  <si>
    <t>Facultate:</t>
  </si>
  <si>
    <t>Cd doc: 500
Prof: 350
Conf: 300
Lect/Șl: 250
Asistent 200</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</si>
  <si>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</si>
  <si>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</si>
  <si>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</si>
  <si>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</si>
  <si>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</si>
  <si>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</si>
  <si>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</si>
  <si>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</si>
  <si>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</si>
  <si>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</si>
  <si>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</si>
  <si>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</si>
  <si>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</si>
  <si>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</si>
  <si>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</si>
  <si>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</si>
  <si>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</si>
  <si>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</si>
  <si>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</si>
  <si>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</si>
  <si>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</si>
  <si>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</si>
  <si>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</si>
  <si>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</si>
  <si>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</si>
  <si>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</si>
  <si>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</si>
  <si>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</si>
  <si>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</si>
  <si>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</si>
  <si>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</si>
  <si>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Grad didactic la 01.01.2017</t>
  </si>
  <si>
    <t>Cd doc
Prof
Conf
Lect/Șl
Asist</t>
  </si>
  <si>
    <t>Punctaj centralizator individual semnat</t>
  </si>
  <si>
    <t>Punctaj centralizator facultate</t>
  </si>
  <si>
    <t>Diferente TOTAL - Centralizator individual</t>
  </si>
  <si>
    <t>Diferente TOTAL - Centralizator facultate</t>
  </si>
  <si>
    <t>Atentie! 
Plafon maxim!</t>
  </si>
  <si>
    <t>WOS Accession Number</t>
  </si>
  <si>
    <t>Factor de impact revistă</t>
  </si>
  <si>
    <t>ISSN revistă</t>
  </si>
  <si>
    <t>Factor de impact</t>
  </si>
  <si>
    <r>
      <t xml:space="preserve">* </t>
    </r>
    <r>
      <rPr>
        <b/>
        <sz val="10"/>
        <rFont val="Arial Narrow"/>
        <family val="2"/>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</si>
  <si>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</si>
  <si>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Abrudan Ioan Ovidiu</t>
  </si>
  <si>
    <t>FTO2</t>
  </si>
  <si>
    <t>lector</t>
  </si>
  <si>
    <t>Bîrzu Vasile</t>
  </si>
  <si>
    <t>Brusanowski Paul</t>
  </si>
  <si>
    <t>Buda Daniel</t>
  </si>
  <si>
    <t>Chifăr Nicolae</t>
  </si>
  <si>
    <t>profesorcdr</t>
  </si>
  <si>
    <t>Chira Vasile</t>
  </si>
  <si>
    <t>Dobre Sorin</t>
  </si>
  <si>
    <t>cdr</t>
  </si>
  <si>
    <t>Grecu Corina</t>
  </si>
  <si>
    <t>asistent</t>
  </si>
  <si>
    <t>Ică Ioan</t>
  </si>
  <si>
    <t>Ielciu Mircea</t>
  </si>
  <si>
    <t>conferentiar</t>
  </si>
  <si>
    <t>Iosu Mihai</t>
  </si>
  <si>
    <t>Marga Irimie</t>
  </si>
  <si>
    <t>Mihoc Daniel</t>
  </si>
  <si>
    <t>Moldovan Sebastian</t>
  </si>
  <si>
    <t>Moșoiu Nicolae</t>
  </si>
  <si>
    <t>Necula Constantin</t>
  </si>
  <si>
    <t>Oancea Constantin</t>
  </si>
  <si>
    <t>Pavel Aurel</t>
  </si>
  <si>
    <t>Pantiș Petru</t>
  </si>
  <si>
    <t>Pătru Alina</t>
  </si>
  <si>
    <t>Preda Daniela</t>
  </si>
  <si>
    <t>Streza Ciprian</t>
  </si>
  <si>
    <t>Streza Dan</t>
  </si>
  <si>
    <t>Toroczkai Ciprian</t>
  </si>
  <si>
    <t>Boicu Dragoș</t>
  </si>
  <si>
    <t>Gârbacea Gheorghe Radu</t>
  </si>
  <si>
    <t>FTEO 02</t>
  </si>
  <si>
    <t>“Pictori muralişti şi iconari, în bisericile din părţile Sibiului, din vremea păstoririi episcopului Vasile Moga”,  în Asociaţiunea Transilvană pentru Literatura Română şi Cultura poporului român, despărţământul ,,Vasile Moga” Sebeş, “Un episcop şi epoca sa. Vasile Moga (1774-1845)”, editori Mihai-Octavian Groza, Diana-Maria Dăian, Mircea-Gheorghe Abrudan, Astra Sabesiensis, Supliment număr 1, 2017, ARGONAUT/ANDREIANA Cluj-Napoca/Sibiu 2017, pp. 585-627.</t>
  </si>
  <si>
    <t>Iuliu-Marius Morariu, “Preocupări de istorie ecleziastică în paginile anuarului «Astra Sabesiensis»  (2015-2018)”, în vol. Eruditio et Pietas. In honorem Gheorghe Crişan la împlinirea vârstei de 70 de ani, Editura Argonaut, Cluj-Napoca, 2018, pp.177-184. (citata la nota 27, p. 182)</t>
  </si>
  <si>
    <t>https://www.researchgate.net/publication/329370883_PREOCUPARI_DE_ISTORIE_ECLEZIASTICA_IN_PAGINILE_ANUARULUI_ASTRA_SABESIENSIS_2015-2018</t>
  </si>
  <si>
    <t>Vechile biserici de lemn din ţinutul Sibiului, Editura ULBS/Andreiana, Sibiu, 2010</t>
  </si>
  <si>
    <r>
      <t xml:space="preserve">Cristina - Maria Dăneasă, “Intervenţie de urgenţă la Biserica Sfântul Nicolae din satul Gherdeal, judeţul Sibiu”, în </t>
    </r>
    <r>
      <rPr>
        <i/>
        <sz val="10"/>
        <rFont val="Arial Narrow"/>
        <family val="2"/>
      </rPr>
      <t xml:space="preserve">Caietele Restaurării </t>
    </r>
    <r>
      <rPr>
        <sz val="10"/>
        <rFont val="Arial Narrow"/>
        <family val="2"/>
      </rPr>
      <t>2018, ISSN 2285-8598, Bucureşti, 2018, pp. 266-277</t>
    </r>
  </si>
  <si>
    <t>http://paginarestaurarii.acs.org.ro/ro/proiecte/caietele-restaurarii/557-caietele-restaurarii-2018-conservarea-preventiva.html.</t>
  </si>
  <si>
    <t>“Şaguna în viziunea a doi importanţi artişti de laînceputul secolului XX: Sava Henţia şi Frederic Storck”, în Revista Teologică, 1,2010, p. 157-198</t>
  </si>
  <si>
    <r>
      <t xml:space="preserve">Cristian I. Popa, “În căutarea Cenuşăresei: peisajul în opera pictorului Sava Henţia (1848-1904)”, în </t>
    </r>
    <r>
      <rPr>
        <i/>
        <sz val="10"/>
        <rFont val="Arial Narrow"/>
        <family val="2"/>
      </rPr>
      <t>Terra Sebus. Acta Musei Sabesiensis</t>
    </r>
    <r>
      <rPr>
        <sz val="10"/>
        <rFont val="Arial Narrow"/>
        <family val="2"/>
      </rPr>
      <t>, 10, 2018, p. 473-544</t>
    </r>
  </si>
  <si>
    <t>https://www.academia.edu/38175321/Cristian_I._Popa_%C3%8En_c%C4%83utarea_Cenu%C5%9F%C4%83resei_peisajul_%C3%AEn_opera_pictorului_Sava_Hen%C5%A3ia_1848-1904_%C3%AEn_Terra_Sebus_10_2018_p._473-544</t>
  </si>
  <si>
    <t>SCOPUS</t>
  </si>
  <si>
    <t>FTEO 2</t>
  </si>
  <si>
    <t>“An Unknown Work of Sava Henţia: The Portrait of Ioan Hannia”, în Acta Musei Brukenthal, IX/2, 2014, p. 319-328</t>
  </si>
  <si>
    <t>Museikon, A journal of Religious Art and Culture, Alba Iulia (CEEOL)</t>
  </si>
  <si>
    <t xml:space="preserve">"https://www.academia.edu/35584710/Museikon._A_Journal_of_Religious_Art_and_Culture_Revue_dart_et_de_culture_religieuse
https://www.ceeol.com/search/journal-detail?id=2118
"https://www.academia.edu/38549906/Museikon_2_2018
</t>
  </si>
  <si>
    <t>“«Strămoşi, moşi, părinţi…». Tradiţia artistică a icoanei transilvănene”, în Atelierele Museikon - Paşi spre o erminie a iconarului contemporan, volum îngrijit de Ana Dumitran şi Ioan Popa, Dar Development Publishing, Bucureşti, 2018, ISBN 978-606-94409-5-7.</t>
  </si>
  <si>
    <t>“Tradiţia artistica a icoanei transilvanene (sec. XVIII-XIX)”, conferinţă susţinută în cadrul manifestării “Atelierele Museikon - Icoane vechi – icoane noi – iconari români”, organizată de Muzeul Naţional al Unirii, Alba Iulia, în colaborare cu Arhiepiscopia Ortodoxă a Alba Iuliei.</t>
  </si>
  <si>
    <t xml:space="preserve">http://albaiuliaqr.ro/eveniment/atelierele-museikon-la-alba-iulia/
http://www.antenasatelor.ro/lada-de-zestre/lada-de-zestre/traditii%2C-datini%2C-obiceiuri/32408-la-alba-iulia%2C-icoane-vechi-%E2%80%93-icoane-noi-%E2%80%93-iconari-romani.html
http://www.radiocluj.ro/2018/05/22/la-alba-iulia-icoane-vechi-icoane-noi-iconari-romani/
http://ziarullumina.ro/vernisajul-expozitiei-icoane-vechi--icoane-noi--iconari-romani-la-alba-iulia-133959.html
</t>
  </si>
  <si>
    <t>22-25 mai 2018</t>
  </si>
  <si>
    <t>FTEO2</t>
  </si>
  <si>
    <t>Unirea cu Dumnezeu ca stare mistică realizată prin
împletirea virtuţilor</t>
  </si>
  <si>
    <t>Pr. Lect dr. Vasile Birzu - ULBS</t>
  </si>
  <si>
    <t>Revista Teologică</t>
  </si>
  <si>
    <t>Oct-Dec.</t>
  </si>
  <si>
    <t>ISSN: 1222-9695
ISSN Online: 2069-8895</t>
  </si>
  <si>
    <t>131-158</t>
  </si>
  <si>
    <t>ERIH+</t>
  </si>
  <si>
    <t>https://www.revistateologica.ro/wp-content/uploads/2018/03/Pr.-Lect.-dr.-Vasile-B%C3%AErzu-Unirea-cu-Dumnezeu-ca-stare-mistic%C4%83-realizat%C4%83-prin-%C3%AEmpletirea-virtu%C5%A3ilor-1.pdf</t>
  </si>
  <si>
    <t>Unification with God as a mystical state accomplished by the intertwining of virtues</t>
  </si>
  <si>
    <t>159-186</t>
  </si>
  <si>
    <t>https://www.revistateologica.ro/wp-content/uploads/2018/03/Fr.-Lect.-PhD.-Vasile-B%C3%AErzu-Unification-with-God-as-a-mystical-state-accomplished-by-the-intertwining-of-virtues-1.pdf</t>
  </si>
  <si>
    <r>
      <t>.</t>
    </r>
    <r>
      <rPr>
        <b/>
        <sz val="10"/>
        <rFont val="Arial Narrow"/>
        <family val="2"/>
      </rPr>
      <t xml:space="preserve"> Martiriul Ioanei d’Arc. Câteva reflecţii privind pronia divină şi destinul creştin al civilizaţiei europene </t>
    </r>
    <r>
      <rPr>
        <sz val="10"/>
        <rFont val="Arial Narrow"/>
        <family val="2"/>
      </rPr>
      <t>în volumul „Icoană. Mărturie creștină. Totalitarism” editori STANCIU Vasile, SONEA Cristian-Sebastian, ed Presa Universitară Clujeană, Cluj Napoca, 2018,   p. 273-292.</t>
    </r>
  </si>
  <si>
    <t>Pr. Lect dr. Vasile Birzu</t>
  </si>
  <si>
    <t xml:space="preserve"> Presa Universitară Clujeană, Cluj Napoca</t>
  </si>
  <si>
    <t>ISBN 978-606-37-0331-7</t>
  </si>
  <si>
    <t>mai</t>
  </si>
  <si>
    <t>2/pag</t>
  </si>
  <si>
    <t>Teantropie vs trans/post-humanism. Consideraţii ale antropologiei ortodoxe privind revendicările ultime ale transhumanismului în vol. „Antropologia ortodoxă din perspectivă eclesială. Provocările postmodernităţii”, p. 343-375</t>
  </si>
  <si>
    <t>Editura Universitaria, Editura Mitropolia Olteniei</t>
  </si>
  <si>
    <t>978-606-14-1389-8, 978-606-731-037-5</t>
  </si>
  <si>
    <t>ian</t>
  </si>
  <si>
    <t>Pr. Lect dr Vasile Bîrzu</t>
  </si>
  <si>
    <t>http://www.rtabstracts.org/journals-we-abstract.php#r, https://dbh.nsd.uib.no/publiseringskanaler/erihplus/periodical/info?id=470550</t>
  </si>
  <si>
    <t>https://www.revistateologica.ro/?lang=en</t>
  </si>
  <si>
    <t>Über die rumänisch-orthodoxe Kirche Siebenbürgens während des Ersten Weltkrieges</t>
  </si>
  <si>
    <t>Paul Brusanowski</t>
  </si>
  <si>
    <t>Ostkirchliche Studien</t>
  </si>
  <si>
    <t>0030-6487</t>
  </si>
  <si>
    <t>https://www-scopus-com.am.e-nformation.ro/record/display.uri?eid=2-s2.0-85064380901&amp;origin=resultslist&amp;sort=plf-f&amp;src=s&amp;st1=Brusanowski&amp;st2=&amp;sid=0fe8d1c9f0140897ce2bcc075ddabcf9&amp;sot=b&amp;sdt=b&amp;sl=16&amp;s=ALL%28Brusanowski%29&amp;relpos=4&amp;citeCnt=0&amp;searchTerm=</t>
  </si>
  <si>
    <t>237-272</t>
  </si>
  <si>
    <t>MAREA UNIRE ȘI POPULAȚIA SĂSEASCĂ DIN TRANSILVANIA</t>
  </si>
  <si>
    <t>Jurnalul Libertății de Conștiință</t>
  </si>
  <si>
    <t>2495-1757</t>
  </si>
  <si>
    <t>44-57</t>
  </si>
  <si>
    <t>CEEOL, ERIH+</t>
  </si>
  <si>
    <t>https://www.ceeol.com/search/article-detail?id=734450; https://dbh.nsd.uib.no/publiseringskanaler/erihplus/periodical/info.action?id=490789</t>
  </si>
  <si>
    <t>Învățământul confesonal ortodox al Transilvaniei între anii 1848-1918 (reeditare, ediție ebook)</t>
  </si>
  <si>
    <t>Presa Universitară Clujeană</t>
  </si>
  <si>
    <t>978-606-37-0476-5</t>
  </si>
  <si>
    <t>Decembrie</t>
  </si>
  <si>
    <t>2 vol.: 392 + 258 = 650 p.</t>
  </si>
  <si>
    <t xml:space="preserve"> „Statutul  canonic  al  Ortodoxiei  din  spa
ţ
iul 
intracarpatic pân
ă
 în 1864”, în 
Revista Teologic
ă
, 20 (92), nr. 1 (2010), pp. 95-113.</t>
  </si>
  <si>
    <t>Răzvan Perșa, Mircea Gheorghe Abrudan, 170 de ani de la hirotonia…, TABOR, XII72018, nr. 4, p. 23.</t>
  </si>
  <si>
    <t>https://www.ceeol.com/search/viewpdf?id=764652</t>
  </si>
  <si>
    <t>CEEOL</t>
  </si>
  <si>
    <t>Învãţãmântul confesional ortodox român din Transilvania între anii 1848
-
1918.  Înt
re  exigenţele  statului  centralist  şi  principiile  autonomiei  bisericeşti
,  volume  I,  Cluj
-
Napoca, Universitary Printing Press, 2010, pp. 78
-
81</t>
  </si>
  <si>
    <t>Mihai
-
Octavian Groza, Iuliu
-
Marius Morariu, 
Diana
-
Maria Dãian, A Hierarch and his age..., în Astra Salvensis
, an V
I
, num
ãr 11, 2018, p. 88.</t>
  </si>
  <si>
    <t>https://www.ceeol.com/search/viewpdf?id=678951</t>
  </si>
  <si>
    <t>Învățământul confesional ortodox din Transilvania între 
anii  1848
-
1918
.  Între  exigențele  statului  centralizat  și  principiile  autonomiei 
bisericești
, Cluj
-
Napoca, Presa Universitară Clujeană, 2005, p. 108
-
109, 275
-
278.</t>
  </si>
  <si>
    <t>Dragoş Curelea. "IOAN TECULESCU, DIRECTORUL DESPĂRȚĂMÂNTULUI ALBA IULIA 
AL ASTREI ÎN SERVICIUL CONSTRUCȚIEI PRIN CULTURĂ AL NAȚIUNII ROMÂNE (1902-
1924)". Apulum 55:31-74.</t>
  </si>
  <si>
    <t>https://www.ceeol.com/search/article-detail?id=718363</t>
  </si>
  <si>
    <t>Învăţământul confesional ortodox din Transilvania î
ntre anii 1848–1918. 
Între exigenţele statului centralizat şi principiil
e autonomiei bisericeşti
 , 2005, p. 377-378.</t>
  </si>
  <si>
    <t>Ioan Popa. "Siebenbürgisch-rumänische Grundschullehrer im Ersten Weltkrieg". 
Forschungen zur Volks- und Landeskunde 61:121-155, anume p. 128.</t>
  </si>
  <si>
    <t>https://www.ceeol.com/search/article-detail?id=726805</t>
  </si>
  <si>
    <t>Stat  și  Biserică  în  Vechea  Românie  între  1821 
–
1925
,
C
luj
-
Napoca: 
Presa Universitară Clujeană, 2010</t>
  </si>
  <si>
    <t>Nicolae Drăguşin. "Sfînta tinerețe legionară. Activismul fascist în România interbelică 
(Roland Clark)". Holocaust. Studii şi cercetări 11:381-390, anume p. 385</t>
  </si>
  <si>
    <t>https://www.ceeol.com/search/article-detail?id=730225</t>
  </si>
  <si>
    <t>Paul  Brusanowski,  
Reforma  constituþionalã  din  Biserica  Ortodoxã  a  
Transilvaniei  între  1850-1925
  (Cluj-Napoca:  Presa  Universitarã  Clujeanã,  2007),  
15–22</t>
  </si>
  <si>
    <t>Ovidiu Emil Iudean, Andreea Dăncilă Ineoan. "The Activism of the Middle Clergy in Support 
of the National Desideratum: Romanian Archpriests at the Great National Assembly in Alba 
Iulia". Transylvanian Review 3:34-49, anume p. 47.</t>
  </si>
  <si>
    <t>https://www-scopus-com.am.e-nformation.ro/record/display.uri?eid=2-s2.0-85057105256&amp;origin=resultslist&amp;zone=contextBox</t>
  </si>
  <si>
    <t>Învăţământul confesional ortodox din Transilvania între anii 1848
-
1918. Între exigenţele statului centralizat şi principiile autonomiei bisericeşti
, Cluj   -Napoca, 
2005, pp. 25
-27, 74   -</t>
  </si>
  <si>
    <t>Florin Dobrei. "Școlile Bisericii - scurte considerații istorice". Analele Universității de Vest din 
Timișoara. Seria Teologie 24:115-129, anume p. 118-120.</t>
  </si>
  <si>
    <t>https://www.ceeol.com/search/article-detail?id=733983</t>
  </si>
  <si>
    <t>Reforma  constitu
ţ
ional
ă
  din  Biserica  Ortodox
ă
  a  Transilvaniei  
între 
1850-1925 
[The   Constitutional   Reform   in   The   T
ransylvanian   Orthodox   Church   
between 1850 and 1918] (Cluj
-
Napoca: Presa Universitară Clujeană, 2007), p. 9.</t>
  </si>
  <si>
    <t>Ioan Bolovan. "THE ROMANIANS’ IDEALS OF LIBERALISM AND NATIONALITY IN 1918". 
Studia Universitatis Babes-Bolyai - Historia 2:1-15, anume p. 10.</t>
  </si>
  <si>
    <t>https://www.ceeol.com/search/article-detail?id=729955</t>
  </si>
  <si>
    <t>Stat și Bi
serică în Vechea Românie între 1821, 1925, 304</t>
  </si>
  <si>
    <t>Nicolae Drăguşin. "War, Legionarism and Jewry in the Official Press of Romanian Orthodox 
Church during the National Legionary State (1940-1941)". Holocaust. Studii şi cercetări 
11:311-344, anume p. 317,</t>
  </si>
  <si>
    <t>https://www.ceeol.com/search/article-detail?id=729490</t>
  </si>
  <si>
    <t>Ref  orm  at ion  und To le ra nz  – Br üc ke n übe  r Jah  rhu  nde  rte  /
Ref  orm  ă şi tol er anţă
– punţ  i pest  e sec  ole
Bon
n / Hermanns
ta dt:
Schil
ler
Ve  rla
g 201
6</t>
  </si>
  <si>
    <t>Authors Various. "Rezensionen". Südosteuropa Mitteilungen 05-06:153-182.</t>
  </si>
  <si>
    <t>https://www.ceeol.com/search/article-detail?id=739921</t>
  </si>
  <si>
    <t>‘Polemica dintre episcopii Hakmann şi Şaguna cu privire la organizarea canonică a Bisericii Ortodoxe din Imperiul Austriac’ (The Polemics between Bishops Hakmann and Şaguna regarding the Canonical Organisation of the Orthodox Church in the Austrian Empire)
(2006) Revista Teologică (Theological Journal), 88 (4), pp. 91-129.</t>
  </si>
  <si>
    <t>Nations and Nationalism
Volume 24, Issue 4, October 2018, Pages 1117-1141
Eastern Orthodoxy and national indifference in Habsburg Bukovina, 1774–1873(Article)</t>
  </si>
  <si>
    <t>https://www-scopus-com.am.e-nformation.ro/record/display.uri?eid=2-s2.0-85046009247&amp;origin=resultslist&amp;zone=contextBox</t>
  </si>
  <si>
    <t>Rumänisch-orthodoxe Kirchenordnungen 1786-2008: Siebenbürgen, Bukowina, Rumänien. Cited 3 times.
herausgegeben von Karl W. Schwarz und Ulrich A. Wien,, Köln, Böhlau Verlag</t>
  </si>
  <si>
    <t>Nations and Nationalism
Volume 24, Issue 4, October 2018, Pages 1117-1141 L.N. Leustean
Eastern Orthodoxy and national indifference in Habsburg Bukovina, 1774–1873(Article)</t>
  </si>
  <si>
    <t>(2010) Stat i Biserica În Vechea Românie Între 1821-1925. Cited 3 times.
Cluj- Napoca: Presa Universitara Clujeana</t>
  </si>
  <si>
    <t>Quaderni di Diritto e Politica Ecclesiastica
Volume 21, Issue 1, April 2018, Pages 69-91
One hundred years of religious freedom in Romania (1918-2018): A reflection on the Romanian concept of religious freedom and its value(Review) 
[Cento anni di libertà religiosa in Romania (1918-2018) Una riflessione sulla concezione rumena di libertà religiosa e sul suo esercizio]
Grigoriţã, G.</t>
  </si>
  <si>
    <t>https://www-scopus-com.am.e-nformation.ro/record/display.uri?eid=2-s2.0-85048530648&amp;origin=resultslist&amp;zone=contextBox</t>
  </si>
  <si>
    <t>Mitropolitul Şaguna, organizator al învǎţǎmântului ortodox confesional din Transilvania
(2008) Mitropolitul Andrei Şaguna - Creator de Epocǎ În Istoria Bisericii Ortodoxe Din Transilvania, pp. 232-257.</t>
  </si>
  <si>
    <t>Revista Transilvania
Issue 1, 2018, Pages 84-92
Metropolitan andrei şaguna - Promoter of the movement of emancipation through C ulture and education for the Romanians in 19th Century Transylvania(Review) 
[Mitropolitul Andrei Şaguna - Promotor al emancipǎrii prin culturǎ şi educaţie a Românilor din Transilvania secolului al XIX-lea]
Streza, C</t>
  </si>
  <si>
    <t>https://www-scopus-com.am.e-nformation.ro/record/display.uri?eid=2-s2.0-85049616086&amp;origin=resultslist&amp;zone=contextBox</t>
  </si>
  <si>
    <t>(2007) Pagini Din Istoria Bisericeasca a Sibiului Medieval. Cited 2 times.
Brusanowski 2007 -, Cluj-Napoca</t>
  </si>
  <si>
    <t>Terra SebusOpen Access
Volume 10, 2018, Pages 155-200
The constitution of the intelligentsia from sebes in the modern epoch: students from sebes at european universities between 1700 and 1849(Review) 
[Formarea intelectualitatii din sebes în epoca moderna. studenti din sebes la universitati europene între anii 1700 si 1849]
Neagu, R.M.</t>
  </si>
  <si>
    <t>https://www-scopus-com.am.e-nformation.ro/record/display.uri?eid=2-s2.0-85062003603&amp;origin=resultslist&amp;zone=contextBox</t>
  </si>
  <si>
    <t>Autocephaly in Ukraine: The canonical dimension 
(2017) Churches in the Ukrainian Crisis, pp. 47-77.
http://www.springer.com/in/book/9783319341439
ISBN: 978-331934144-6; 978-331934143-9
doi: 10.1007/978-3-319-34144-6_3</t>
  </si>
  <si>
    <t>Osteuropa
Volume 68, Issue 8-9, 2018, Pages 119-140
"Simply orthodox?": Ukraine: The believers and society(Article) 
["Einfach orthodox?": Ukraine: Die Gläubigen und die Gesellschaft]
Brüning, A</t>
  </si>
  <si>
    <t>https://www-scopus-com.am.e-nformation.ro/record/display.uri?eid=2-s2.0-85059759018&amp;origin=resultslist&amp;zone=contextBox</t>
  </si>
  <si>
    <t>(2010) Învãţãmântul Confesional Ortodox Român Din Transilvania Între Anii 1848-1918. Între Exigenţele Statului Centralist Şi Principiile Autonomie Bisericeşti, 1, pp. 78-81.</t>
  </si>
  <si>
    <t xml:space="preserve">Astra Salvensis
Volume 6, Issue 1, 2018, Pages 75-92
A hierarch and his age. The life and the activity of bishop vasile Moga (1774-1845) as reflected in the Romanian Historiography(Review) 
Groza, M.-O., Morariu, I.-M., Dãian, D.-M. </t>
  </si>
  <si>
    <t>https://www-scopus-com.am.e-nformation.ro/record/display.uri?eid=2-s2.0-85047136597&amp;origin=resultslist&amp;zone=contextBox</t>
  </si>
  <si>
    <t xml:space="preserve">Contribuții la organizarea politică și bisericească a coloniștilor germani din Transilvania până la sfârșitul secolului al XV-lea”, în „Sașii și concetățenii lor ardeleni. Studia in Honorem Dr. Thomas Nägler”, Alba Iulia, 2009, p. 136. </t>
  </si>
  <si>
    <t>Cosmin Ignat, „ Câteva aspecte legate de clerul săsesc și conflictele militare din Transilvania”, în Zeno Pinter (editor), „Relații interetnice în Transilvania. Militaria Mediaevalia în Europa centrală și de sud-est”, Ed. Astra Museum, Sibiu, 2018, p.  108/</t>
  </si>
  <si>
    <t>carte</t>
  </si>
  <si>
    <t>Studii Teologice</t>
  </si>
  <si>
    <t xml:space="preserve">EBSCO:  https://www.ebscohost.com/titleLists/e5h-coverage.pdf ; ERIH plus:  https://dbh.nsd.uib.no/publiseringskanaler/erihplus/periodical/info.action?id=482714 </t>
  </si>
  <si>
    <t>http://www.studiiteologice.ro/index.php?option=com_content&amp;view=article&amp;id=12&amp;Itemid=26&amp;lang=ro</t>
  </si>
  <si>
    <t>7th International RAIS Conference on Social Sciences</t>
  </si>
  <si>
    <t>internațională</t>
  </si>
  <si>
    <t>http://rais.education/the-7th-international-rais-conference-on-social-sciences/</t>
  </si>
  <si>
    <t>Membru: http://rais.education/scientific-committee/</t>
  </si>
  <si>
    <t>19-20.02. 2018</t>
  </si>
  <si>
    <t>10th International RAIS Conference on Social Sciences and Humanities</t>
  </si>
  <si>
    <t>http://e-sciences.rais.education/</t>
  </si>
  <si>
    <t>22-23.08. 2018</t>
  </si>
  <si>
    <t>Mitropolitul Nicolae Bălan – contribuții la consolidarea unității naționale și bisericești, în vol. ”Credință, unitate, națiune”, p. 146-159</t>
  </si>
  <si>
    <t>Felicitas Publishing House, Stockholm / Ed. Episcopiei Devei</t>
  </si>
  <si>
    <t>978-91-984144-8-6/978-606-8692-63-0</t>
  </si>
  <si>
    <t>3,5/p</t>
  </si>
  <si>
    <t xml:space="preserve"> Icoana, iconologie, iconoclasm</t>
  </si>
  <si>
    <t>Basilica</t>
  </si>
  <si>
    <t>978-606-29-0211-7</t>
  </si>
  <si>
    <t>iunie</t>
  </si>
  <si>
    <t>”Voi pune înainte Ierusalimul, ca început al bucuriei mele” In Honorem Pr. Prof. Univ. Dr. Dumitru Abrudan, la împlinirea vârstei de 80 de ani</t>
  </si>
  <si>
    <t>Chifăr Nicolae şi Pavel Aurel</t>
  </si>
  <si>
    <t>Andreiana</t>
  </si>
  <si>
    <t>978-606-989-052-3</t>
  </si>
  <si>
    <t>Teologi ardeleni si Marea Unire</t>
  </si>
  <si>
    <t>978-606-989-057-8</t>
  </si>
  <si>
    <t xml:space="preserve">Istoria creştinismului, I, Ed. Trinitas, Iaşi, 1999, 176p, ISBN 973-9272-59-2.
</t>
  </si>
  <si>
    <t xml:space="preserve"> Dragoș Boicu, Împăratul Teodosian, patronul universalismului roman și al ecumenicității Bisericii, Ed. Doxologia, Iași, 2018, ISBN 978-606-666-753-1, p. 53</t>
  </si>
  <si>
    <t xml:space="preserve">Istoria creştinismului, II, Ed. Trinitas, Iaşi, 2000, 326p, ISBN, 973-8179-40-8. </t>
  </si>
  <si>
    <t>Dumitru Megheșan, Viorel-Cristian Popa, Emil Cioară, Vasile-Doru Fer, Icoana ortodoxă – Epifanie a Transcendentului și mijloc de purificare într-o lume desacralizată, Ed. Astra Museum, Sibiu, 2018, ISBN 978-606-733-251-3, p. 243, 244.</t>
  </si>
  <si>
    <t>Istoria creştinismului, II, Ed. Trinitas, Iaşi, 2000, 326p, ISBN, 973-8179-40-8.</t>
  </si>
  <si>
    <t>Dragoș Boicu, Împăratul Teodosian, patronul universalismului roman și al ecumenicității Bisericii, Ed. Doxologia, Iași, 2018, ISBN 978-606-666-753-1, p. 291, 457, 463 și 472.</t>
  </si>
  <si>
    <t>Istoria creştinismului I, Ed. Universităţii “Lucian Blaga”, Sibiu, 2007, 415p, ISBN, 978-973-739-530-6.</t>
  </si>
  <si>
    <t>Dragoș Boicu, Împăratul Teodosian, patronul universalismului roman și al ecumenicității Bisericii, Ed. Doxologia, Iași, 2018, ISBN 978-606-666-753-1, p. 99.G11</t>
  </si>
  <si>
    <t xml:space="preserve">„Papa Grigorie al II-lea al Romei și iconoclasmu", Revista teologică 99  (2017),  nr.  2,  p.  91–102. </t>
  </si>
  <si>
    <t>Arhid. Prof. Dr. Ioan I. ICĂ jr, Corespondența papei Grigorie II cu împăratul Leon III, manifest al Ortodoxiei bizantine—probleme, text și interpretări, în "Revista Teologică", 3/2018, p. 205</t>
  </si>
  <si>
    <t>Iconologie și iconoclasm. Studii privind disputa iconoclastă în secolele VIII–IX, Ed. Andreiană, Sibiu, 2010</t>
  </si>
  <si>
    <t>Das VII. ökumenische Konzil von Nikaia: das letzte Konzil der ungeteilten Kirche, Oikonomia 32, Erlangen, 1993,</t>
  </si>
  <si>
    <t>Mișcarea donatistă și politica religioasă constantiniană, în ”Revista Teologică”, nr. 4/2012, p. 130-142</t>
  </si>
  <si>
    <t xml:space="preserve"> Dragoș Boicu, Împăratul Teodosian, patronul universalismului roman și al ecumenicității Bisericii, Ed. Doxologia, Iași, 2018, ISBN 978-606-666-753-1, p. 329 și 330</t>
  </si>
  <si>
    <t>Icoana - teologie în culori şi expresie a realităţii întrupării lui Hristos, în: “Teologie şi Viaţă”, nr. 10-12/1995, p. 105-125.</t>
  </si>
  <si>
    <t>Dumitru Megheșan, Viorel-Cristian Popa, Emil Cioară, Vasile-Doru Fer, Icoana ortodoxă – Epifanie a Transcendentului și mijloc de purificare într-o lume desacralizată, Ed. Astra Museum, Sibiu, 2018, ISBN 978-606-733-251-3, p. 170, 172, 223</t>
  </si>
  <si>
    <t xml:space="preserve">Chifăr Nicolae </t>
  </si>
  <si>
    <t>ERIH PLUS , EBSCO, CNCS și  Religious and Theological Abstracts (USA)</t>
  </si>
  <si>
    <t>400/comitet</t>
  </si>
  <si>
    <t>”Teologi ardeleni și Marea Unire”, Sibiu, 26-28 noiembrie 2018.</t>
  </si>
  <si>
    <t>organizator principal</t>
  </si>
  <si>
    <t>26-28 octombrie</t>
  </si>
  <si>
    <t>The Fear and the Sacred. The Ontology and the Phenomenology of Theophobia</t>
  </si>
  <si>
    <t xml:space="preserve">Chira Vasile </t>
  </si>
  <si>
    <t>Being Transdisciplinary</t>
  </si>
  <si>
    <t>http://www.atlas-conference.org/images/Final-Program5.pdfhttp://www.theatlas.org/index.php/about-atlas-3/honoring-dr-john-warfield-4</t>
  </si>
  <si>
    <t>The Academy of Transdisciplinary Learning and Advanced Studies  U.S.A./Universitatea "Babeş -Bolyai" Cluj -Napoca  4-5 iunie 2018</t>
  </si>
  <si>
    <t>Ontologia si fenomenologia temporalitatii</t>
  </si>
  <si>
    <t>http://www.roger-univ.ro/</t>
  </si>
  <si>
    <t>ACADEMIA ROMÂNĂ
SECTIA DE STIINTE ECONOMICE, JURIDICE SI SOCIOLOGIE
Comisia de Cibernetică Socio-Economică
Sub-Comisia de Cibernetică Socio-Economică - Sibiu  4 decembrie 2018</t>
  </si>
  <si>
    <t>The Master-Disciple Relationship in the Philosophical and Religious Paideia.</t>
  </si>
  <si>
    <t>Making Mission after the Model of Christ VII. The Notion of Discipleship Today in Different Christian Traditions: a Historic-Missiological Approach</t>
  </si>
  <si>
    <t>http://teologie.ulbsibiu.ro/making-mission-after-the-model-of-christ-vii-the-notion-of-discipleship-today-in-different-christian-traditions-a-historic-missiological-approach</t>
  </si>
  <si>
    <t>Facultatea de Teologie "Andrei :aguna" Sibiu, Romania, 6-9 November </t>
  </si>
  <si>
    <t>Dobre Vasile Sorin</t>
  </si>
  <si>
    <t>Concert , Hramul Facultatii de Teologie</t>
  </si>
  <si>
    <t>National</t>
  </si>
  <si>
    <t>30 ian 2018</t>
  </si>
  <si>
    <t>http://www.mitropolia-ardealului.ro/hram-la-facultatea-de-teologie-din-sibiu/</t>
  </si>
  <si>
    <t>ITO 2018</t>
  </si>
  <si>
    <t>6 sept. 2018</t>
  </si>
  <si>
    <t xml:space="preserve"> http://www.mitropolia-ardealului.ro/peste-3000-de-tineri-din-intreaga-lume-au-trait-bucuria-intalnirii-in-piata-mare-din-sibiu/</t>
  </si>
  <si>
    <t>Festivitatea de absolvire</t>
  </si>
  <si>
    <t>24 mai 2018</t>
  </si>
  <si>
    <t xml:space="preserve"> www.mitropolia-ardealului.ro/festivitatea-de-absolvire-gaudeamus-in-piata-mare-din-sibiu/</t>
  </si>
  <si>
    <t>Ziua Nationala a Romaniei la Berlin</t>
  </si>
  <si>
    <t>International</t>
  </si>
  <si>
    <t>28 nov. 2018</t>
  </si>
  <si>
    <t xml:space="preserve">https://berlin.mae.ro/node/1284 </t>
  </si>
  <si>
    <t>Concert de Colinde</t>
  </si>
  <si>
    <t>20 dec. 2018</t>
  </si>
  <si>
    <t>2018   http://www.mitropolia-ardealului.ro/concert-de-colinde-la-catedrala-mitropolitana-din-sibiu-2/</t>
  </si>
  <si>
    <t>Europeans Win Ostracism: from Remembrance to a Dialogue Society (E-WORDS)</t>
  </si>
  <si>
    <t>Constantin Necula</t>
  </si>
  <si>
    <t>Vechea traducere românească uitată a Sinodiconului Ortodoxiei</t>
  </si>
  <si>
    <t>Arhid. Prof dr. Ioan I. Ica - ULBS</t>
  </si>
  <si>
    <t>Ian-Mar</t>
  </si>
  <si>
    <t>210-249</t>
  </si>
  <si>
    <t>https://www.revistateologica.ro/wp-content/uploads/2018/07/Ioan-I.-IC%C4%82-jr.-Vechea-traducere-rom%C3%A2neasc%C4%83-uitat%C4%83-a-Sinodiconului-Ortodoxiei.pdf</t>
  </si>
  <si>
    <t xml:space="preserve">Sinodiconul bizantin al Ortodoxiei, </t>
  </si>
  <si>
    <t>Apr-Mai</t>
  </si>
  <si>
    <t>241-301</t>
  </si>
  <si>
    <t>https://www.revistateologica.ro/wp-content/uploads/2018/07/Arhid.-Ioan-I.-Ic%C4%83-jr-Sinodiconul-bizantin-al-Ortodoxiei.pdf</t>
  </si>
  <si>
    <t xml:space="preserve">Corespondența papei Grigorie II cu împăratul Leon III, manifest al Ortodoxiei bizantine — probleme, text și interpretări, </t>
  </si>
  <si>
    <t>Iun-Sep</t>
  </si>
  <si>
    <t>174-206</t>
  </si>
  <si>
    <t>https://www.revistateologica.ro/wp-content/uploads/2018/03/Arhid.-Prof.-Dr.-Ioan-I.-IC%C4%82-jr.-Coresponden%C8%9Ba-papei-Grigorie-II-cu-%C3%AEmp%C4%83ratul-Leon-III-manifest-al-Ortodoxiei-bizantine.pdf</t>
  </si>
  <si>
    <t>Tratatul presbiterului Timotei din Constantinopol despre
modurile primirii heterodocșilor în Biserica Ortodoxă</t>
  </si>
  <si>
    <t>225-269</t>
  </si>
  <si>
    <t>https://www.revistateologica.ro/wp-content/uploads/2018/03/ARHIDP1.pdf</t>
  </si>
  <si>
    <t>Arhid. Prof. dr. Ioan I. Ică</t>
  </si>
  <si>
    <t xml:space="preserve"> Ed. Andreiană</t>
  </si>
  <si>
    <t>Sfinții stareți Gheorghe și Calinic de la Cernica — Viețile, povățuirile, testamentele, 2018, ediție îngrijită de diac. Ioan I. Ică jr, Deisis, Sibiu, 2018, 334 p.</t>
  </si>
  <si>
    <t xml:space="preserve"> Ed. Deisis</t>
  </si>
  <si>
    <t>Patriarhul și martirul — Ioan cel Milostiv și Anastasie Persanul. Dosare hagiografice traduse și comentate de diac. Ioan I. Ică jr, Deisis, Sibiu, 2018, 424 p</t>
  </si>
  <si>
    <t xml:space="preserve">
Ioan Ică jr., </t>
  </si>
  <si>
    <t>"Nichifor Crainic și redescoperirea misticii în Ortodoxie în prima jumătate a secolului XX (Nichifor
Crainic and the rediscovering of mystique in Orthodoxy in the first half of 20th century)," in Nichifor Crainic,
Cursurile de mistică (Nichifor Crainic, classes of mystique), ed. Ioan Ică jr., (Sibiu: Deisis, 2010), 3-77;</t>
  </si>
  <si>
    <t>ASPECTS OF THE ANTI-SEMITIC VIEWS OF NICHIFOR CRAINIC REFLECTED IN “GÂNDIREA” JOURNAL</t>
  </si>
  <si>
    <t>https://www.researchgate.net/profile/Morariu_Iuliu-Marius/publication/331873955_ASPECTS_OF_THE_ANTI-SEMITIC_VIEWS_OF_NICHIFOR_CRAINIC_REFLECTED_IN_GANDIREA_JOURNAL/links/5c911cbf92851c1df94d3456/ASPECTS-OF-THE-ANTI-SEMITIC-VIEWS-OF-NICHIFOR-CRAINIC-REFLECTED-IN-GANDIREA-JOURNAL.pdf</t>
  </si>
  <si>
    <t>IM Morariu - Postmodern Openings, 2018 - ceeol.com</t>
  </si>
  <si>
    <t xml:space="preserve">
Theological ideas of Nichifor Crainic and their relevance for his political activity</t>
  </si>
  <si>
    <t xml:space="preserve"> Postmodern Openings, 9/ 2018, p. 54-64, Editura Lumen, Asociatia Lumen</t>
  </si>
  <si>
    <t>Postmodern Openings, Editura Lumen, Asociatia Lumen</t>
  </si>
  <si>
    <t>PAISIAN MONASTICISM IN NICHIFOR CRAINIC'S WORK</t>
  </si>
  <si>
    <t>CO Dogaru - … Multidisciplinary Scientific Conference on the Dialogue …, 2018 - ceeol.com</t>
  </si>
  <si>
    <t>Pr. Prof. Ioan G. Coman. Păstorul, preoţia lui şi preoţimea noastră</t>
  </si>
  <si>
    <t>1222-9695</t>
  </si>
  <si>
    <t>168-186</t>
  </si>
  <si>
    <t>BDI</t>
  </si>
  <si>
    <t>Pr. Constantin Necula, Pr. Eugen Răchiteanu, Chipul Slavei Tale Celei Negrăite. Scurte Cateheze estetice, Edizioni Citta di Vita, Firenze, 2018, 264 pg.</t>
  </si>
  <si>
    <t>294-296</t>
  </si>
  <si>
    <t>Slujba ta fă-o deplin!</t>
  </si>
  <si>
    <t xml:space="preserve">Andreiana </t>
  </si>
  <si>
    <t>978-606-989-041-7</t>
  </si>
  <si>
    <t>decembrie</t>
  </si>
  <si>
    <t>Fiţi înţelepţi...şi blânzi! Spphia, Calea preotului, în vol. omagial "Voi pune înainte Ierusalimul, ca început al bucuriei mele", în honorem Pr. Prof. Dr. Dumitru Abrudan</t>
  </si>
  <si>
    <t>Noaptea cercetătorilor 2018</t>
  </si>
  <si>
    <t>Îndatoriri esenţiale ale credincioşilor</t>
  </si>
  <si>
    <t>Chira  Vasile</t>
  </si>
  <si>
    <t>Die Kanonisierung von Heiligen in der Orthodoxen Kirche – Theologische Prinzipien und kanonische Verfahren, în vol. „Heilige und Heiligenverehrung in Ost und West”, editat de Gerhard Kardinal Müller, Mitropolitul Laurenţiu al Ardealului, Jürgen Henkel şi Hermann Schoenauer, Deutsch-Rumänische Theologische Bibliotek (DRThB).</t>
  </si>
  <si>
    <t>Pr.conf.dr. Irimie Marga</t>
  </si>
  <si>
    <t>Schiller Verlag Bonn – Sibiu</t>
  </si>
  <si>
    <t>ISBN 978-3-946954-28-6</t>
  </si>
  <si>
    <t>august</t>
  </si>
  <si>
    <t>p. 192-215</t>
  </si>
  <si>
    <t>3,5 puncte</t>
  </si>
  <si>
    <t>Sfântul şi Marele Sinod al Ortodoxiei în concepţia Părintelui Profesor Liviu Stan, în vol. „Sfântul şi Marele Sinod. Eveniment eshatologic sau normalitate canonică?”, edit. Pr.Conf.Dr. Patriciu Vlaicu, Asist.univ.Dr. Răzvan Perşa</t>
  </si>
  <si>
    <t>Presa Universitară Clujeană, Cluj-Napoca</t>
  </si>
  <si>
    <t>ISBN 978-606-37-0371-3</t>
  </si>
  <si>
    <t>iulie</t>
  </si>
  <si>
    <t>p. 60-77</t>
  </si>
  <si>
    <t>2 puncte</t>
  </si>
  <si>
    <t>Concepţia canonică a Părintelui Profesor Liviu Stan, în vol. „Tradiţia canonică şi misiunea Bisericii”, edit. Pr.Conf.Dr. Patriciu Vlaicu, Asist.univ.Dr. Răzvan Perşa</t>
  </si>
  <si>
    <t>ISBN 978-606-37-0373-7</t>
  </si>
  <si>
    <t>p. 9-30</t>
  </si>
  <si>
    <t>Părintele Ioan Mihălţan, Profesor cu dar şi Preot cu har, în vol. „Vlădica Ioan Mihălţan, părinte iubitor şi slujitor devotat al Bisericii străbune”, volum omagial edit. de Pr. Vasile Mihălţan</t>
  </si>
  <si>
    <t>Editura Reîntregirea, Alba Iulia</t>
  </si>
  <si>
    <t>ISBN 978-606-509-400-0</t>
  </si>
  <si>
    <t>septembrie</t>
  </si>
  <si>
    <t>p. 102-107</t>
  </si>
  <si>
    <t>6. Biserica şi subiectul dreptului de proprietate, în vol. „Patrimoniul cultural religios – legislaţie şi jurisprudenţă”, editat de Marius Bălan şi Emilian Iustinian Roman</t>
  </si>
  <si>
    <t>Editura Universităţii „Al. I. Cuza”, Iaşi</t>
  </si>
  <si>
    <t>ISBN 978-606-714-511-3</t>
  </si>
  <si>
    <t>octombrie</t>
  </si>
  <si>
    <t>p. 81-91</t>
  </si>
  <si>
    <t>Pr.Prof.Univ.Dr. Liviu Stan, Biserica şi Dreptul. Studii de drept canonic ortodox, vol. IX „Îndrumător canonic. Alte studii şi articole”</t>
  </si>
  <si>
    <t>Pr.Conf.Dr.Irimie Marga</t>
  </si>
  <si>
    <t>Editura Andreiana, Sibiu</t>
  </si>
  <si>
    <t>ISBN 978-606-8106-27-4, ISBN 978-606-989-032-5, 342p.</t>
  </si>
  <si>
    <t>http://www.editura-andreiana.ro/en/</t>
  </si>
  <si>
    <r>
      <t xml:space="preserve">Poporul lui Dumnezeu și societatea. </t>
    </r>
    <r>
      <rPr>
        <sz val="10"/>
        <color indexed="8"/>
        <rFont val="Arial Narrow"/>
        <family val="2"/>
      </rPr>
      <t>Capitolul: „Vocația profetică a Bisericii în Apocalipsa Sf. Ioan”</t>
    </r>
    <r>
      <rPr>
        <i/>
        <sz val="10"/>
        <color indexed="8"/>
        <rFont val="Arial Narrow"/>
        <family val="2"/>
      </rPr>
      <t xml:space="preserve">, </t>
    </r>
    <r>
      <rPr>
        <sz val="10"/>
        <color indexed="8"/>
        <rFont val="Arial Narrow"/>
        <family val="2"/>
      </rPr>
      <t>pp. 123-136</t>
    </r>
  </si>
  <si>
    <t>Daniel Mihoc</t>
  </si>
  <si>
    <t>Astra MUSEUM</t>
  </si>
  <si>
    <t>978-606-733-094-6</t>
  </si>
  <si>
    <r>
      <rPr>
        <i/>
        <sz val="10"/>
        <rFont val="Arial Narrow"/>
        <family val="2"/>
      </rPr>
      <t>„Voi pune înainte Ierusalimul ca început al bucuriei mele”</t>
    </r>
    <r>
      <rPr>
        <sz val="10"/>
        <rFont val="Arial Narrow"/>
        <family val="2"/>
      </rPr>
      <t>. Capitolul: „Introducere în studiul Epistolei Sfântului Iacov”, pp. 436-466</t>
    </r>
  </si>
  <si>
    <r>
      <rPr>
        <i/>
        <sz val="10"/>
        <rFont val="Arial Narrow"/>
        <family val="2"/>
      </rPr>
      <t>Sfânta Scriptură în Biserică și Istorie</t>
    </r>
    <r>
      <rPr>
        <sz val="10"/>
        <rFont val="Arial Narrow"/>
        <family val="2"/>
      </rPr>
      <t>. Capitolul: „Femeia înveșmântată cu soarele (Apoc 12u.)”, pp. 692-707</t>
    </r>
  </si>
  <si>
    <t>978-606-733-276-6</t>
  </si>
  <si>
    <r>
      <t>Introducere în studiul Noului Testament</t>
    </r>
    <r>
      <rPr>
        <sz val="10"/>
        <rFont val="Arial Narrow"/>
        <family val="2"/>
      </rPr>
      <t>. Capitolul: „Imperiul roman în epoca Noului Testament”, pp. 83-126</t>
    </r>
  </si>
  <si>
    <t>978-606-733-244-5</t>
  </si>
  <si>
    <r>
      <t>Introducere în studiul Noului Testament</t>
    </r>
    <r>
      <rPr>
        <sz val="10"/>
        <rFont val="Arial Narrow"/>
        <family val="2"/>
      </rPr>
      <t>. Capitolul: „Iudaismul epocii Noului Testament”, pp. 127-198</t>
    </r>
  </si>
  <si>
    <r>
      <t>Introducere în studiul Noului Testament</t>
    </r>
    <r>
      <rPr>
        <sz val="10"/>
        <rFont val="Arial Narrow"/>
        <family val="2"/>
      </rPr>
      <t>. Capitolul: „Agrafa: Cuvintele „nescrise” ale Domnului”, pp. 249-254</t>
    </r>
  </si>
  <si>
    <t>Sfânta Scriptură în Biserică și Istorie</t>
  </si>
  <si>
    <t>Alexandru Ioniță
Daniel Mihoc</t>
  </si>
  <si>
    <t>Introducere în studiul Noului Testament</t>
  </si>
  <si>
    <t>Das Leben als Geschenk Gottes - Christliche Verantwortung im Angesicht des Todes</t>
  </si>
  <si>
    <t>MOLDOVAN SEBASTIAN</t>
  </si>
  <si>
    <t>Schiller Verlag</t>
  </si>
  <si>
    <t xml:space="preserve"> 978-3-946954-38-5</t>
  </si>
  <si>
    <t>135-151 17p.</t>
  </si>
  <si>
    <t>3,5</t>
  </si>
  <si>
    <t>SFÂNTA SCRIPTURĂ ÎN BISERICĂ ŞI ISTORIE</t>
  </si>
  <si>
    <t>ASTRA MUSEUM</t>
  </si>
  <si>
    <t xml:space="preserve"> 978-606-733-276-6</t>
  </si>
  <si>
    <t>279-303</t>
  </si>
  <si>
    <t>CHRISTIAN BIOETHICS</t>
  </si>
  <si>
    <t>WoS</t>
  </si>
  <si>
    <t>https://academic.oup.com/cb/pages/Editorial_Board</t>
  </si>
  <si>
    <t>Mediile iubirii sau despre relevanța teologico-politică a etnicului</t>
  </si>
  <si>
    <t>MOLDOVSN SEBASTIAN</t>
  </si>
  <si>
    <t>Simpozionul Internațional de Știință, Teologie și Artă –ediția a XVII-a</t>
  </si>
  <si>
    <t>http://issta.ro/wp-content/uploads/2017/02/Program-ISSTA-2018-ok.pdf</t>
  </si>
  <si>
    <t>14-15 MAI 2018</t>
  </si>
  <si>
    <t>What kind of disease is the vice of addiction?</t>
  </si>
  <si>
    <t>MODOVAN SEBASTIAN</t>
  </si>
  <si>
    <t xml:space="preserve">“THEOLOGICAL UNDERSTANDING OF THE ADDICTION PROBLEM: ORTHODOX AND CATHOLIC APPROACHES” </t>
  </si>
  <si>
    <t>https://mospat.ru/en/2018/10/05/news164737/</t>
  </si>
  <si>
    <t>30.09-03.10.2018</t>
  </si>
  <si>
    <t>TULBURĂRI MINTALE ŞI EUTANASIE. CAZUL ADICŢIILOR</t>
  </si>
  <si>
    <t>CONFERINŢA NAŢIONALĂ DE BIOETICĂ</t>
  </si>
  <si>
    <t>https://conferintadebioetica.ro/wp-content/uploads/2018/11/Bioetica2018_VolumRezumate.pdf; https://conferintadebioetica.ro/wp-content/uploads/2018/11/Bioetica2018_program.pdf</t>
  </si>
  <si>
    <t>8-10 NOV. 2018</t>
  </si>
  <si>
    <t>Some considerations regarding the Lutheran doctrine of justification with special reference to Father Dumitru Stăniloae`s view and to two important documents</t>
  </si>
  <si>
    <t>Pr. Nicolae Moșoiu</t>
  </si>
  <si>
    <t>Teologia (Arad)</t>
  </si>
  <si>
    <t>12-30</t>
  </si>
  <si>
    <t>ERIH PLUS</t>
  </si>
  <si>
    <t xml:space="preserve">http://www.revistateologia.ro/downloads/Teologia/1_2017/3.Mosoiu.pdf </t>
  </si>
  <si>
    <t xml:space="preserve">Actualizarea harului înfierii (hyiothesia) baptismale și îndumnezeirea (theosis) omului, ca progres continuu, din slava de fiu adoptiv în slavă, în volumul: Mărturisire și dăruire, celui între dacăli, părintelui nostru Iona Ică.sr., </t>
  </si>
  <si>
    <t>Pr. Conf. Nicolae Moșoiu</t>
  </si>
  <si>
    <t>Editura Andreiana, Editura Astra Museum</t>
  </si>
  <si>
    <t>ISBN 978-606-989-020-2 ; ISBN 978-606-733-227-8</t>
  </si>
  <si>
    <t xml:space="preserve">p. 597-627, 31 pagini </t>
  </si>
  <si>
    <t>Communio in sacris from the perspective of Acts 2:24”, în vol: Arhiereul lui Hristos, coordonatori Nicolae Chiăr și Emanuel Tăvală,</t>
  </si>
  <si>
    <t>p. 429-462, 34 pagini</t>
  </si>
  <si>
    <t xml:space="preserve">I bear on my body the marks of Jesus” (Gal 6:17) – the relevance of the body for Christian witness – martyria, în vol. : Pr.prof.univ.dr.Vasile Stanciu, Pr.conf.univ.dr. Cristian Sonea, (editori) Icoană. Mărturie creștină. Totalitarism, </t>
  </si>
  <si>
    <t>p. 243-270, 28 pagini</t>
  </si>
  <si>
    <t xml:space="preserve">Forma Bisericii” – perspectivă asupra eclesiologiei, în vol. : Alexandru Ioniță și Daniel Mihoc (editori), Sfânta Scriptură în Biserică și Istorie,. Studii Teologice în onoarea Pr.Prof. Dr. Vasile Mihoc </t>
  </si>
  <si>
    <t xml:space="preserve"> Editura Andreiana/ Astra Museum, </t>
  </si>
  <si>
    <t>ISBN 978-606-989-053-0</t>
  </si>
  <si>
    <t>p. 256-293, 38 pagini</t>
  </si>
  <si>
    <t xml:space="preserve">Considerații exegetice și misionare pe marginea conceptului de „popor al lui Dumnezeu”, în vol.: Aurel Pavel și Nicolae Chifăr (coordonatori), „Voi pune înainte Ierusalimul, ca loc al bucuriei mele”. In honorem Pr.Prof.Univ.Dr.Dumitru Abrudan, la împlinirea vârstei de 80 de ani </t>
  </si>
  <si>
    <t>Editura Andreiana</t>
  </si>
  <si>
    <t>ISBN 978-606-989-052-3</t>
  </si>
  <si>
    <t>p. 329-358, 30 pagini</t>
  </si>
  <si>
    <t xml:space="preserve"> Mărturisire și dăruire, celui între dacăli, părintelui nostru Iona Ică.sr., (924 p.) </t>
  </si>
  <si>
    <t>Pr. Conf. Nicolae Moșoiu, Pr. Lect Vasile Birzu și Pr. Lect. Stelian Manolache,</t>
  </si>
  <si>
    <t>Editura Astra Muzeum, Sibiu</t>
  </si>
  <si>
    <t xml:space="preserve">Pr. Conf. Nicolae Moșoiu, </t>
  </si>
  <si>
    <t>„Prof. Dr. Gregorios Larantzakis, Biserica cea una și unitatea sa. Considerații din perspectiva Teologiei Ortodoxe. Traducere și prezentare”, în Revista Teologică 3/2007</t>
  </si>
  <si>
    <t>Dr. Irineu, Mitropolitul Olteniei, Biserica în actualitate sau actualitatea Bisericii, Editura Academiei Române, București, 2018, p. 322</t>
  </si>
  <si>
    <t>Biserica înspre o viziune comună, în Revista Teologică, 3/2015</t>
  </si>
  <si>
    <t>Dr. Irineu, Mitropolitul Olteniei, Biserica în actualitate sau actualitatea Bisericii, Editura Academiei Române, București, 2018, p. 550</t>
  </si>
  <si>
    <t>Pr. Conf. Dr. Nicolae Moșoiu</t>
  </si>
  <si>
    <t>Revista Teologică (Sibiu)</t>
  </si>
  <si>
    <t>https://www.revistateologica.ro/colegiul-editorial/</t>
  </si>
  <si>
    <t>Pr. Conf. Univ. Dr/. Nicolae Moșoiu</t>
  </si>
  <si>
    <t>Revista Mitropolia Olteniei</t>
  </si>
  <si>
    <t>http://nou.revista-mitropoliaolteniei.ro/recenzori-interni-si-externi/</t>
  </si>
  <si>
    <t>Considerații cu privire la valoarea trupului omenesc și la raportul dintre antropologia teologică și teoria evoluției”, în vol.:  Nicolae Stan (editor), , Editura Universitaria; Editura Mitropoliei Olteniei, Craiova, 2018, p. 261-302</t>
  </si>
  <si>
    <t xml:space="preserve">Antropologia Ortodoxă din perspectivă eclesială: Provocările postmodernității, Al VI-lea Colocviu Național de Teologie Dogmatică, </t>
  </si>
  <si>
    <t>Facultatea de Teologie Ortodoxă din Craiova, 10-12 mai 2016</t>
  </si>
  <si>
    <t xml:space="preserve">Behold, I see the heavens opened – theoro tous ouranous dienoigmenous” (Acts7:56). Martyrdom from an  Eschatological Perspective </t>
  </si>
  <si>
    <t>, Al VI lea ssymposion internațional al Asociației Internaționale a Dogmatiștilor Ortodocși cu tema: The Eschatological Vision of Orthodox Theology.</t>
  </si>
  <si>
    <t>Balamand, Liban, iunie 2018</t>
  </si>
  <si>
    <t>A Study on the Emigration Enables of the Romanian Students in Theology</t>
  </si>
  <si>
    <t>Plopeanu Aurelian-Petrus (UIAC), Homocianu Daniel (UIAC), Necula Constantin-Valer (ULBS)</t>
  </si>
  <si>
    <t>Revista Românească pentru Educație Multidimensională</t>
  </si>
  <si>
    <t>2066-7329 / 2067-9270</t>
  </si>
  <si>
    <t>http://lumenpublishing.com/journals/index.php/rrem/article/view/579/pdf</t>
  </si>
  <si>
    <t>https://doi.org/10.18662/rrem/55</t>
  </si>
  <si>
    <t>180-197</t>
  </si>
  <si>
    <t>Ioan Broșu (1886-1943): A Laic Preacher of the Gospel and Diplomat of Romania</t>
  </si>
  <si>
    <t>Necula Constantin Valer</t>
  </si>
  <si>
    <t xml:space="preserve">Transylvania Review </t>
  </si>
  <si>
    <t>XXVII</t>
  </si>
  <si>
    <t>1221-1249</t>
  </si>
  <si>
    <t>http://www.centruldestudiitransilvane.ro/Document_Files/noutati/00000776/059ge_TR%203%202018%20Constantin%20Necula.pdf</t>
  </si>
  <si>
    <t>77-91</t>
  </si>
  <si>
    <t>Memoria antropologică a morții în predici de veac XIX- XX. Istoria unei pregătiri pentru Primul Război Mondial</t>
  </si>
  <si>
    <t>Revista Transilvania</t>
  </si>
  <si>
    <t>0255-0539</t>
  </si>
  <si>
    <t>https://revistatransilvania.ro/memoria-antropologica-a-mortii-in-predici-de-veac-xix-xx-istoria-unei-pregatiri-pentru-primul-razboi-mondial/</t>
  </si>
  <si>
    <t>60-71</t>
  </si>
  <si>
    <t>Principii ale comunicării religioase astăzi</t>
  </si>
  <si>
    <t>Revista Text și Discurs Religios</t>
  </si>
  <si>
    <t>IX</t>
  </si>
  <si>
    <t>2066-4818/ 2393-3402</t>
  </si>
  <si>
    <t>25-35</t>
  </si>
  <si>
    <t>SCIPIO / Index Copernicus International</t>
  </si>
  <si>
    <t>http://www.cntdr.ro/volumul9</t>
  </si>
  <si>
    <t>Nicolae Cristea, lecția de filosofie a jurnalistului</t>
  </si>
  <si>
    <t>Saeculum</t>
  </si>
  <si>
    <t>XVII (XIX)</t>
  </si>
  <si>
    <t>2 (46)</t>
  </si>
  <si>
    <t>1221-2245</t>
  </si>
  <si>
    <t>147-153</t>
  </si>
  <si>
    <t>EBSCO / CEEOL</t>
  </si>
  <si>
    <t>Cum să ne mai trăim frumosul</t>
  </si>
  <si>
    <t>1 (45)</t>
  </si>
  <si>
    <t>221-226</t>
  </si>
  <si>
    <t>https://www.ceeol.com/search/article-detail?id=682843</t>
  </si>
  <si>
    <t>Manlio Sodi-Rocco Ronzani (a cura di). La Predicazione nei Padri della Chiese. Una Tradizione sempre attuale, Lateran University Press, 2017, 272 p. (ISBN 978-88-465-1175)</t>
  </si>
  <si>
    <t>1222-9695 / 2069-8895</t>
  </si>
  <si>
    <t>311-312</t>
  </si>
  <si>
    <t>RTA / EBSCO</t>
  </si>
  <si>
    <t>https://www.revistateologica.ro/4-2018/</t>
  </si>
  <si>
    <t>Roberto Rezzaghi, La voce della Festa. La via simbolica all’omelia, Edizioni Dehoniane, Bologna, 2016, 104 p. (ISBN 978-88-10-50138-2)</t>
  </si>
  <si>
    <t>310-311</t>
  </si>
  <si>
    <t>Giancarlo Sola, La formazione originaria. Paideia, humanitas, perfectio, dignitas homini, Bildung, Ed. Bompiani, Milano, 2016, 251 p. (ISBN 978-88-452-8107-5)</t>
  </si>
  <si>
    <t>256-257</t>
  </si>
  <si>
    <t>https://www.revistateologica.ro/3-2018/</t>
  </si>
  <si>
    <t>Poeti cristiani latini dei primi secoli (a cura di Vicenzo Guarracio), Casa Editrice Mimep-Docete, Pessano con Bornago, 2017, 363 p. coll. Padri dei primi secoli, (ISBN 978-88-8424-414-7)</t>
  </si>
  <si>
    <t>254-255</t>
  </si>
  <si>
    <t>Basilica Santa Croce - punte între Orient și Occident. Crucea de Lumină a Artei Sacre (Dialog estetic și catehetic)</t>
  </si>
  <si>
    <t>Necula Constantin Valer, Pr. Eugen Rachiteanu</t>
  </si>
  <si>
    <t>Edizioni Città di Vita</t>
  </si>
  <si>
    <t>978-88-32034-02-8</t>
  </si>
  <si>
    <t>Chipul Slavei Celei Negrăite. Scurte cateheze estetice</t>
  </si>
  <si>
    <t>978- 88- 902588-1-7</t>
  </si>
  <si>
    <t>ianuarie</t>
  </si>
  <si>
    <t>Die vielfaltigen Gesichter einer preisgekronten Stadt Hermannstadt - die Hauptstadt der Premieren. Ubersetzung aus dem Rumanischen</t>
  </si>
  <si>
    <t>Necula Constantin Valer, Maier Sorana</t>
  </si>
  <si>
    <t>978-88-32034-04-2</t>
  </si>
  <si>
    <t>noiembrie</t>
  </si>
  <si>
    <t>Facets of Award Winning City. Sibiu - Capital of the First Time Happenings</t>
  </si>
  <si>
    <t>978-88-32034-04-9</t>
  </si>
  <si>
    <t>Hermannstadt. „Hauser Mit Seele”, Nach Einem Jahrhundert Unter Dem Zeichen Der Einheit</t>
  </si>
  <si>
    <t>978-88-32034-01-1</t>
  </si>
  <si>
    <t>Sibiu - Soulfoul Houses at a Centenary of Unity</t>
  </si>
  <si>
    <t xml:space="preserve">978-88-32034-00-4 </t>
  </si>
  <si>
    <t>La tierra con Angeles - cuentos e historias</t>
  </si>
  <si>
    <t>978-88-902588-5-5</t>
  </si>
  <si>
    <t>februarie</t>
  </si>
  <si>
    <t>100 de ani de unitate. Unitatea, încotro?</t>
  </si>
  <si>
    <t>Agnos</t>
  </si>
  <si>
    <t>978-973-1941-81-3</t>
  </si>
  <si>
    <t>Familia, chipul iubirii</t>
  </si>
  <si>
    <t>978-973-1941-88-2</t>
  </si>
  <si>
    <t>Pr.dr. Constantin Necula, Un mirean propovăduitor al Evangheliei și diplomat al României, în vol. Unirea din 1918. Marea Împlinire, Ed. Andreiana, 2018, pp.43-48</t>
  </si>
  <si>
    <t>Preot Academician Mircea PĂCURARIU în Mucenici și făuritori ai Unirii. Peste 100 de biografii ale făuritorilor Marii Uniri și listele complete cu delegații la Marea Adunare Națională de la Alba Iulia (1 Decembrie 1918), Ed. Trinitas, București, 2018, ISBN 978-973-155-171-5; la p.547</t>
  </si>
  <si>
    <t>Pr.conf. Constantin Necula, Introducere în Preotul Nicolae Stinghe. Predici comemorative recuperate după manuscrise, Sibiu, 2012, pp.1-23</t>
  </si>
  <si>
    <t>Preot Academician Mircea PĂCURARIU în Mucenici și făuritori ai Unirii. Peste 100 de biografii ale făuritorilor Marii Uniri și listele complete cu delegații la Marea Adunare Națională de la Alba Iulia (1 Decembrie 1918), Ed. Trinitas, București, 2018, ISBN 978-973-155-171-5; la p.481</t>
  </si>
  <si>
    <t>Bucuria însingurării, Ed. Agnos, 2017</t>
  </si>
  <si>
    <t>Ion DUR, în Jurnal domestic. Însemnările unui in-formator, Ed. Cartea Românească, București, 2018, pp.400-404, subtilul Între scandal și bucuria însingurării</t>
  </si>
  <si>
    <t>Necula Constantin Valer, Maier Sorana (masterand ULBS)</t>
  </si>
  <si>
    <t>Sibiu - Case cu suflet la un centenar de unitate, București, Ed. Eikon, 2018</t>
  </si>
  <si>
    <t>Mihai RAOVIȚAN, Pamfil MATEI și Radu RACOVIȚAN, în Sibiul și Marea Unire, Ed. Academiei Forțelor Terestre „Nicolae Bălcescu”, Sibiu, 2018, ISBN 978-973-153-331-5, la p.259  (nota 53)</t>
  </si>
  <si>
    <t>Catedrale de oameni / Human Cathedrals, Sibiu, Casa de Presă și Editură „Tribuna”, 2017</t>
  </si>
  <si>
    <t>Mihai RACOVIȚAN, Pamfil MATEI și Radu RACOVIȚAN, în Sibiul și Marea Unire, Ed. Academiei Forțelor Terestre „Nicolae Bălcescu”, Sibiu, 2018, ISBN 978-973-153-331-5, la p.259. (nota 54)</t>
  </si>
  <si>
    <t>Calea Virtuții. Pedagogia Psaltirii în exegeza la Psalmi a Sfinților Vasile cel Mare și Ambrozie al Mediolanului și a Fericitului Augustin”, din Revista Teologică, X(82)/2000, 3: 182-192</t>
  </si>
  <si>
    <t>Pr.Dr. Ștefan ZARĂ, în Sfântul Ambrozie al Mediolanului. Monografie patristică, Ed. Praxis, isbn 978-606-8435-40-4, col. Studia Academica, vol. 9, la p.269 (III. Lucrări și Studii)</t>
  </si>
  <si>
    <t>Viu va fi sufletul meu - părți alese din Comentariul la Psalmul 118, Ed. Oastea Domnului, Sibiu, 2000</t>
  </si>
  <si>
    <t>Vine timpul ca oamenii să-și piardă mințile? / It comes the time for people to lose their minds?, din volumul Love from the Mirror: About sex and identity, coord. Tatiana NICULESCU, Humanitas, Bucharest, 2017, 224 p</t>
  </si>
  <si>
    <t>Paul-Daniel GOLBAN. În Revista Analize - Journal of Gender and Feminist Studies, New series, Issue no. 10/2018, pp.123-127 (recenzie vol. Love from the Mirror: About sex and identity, coord. Tatiana NICULESCU, Humanitas, Bucharest, 2017, 224 p)</t>
  </si>
  <si>
    <t>https://www.ceeol.com/search/article-detail?id=701106</t>
  </si>
  <si>
    <t xml:space="preserve">NECULA Constantin Valer
</t>
  </si>
  <si>
    <t>Anastasis. Research in Medieval Culture and Art</t>
  </si>
  <si>
    <t>ERIH Plus, CEEOL, DOAJ, SIS, SCIPIO</t>
  </si>
  <si>
    <t>http://anastasis-review.ro/index.php/editorial-board/</t>
  </si>
  <si>
    <t>Cross-Cultural Management Journal</t>
  </si>
  <si>
    <t>CEEOL, DOAJ, SIS, EBSCO, IDEAS/REPEC</t>
  </si>
  <si>
    <t>http://cmj.seaopenresearch.eu/editorial-board.html</t>
  </si>
  <si>
    <t>Management Intercultural</t>
  </si>
  <si>
    <t>http://mi.seaopenresearch.eu/bord-editorial.html</t>
  </si>
  <si>
    <t>The SEA - Practical Application of Science</t>
  </si>
  <si>
    <t>http://spas.seaopenresearch.eu/editorial-board.html</t>
  </si>
  <si>
    <t>Network Intelligence Studies</t>
  </si>
  <si>
    <t>http://nis.seaopenresearch.eu/editorial-board.html</t>
  </si>
  <si>
    <t>EBSCO, Religious and Theological Abstracts - USA</t>
  </si>
  <si>
    <t>http://revistateologica.ro/colegiul-editorial/</t>
  </si>
  <si>
    <t>Analele Științifice ale Universității „Al. I. Cuza” din Iași – Seria nouă. Secțiunea Teologie Ortodoxă, ISSN 1841-849x</t>
  </si>
  <si>
    <t>https://analeteologie-iasi.ro/</t>
  </si>
  <si>
    <t>19.03.2018 (adeverinta)</t>
  </si>
  <si>
    <t>The 4th International Nonformal Education Conference INEC 2018</t>
  </si>
  <si>
    <t>internationala</t>
  </si>
  <si>
    <t>http://conferences.ulbsibiu.ro/inec/archives/2018/en/organizing_committe.php</t>
  </si>
  <si>
    <t>membru</t>
  </si>
  <si>
    <t>4-6.10.2018</t>
  </si>
  <si>
    <t>Tutto in tutti, Cristo!</t>
  </si>
  <si>
    <t>Città di Vita</t>
  </si>
  <si>
    <t>LXXII (4)</t>
  </si>
  <si>
    <t>http://www.cittadivita.it/</t>
  </si>
  <si>
    <t>398-404</t>
  </si>
  <si>
    <t>0009-7632</t>
  </si>
  <si>
    <t>Rockul ca exercițiu al libertății</t>
  </si>
  <si>
    <t>SINTEZA</t>
  </si>
  <si>
    <t>http://revistasinteza.ro/</t>
  </si>
  <si>
    <t>126-130</t>
  </si>
  <si>
    <t>2359-8131</t>
  </si>
  <si>
    <t>NU</t>
  </si>
  <si>
    <t>87-89</t>
  </si>
  <si>
    <t>Importanța construcției demografice a comunității creștine. Valorizări ale antropologiei creștine în pedagogia socială a comunității românești. The of the demographic structure of the christian community. Evaluation of christian anthropology in social pedagogy of romanian community. În Antropologie și Democrație (coord. Andrei KOZMA, Cristiana GLAVCE și Constantin BĂLĂCEANU-STOLNICI), Ed. Academiei Române, (vol. 11, Conferințele „Zilele Fr. Rainer”) București, 2018, pp.223-231, ISBN 978-973-27-2901-4</t>
  </si>
  <si>
    <t>Antropologie și Democrație</t>
  </si>
  <si>
    <t>https://www.antropology.ro/#</t>
  </si>
  <si>
    <t>27-28.04.2018</t>
  </si>
  <si>
    <t xml:space="preserve">Un mirean propovăduitor al Evangheliei și diplomat al României. Dr. Ioan Broșu (1886-1943). În Unirea din 1918. Marea Împlinire, Ed. Andreiana, 2018, pp.43-48, ISBN 978-606-989-033-2 </t>
  </si>
  <si>
    <t>Simpozionul Internațional Unirea din 1918 - Marea Împlinire</t>
  </si>
  <si>
    <t>http://www.mitropolia-ardealului.ro/simpozionul-unirea-din-1918-marea-implinire-la-sibiu/</t>
  </si>
  <si>
    <t xml:space="preserve">Edificarea unei pedagogii naționale sistemice. Contribuția Sibiului Ortodox (1750-1920). În Centenarul Unirii Românilor și Europa azi. Religie și geopolitică. Ed. Presa Universitară Clujeană / Ed. Reîntregirea, Cluj Napoca / Alba Iulia, 2018, pp.225-239, ISBN 978-606-37-0351-5 / 978-606-509-385-0. Volumul I. Referatele ISSTA </t>
  </si>
  <si>
    <t>Simpozionului internațional de Știință, Teologie și Artă, ediția a XVII-a</t>
  </si>
  <si>
    <t>https://issta.ro/issta-2018/</t>
  </si>
  <si>
    <t>14-15 mai 2018</t>
  </si>
  <si>
    <t>Once again about the historical-critical exegesis, from an Orthodox perspective</t>
  </si>
  <si>
    <t>Oancea, Constantin</t>
  </si>
  <si>
    <t>Sacra Scripta</t>
  </si>
  <si>
    <t>1-2 (2017)</t>
  </si>
  <si>
    <t>1684-7624</t>
  </si>
  <si>
    <t>7-27</t>
  </si>
  <si>
    <t>CEEOL; EBSCO</t>
  </si>
  <si>
    <t>http://web.a.ebscohost.com/ehost/detail/detail?vid=3&amp;sid=daff6f69-8515-4218-b2ca-dd7c9bdb2387%40sessionmgr4006&amp;bdata=JnNpdGU9ZWhvc3QtbGl2ZQ%3d%3d#AN=130035382&amp;db=a9h</t>
  </si>
  <si>
    <r>
      <t xml:space="preserve">„Unele inadvertențe ale textului Bibliei sinodale în Osea 4”, în: A. Pavel, N. Chifăr (ed.), </t>
    </r>
    <r>
      <rPr>
        <i/>
        <sz val="10"/>
        <color indexed="8"/>
        <rFont val="Arial Narrow"/>
        <family val="2"/>
      </rPr>
      <t>„Voi pune înainte Ierusalimul , ca început al bucuriei mele.” In honorem Pr.prof.univ.dr. DUMITRU ABRUDAN, la împlinirea vârstei de 80 ani</t>
    </r>
  </si>
  <si>
    <t>361-376</t>
  </si>
  <si>
    <t>30/autor</t>
  </si>
  <si>
    <t>Introducere în Vechiul Testament</t>
  </si>
  <si>
    <t>Chirilă, Ioan; Abrudan, Dumitru; Semen, Petre; Oancea, Constantin; Onișor, Remus; Basarab, Mircea (LMU München)</t>
  </si>
  <si>
    <t>978-606-29-0260-5</t>
  </si>
  <si>
    <t>total: 870</t>
  </si>
  <si>
    <t>400/5</t>
  </si>
  <si>
    <r>
      <t xml:space="preserve">„Sensul teologic al întoarcerii Iordanului în ritualul Aghiasmei Mare”, în: A. Ioniță, D. Mihoc, </t>
    </r>
    <r>
      <rPr>
        <i/>
        <sz val="10"/>
        <rFont val="Arial Narrow"/>
        <family val="2"/>
      </rPr>
      <t>Sfânta Scriptură în Biserică și istorie. Studii teologice în onoarea pr. prof. dr. Vasile Mihoc</t>
    </r>
  </si>
  <si>
    <t>Andreiana, Astra Museum</t>
  </si>
  <si>
    <t>978-606-989-053-0; 978-606-733-276-6</t>
  </si>
  <si>
    <t>393-415</t>
  </si>
  <si>
    <t>1 punct/pag.</t>
  </si>
  <si>
    <t>„Kain, Jona und Habakuk. Drei biblische Beispiele zum Thema: Gott und die Ungerechtigkeit in der Welt”, în: H. Klein, I. Brie, C. Oancea (ed.), Dreptate și comportament. Cercetări biblice, Astra Museum, Sibiu 2015, pp. 21-36</t>
  </si>
  <si>
    <t>Martin Meiser, „Septuaginta-Übersetzungen damals und heute”, în: RES 10/1 (2018), 61-76 (p. 64)</t>
  </si>
  <si>
    <t>https://www.degruyter.com/downloadpdf/j/ress.2018.10.issue-1/ress-2018-0004/ress-2018-0004.pdf</t>
  </si>
  <si>
    <t>ERIH Plus</t>
  </si>
  <si>
    <t>„The Foreigners in Postexilic Cultic Prescriptions of the Torah: between Constraint and Religious Freedom”, Journal for Freedom of Conscience – Suppl 2016; pp. 136-151.</t>
  </si>
  <si>
    <t>Eleuterio R. Ruiz, “"Foreigners and Refugees" (1 Pet 2.11, cf. Gen 23,4). Reflections on a Challenge of our Time in the Light of Scripture *, în: Teología, Volume 55, Issue 125, April 2018: pp. 31-54</t>
  </si>
  <si>
    <t xml:space="preserve">http://uca.edu.ar/es/facultad-de-teologia/publicaciones/teologia---revista-de-la-facultad-de-teologia-de-la-uca </t>
  </si>
  <si>
    <t>Metaphors and Symbols in Jonah</t>
  </si>
  <si>
    <t>SBL 2018 International Meeting Helsinki Finland</t>
  </si>
  <si>
    <t>https://www.sbl-site.org/Meetings/Congresses_ProgramBook.aspx?MeetingId=32</t>
  </si>
  <si>
    <t>30 iulie-3 august 2018</t>
  </si>
  <si>
    <t>Eugen Rosenstock-Huessy's Religious Integrative Thinking</t>
  </si>
  <si>
    <t>Clementina Alexandra Mihăilescu (ULBS), Alina Pătru (ULBS)</t>
  </si>
  <si>
    <t>Journal of Ecumenical Studies</t>
  </si>
  <si>
    <t>0022-0558; E ISSN 2162-3937</t>
  </si>
  <si>
    <t>https://dialogueinstitute.org/jes-volume-53; http://muse.jhu.edu/article/705501</t>
  </si>
  <si>
    <t>111-1272018</t>
  </si>
  <si>
    <t>AHCI&gt;5ani</t>
  </si>
  <si>
    <t>Jüdische Expatriates in China und Hong Kong nach 1976. Religiöse Dynamik im Zeichen der Expat-Migration</t>
  </si>
  <si>
    <t>Alina Pătru</t>
  </si>
  <si>
    <t>Walter De Gruyter (de prestigiu)</t>
  </si>
  <si>
    <t>978-3-11-060223-4</t>
  </si>
  <si>
    <t>XII + 448 = 460pp.</t>
  </si>
  <si>
    <t>Heilige und Heiligenverehrung in Ost und West. Sfinții și cultul sfinților în Răsărit și Apus</t>
  </si>
  <si>
    <t xml:space="preserve">Traducător: Alina Pătru Editori: Gerhard Kardinal Müller, Metropolit Laurențiu von Siebenbürgen, Jürgen Henkel şi Hermann Schoenauer. </t>
  </si>
  <si>
    <t>Ed. Schiller, Sibiu</t>
  </si>
  <si>
    <t>978-3-946954-28-6</t>
  </si>
  <si>
    <t>60p. traduse de mine din totalul de 324p</t>
  </si>
  <si>
    <t>Patru, Alina</t>
  </si>
  <si>
    <t>Science Journal of Education</t>
  </si>
  <si>
    <t>Worldcat, Crossref, Journalseek si inca 11. Vezi http://www.sciencepublishinggroup.com/journal/indexing?journalid=197</t>
  </si>
  <si>
    <t>Site-ul nu e actualizat. Trimit atasata dovada afilierii la comitetul editorial.</t>
  </si>
  <si>
    <t>Mitropolitul Andrei Şaguna – promotor al emancipării prin cultură şi educaţie a românilor din Transilvania secolului al XIX-lea</t>
  </si>
  <si>
    <t>Streza Ciprian Ioan</t>
  </si>
  <si>
    <t>ISSN: 0255 0539</t>
  </si>
  <si>
    <t>https://revistatransilvania.ro/1-2018/</t>
  </si>
  <si>
    <t>84-92</t>
  </si>
  <si>
    <t>Manuscrisul 19 miscelaneu al Bibliotecii Facultăţii de Teologie din Sibiu şi reformă liturgică în Biserica Ortodoxă a Transilvaniei în secolul al 17-lea</t>
  </si>
  <si>
    <t>https://revistatransilvania.ro/9-2018/</t>
  </si>
  <si>
    <t>75-88</t>
  </si>
  <si>
    <t>Streza Cipriran</t>
  </si>
  <si>
    <t>Conștiință națională, unitate şi emancipareprin cultură și educație în Transilvania secolului al XIX-lea</t>
  </si>
  <si>
    <t>2069-8895</t>
  </si>
  <si>
    <t>97-113</t>
  </si>
  <si>
    <t>EBSCO, Religious and Theological Abstracts (USA):
http://www.rtabstracts.org/journals-we-abstract.php#r</t>
  </si>
  <si>
    <t>Recenzie la Hieronymus Engberding, Das eucharistische Hochgebet der Basileiosliturgie,  Textgeschichtliche  Untersuchungen  und  kritische  Ausgabe (=Theologie des christlichen Ostens 1), Münster, 1931, p. LXXp. + 57p</t>
  </si>
  <si>
    <t>312-317</t>
  </si>
  <si>
    <t>https://www.revistateologica.ro/wp-content/uploads/2018/03/PROFCI1.pdf</t>
  </si>
  <si>
    <t>The Mystery of Marriage: Mystery of Human Love
Crowned in Glory and Honour. 
An Orthodox Perspective</t>
  </si>
  <si>
    <t>Review of Ecumenical Studies Sibiu</t>
  </si>
  <si>
    <t>ISSN 2065-5940
2359-8107</t>
  </si>
  <si>
    <t>388-411</t>
  </si>
  <si>
    <t>Scipio
Ebsco
Ceeol
Religious and Theological Abstracts</t>
  </si>
  <si>
    <t>https://www.degruyter.com/dg/viewjournalissue/j$002fress.2018.10.issue-1$002fissue-files$002fress.2018.10.issue-1.xml</t>
  </si>
  <si>
    <t xml:space="preserve">Sein und Leben in Christus - 
Von der mystischen Präsenz zum Erleben der Taufgnade – eine philokalische Sichtweise
</t>
  </si>
  <si>
    <t>Revista Teologia</t>
  </si>
  <si>
    <t>ISSN 2247-4382</t>
  </si>
  <si>
    <t>48-68</t>
  </si>
  <si>
    <t>http://www.revistateologia.ro/?cat=29</t>
  </si>
  <si>
    <t>Pr. Lect. Dr. Dan STREZA</t>
  </si>
  <si>
    <t>International Musicology Congress 4th edition</t>
  </si>
  <si>
    <t>ISSN 2285 – 6269
ISSN-L 2285 – 6269</t>
  </si>
  <si>
    <t>51-60</t>
  </si>
  <si>
    <t>ceeol</t>
  </si>
  <si>
    <t>în curs de actualizare</t>
  </si>
  <si>
    <t>Paul Constantinescu's Byzantine Oratorios – Unique Musical Expressions of a Creative Genius</t>
  </si>
  <si>
    <t>STREZA DAN ALEXANDRU, Organizator eveniment, Concert coral, DOMENIUL MUZICĂ</t>
  </si>
  <si>
    <t xml:space="preserve">Festivalul coral: „Corul „Timotei Popovici” la ceas aniversar ed a-2-a”, Catedrala Mitropolitană Ortodoxă din Sibiu </t>
  </si>
  <si>
    <t>Festival coral</t>
  </si>
  <si>
    <t>28 mai 2018, ora 18</t>
  </si>
  <si>
    <t>https://drive.google.com/drive/folders/1CA2LDA2vJ3vQSqNWCYNl_VsCEFwcpckb?usp=sharing</t>
  </si>
  <si>
    <t>FTEO3</t>
  </si>
  <si>
    <t>„Cântece de neam și Țară - Marșul Tinerilor Ortodocși”, Sala Transilvania - Piața Mare Sibiu</t>
  </si>
  <si>
    <t>Spectacol de stradă vocal-intrumental</t>
  </si>
  <si>
    <t>7 sept. 2018, ora 18</t>
  </si>
  <si>
    <t>https://drive.google.com/drive/folders/1GJMZE5mmsVr1vmCoBqTFf8Zwnq39g4Ye?usp=sharing</t>
  </si>
  <si>
    <t>STREZA DAN ALEXANDRU, Organizator eveniment, Rol în spectacol nou local, DOMENIUL MUZICĂ</t>
  </si>
  <si>
    <t>CONCERT VOCAL SIMFONIC 
„În memoria eroilor neamului”
Requiem Parastas – de Marțian Negrea, Orchestra Opera Vox - Cluj Napoca, – dirijor: Matei Pop, Casa Armatei, Sibiu</t>
  </si>
  <si>
    <t>Concert vocal-simfonic</t>
  </si>
  <si>
    <t>04 nov. 2018, ora 18</t>
  </si>
  <si>
    <t>https://drive.google.com/drive/folders/143su-Htha4PJl6uCwcFKsvc6va-z-f31?usp=sharing</t>
  </si>
  <si>
    <t>STREZA DAN ALEXANDRU, Organizator eveniment, Concert, DOMENIUL MUZICĂ</t>
  </si>
  <si>
    <t xml:space="preserve">Concert educativ – „Corul și importanța lui în comunitate ed a -2-a”, Catedrala Mitropolitană Ortodoxă din Sibiu </t>
  </si>
  <si>
    <t>Concert coral educativ</t>
  </si>
  <si>
    <t>25 noiembrie 2018, ora 18</t>
  </si>
  <si>
    <t>https://drive.google.com/drive/folders/1mMbw3ZIDNqbCBtyhpXD4SOTbd3ho2WOp?usp=sharing</t>
  </si>
  <si>
    <r>
      <t>.</t>
    </r>
    <r>
      <rPr>
        <b/>
        <sz val="10"/>
        <color indexed="10"/>
        <rFont val="Arial Narrow"/>
        <family val="2"/>
      </rPr>
      <t xml:space="preserve"> „Alte 100 de capitole ale sfântului Maxim Mărturisitorul– destinul  şi sensurile unui opuscul exegetico-duhovnicesc uitat” în: Voi pune înainte Ierusalimul, ca început al bucuriei mele. Studii și evocări în onoarea Pr. Prof. Univ. Dr. Dumitru Abrudan, Editura Andreiana, Sibiu, 2018, p. 239-301.</t>
    </r>
  </si>
  <si>
    <t>Omilia la Întâmpinarea Domnului a preotului Isihie din Ierusalim  (CPG 6580)</t>
  </si>
  <si>
    <t>Boicu Dragoş</t>
  </si>
  <si>
    <t>XVIII (99)</t>
  </si>
  <si>
    <t>ISSN 1222-9695
ISSN on line 2069-8895</t>
  </si>
  <si>
    <t>269-279</t>
  </si>
  <si>
    <t>Religious and Theological Abstracts, EBSCO</t>
  </si>
  <si>
    <t xml:space="preserve">Codex Theodosianus. Liber XVI.11: De religione </t>
  </si>
  <si>
    <t>219-245</t>
  </si>
  <si>
    <t>Ciprian Iulian Toroczkai, Literatura teologică românească în secolul XX: accente, sinteze și repere bio‐bibliografice, Presa Universitară Clujeană, Cluj-Napoca, 2018</t>
  </si>
  <si>
    <t>288-291</t>
  </si>
  <si>
    <t xml:space="preserve">Bogdan Grigore, Imaginea S.U.A. în lumea ortodoxă transilvăneană între 1853 şi 1910, zugrăvită în paginile Telegrafului Român, Ed. Andreiana, 2018, 186 p. ISBN 978-606-989-044-8 </t>
  </si>
  <si>
    <t>345-347</t>
  </si>
  <si>
    <t>Stephen Shoemaker, Fecioara Maria în credinţa şi evlavia creştină primară, trad. de Lucian Filip, Doxologia, Iaşi, 2018, 360 p., ISBN 978-606-666-730-2</t>
  </si>
  <si>
    <t>347-349</t>
  </si>
  <si>
    <t>Pr. Dr. Vasile Gafton, Bucuria liniştii. Incursiuni în lumea spirituală a Sfântului Serafim de Sarov, Ed. Andreiana, Sibiu, 2018, 214 p., ISBN 978-606-989-046-2</t>
  </si>
  <si>
    <t>349-352</t>
  </si>
  <si>
    <t>Împăratul teodosian – patronul universalismului roman şi al ecumenicităţii Bisericii</t>
  </si>
  <si>
    <t>Doxologia</t>
  </si>
  <si>
    <t>978-606-666-753-1</t>
  </si>
  <si>
    <t>Neculae Tudosoiu, SĂ NU UITĂM! Mărturii şi măerturisiri despre evenimentele din Decembrie 1989, de la Sibiu</t>
  </si>
  <si>
    <t xml:space="preserve">Boicu Dragoş </t>
  </si>
  <si>
    <t>978-606-989-048-6</t>
  </si>
  <si>
    <t>"Panarion-ul Sfântului Epifanie, capitolul 79: Împotriva collyridienilo”, în Revista Teologica, nr. 3/2014, p. 158-175</t>
  </si>
  <si>
    <t>Stephen Shoemaker, Fecioara Maria în credinţa şi evlavia creştină primară, trad. din lb. engleză de Lucian Filip. - Iaşi : Doxologia, 2018, p. 320</t>
  </si>
  <si>
    <t xml:space="preserve">„Teodosie cel Mare şi Edictul de la Tesalonic (28 februarie 380) Circumstanţe, comentariu, receptare”, în Revista Teologica, nr.2/2012, p. 186-207. </t>
  </si>
  <si>
    <t>George GRIGORITĂ, „The Canon: the fundamental pastoral rule of the Church. An etymological, semantic and theological approach” în ICOANA CREDINTEI. International Journal of Interdisciplinary Scientific Research, Issue No: 8, Issue Year: 4/2018, p. 25 nota 20</t>
  </si>
  <si>
    <t>Istorie și diplomație. Fundația ,,Gojdu” între anii 1996-2008</t>
  </si>
  <si>
    <t>Aurel Pavel Cornel Sigmirean</t>
  </si>
  <si>
    <t>Anuarul Institutului  de Cercetări socio-umane ,,Gheorghe Șincai”</t>
  </si>
  <si>
    <t>XXI</t>
  </si>
  <si>
    <t>1454-5284</t>
  </si>
  <si>
    <t>p. 192-217</t>
  </si>
  <si>
    <t>EBSCO      CEEOL</t>
  </si>
  <si>
    <t>The conference on World Mission Mission and Evangelism “Moving in the Spirit: Called to Transforming Discipleship” 8-13 March, Arusha, Tanzania. Some Preliminary and Personal Reflections from an Orthodox Perspective</t>
  </si>
  <si>
    <t>Daniel BUDA Aurel PAVEL</t>
  </si>
  <si>
    <t>FTEO02</t>
  </si>
  <si>
    <t>Review of Ecumenical Studies</t>
  </si>
  <si>
    <t>http://www.res.ecum.ro/archive/</t>
  </si>
  <si>
    <t>”Chemarea la ucenicie din Arusha.” Câteva observații preliminare din perspectivă ortodoxă</t>
  </si>
  <si>
    <t>Revista Teologica</t>
  </si>
  <si>
    <t>265-272</t>
  </si>
  <si>
    <t>https://www.revistateologica.ro/wp-content/uploads/2018/03/Chemarea-la-ucenicie-din-Arusha.”-Câteva-observații-preliminare-din-perspectivă-ortodoxă.pdf</t>
  </si>
  <si>
    <r>
      <t xml:space="preserve">Karl Johan Lundström, edited by Ezra Gebremedhin, </t>
    </r>
    <r>
      <rPr>
        <i/>
        <sz val="10"/>
        <color indexed="8"/>
        <rFont val="Times New Roman"/>
        <family val="1"/>
      </rPr>
      <t>Kenisha. The Roots and Development of the Evangelical Church of Eritrea 1866-1935, The Red See Press, 2011; Uppsala, Sweden, 2018 520 pp</t>
    </r>
  </si>
  <si>
    <t>Daniel BUDA</t>
  </si>
  <si>
    <t>290-292</t>
  </si>
  <si>
    <t>https://www.revistateologica.ro/wp-content/uploads/Pr.-Conf.-Dr.-Daniel-Buda-Karl-Johan-Lundström-edited-by-Ezra-Gebremedhin-Kenisha.pdf</t>
  </si>
  <si>
    <t>,,Voi pune înainte Ierusalimul, ca început al bucuriei mele” in honorem pr.prof.univ.dr. Dumitru Abrudan la împlinirea vârstei de 80 de ani.</t>
  </si>
  <si>
    <t>Pavel Aurel și Dan Țăreanu</t>
  </si>
  <si>
    <t>Andreiană</t>
  </si>
  <si>
    <t>2/pag.</t>
  </si>
  <si>
    <t>Unitatea de neam și de credință în viziunea Episcopului Grigorie Comșa al Aradului</t>
  </si>
  <si>
    <t xml:space="preserve">Pavel Aurel </t>
  </si>
  <si>
    <t>Universitaria, Editura Universității ,,Aurel Vlaicu”.</t>
  </si>
  <si>
    <t>978-606-14-1472-7</t>
  </si>
  <si>
    <t>Afirmarea valorilor unității eclesiale și naționale într-o Europă secularizată.</t>
  </si>
  <si>
    <t>Editura Uniuversității Târgoviște</t>
  </si>
  <si>
    <t>2457-2985</t>
  </si>
  <si>
    <t>Teologi Ardeleni și Marea Unire</t>
  </si>
  <si>
    <t>978-606-989-052-2</t>
  </si>
  <si>
    <t>Fundamentele teologice ale unității creștine</t>
  </si>
  <si>
    <t>Editura Presa Clujană, reîntregirea</t>
  </si>
  <si>
    <t>978-606-37-0353-9</t>
  </si>
  <si>
    <t>Making Mission from the model of Christ: Iconography and Use of Image in Mission - a historical and missiological approach</t>
  </si>
  <si>
    <t>Pavel Aurel, Buda Daniel</t>
  </si>
  <si>
    <t>Astra Museum</t>
  </si>
  <si>
    <t>978-606-733-232-2</t>
  </si>
  <si>
    <t>Making -Mission.com</t>
  </si>
  <si>
    <t>Pavel Aurel, Nicolae Chifăr</t>
  </si>
  <si>
    <t>Teologi ardeleni și Marea Unire</t>
  </si>
  <si>
    <t>EBSCO Religious and theological Abstracts</t>
  </si>
  <si>
    <t>RES</t>
  </si>
  <si>
    <t>Making Mission from the model of Christ: The notion of Discipleship Today in different Christian Traditions: A historical -missiological approach</t>
  </si>
  <si>
    <t>internatională</t>
  </si>
  <si>
    <t>Making-Mission.com</t>
  </si>
  <si>
    <t>Organizator principal cu Daniel Buda</t>
  </si>
  <si>
    <t>noiembrie 2018</t>
  </si>
  <si>
    <t>Organizator principal cu Chifăr Nicolae</t>
  </si>
  <si>
    <t>Ortodoxia românească între Orient și Occident</t>
  </si>
  <si>
    <t>Unitate și identitate. Ortodoxia românilor între comuniumea răsăriteană și dialogul cu Apusul. Cluj - Napoca</t>
  </si>
  <si>
    <t>4-6 noiembrie 2018</t>
  </si>
  <si>
    <t>Părintele I. David, aprig luptător pentru apărarea credinței strămoșești.</t>
  </si>
  <si>
    <t>Crucea și unitatea de credință. Râmnicu Vâlcea.</t>
  </si>
  <si>
    <t>26 aprilie 2018</t>
  </si>
  <si>
    <t>20</t>
  </si>
  <si>
    <t>Părintele Teofil Părăianu - duhovnicul de la Mânăstirea Sâmbăta de Sus</t>
  </si>
  <si>
    <t>Credință și neam. Duhovnicie și duhovnici în ortodoxia românească. Timișoara.</t>
  </si>
  <si>
    <t>8 mai 2018</t>
  </si>
  <si>
    <t>Cele două omilii la Botezul Domnului atribuite lui Proclu al Constantinopolului (CPG 5806; CPG 5827)</t>
  </si>
  <si>
    <t>Pr. Asist. Dr. Radu Gârbacea</t>
  </si>
  <si>
    <t>XXVIII (100)</t>
  </si>
  <si>
    <t>nr. 1, ianuarie-martie</t>
  </si>
  <si>
    <t xml:space="preserve"> ISSN 1222-9695, ISSN online 2069-8895</t>
  </si>
  <si>
    <t>250-264</t>
  </si>
  <si>
    <t>Religious and theological Abstracts – RTA, EBSCO și ERIH PLUS</t>
  </si>
  <si>
    <t>https://www.revistateologica.ro/wp-content/uploads/2018/07/Radu-Gârbacea-Cele-două-omilii-la-Botezul-Domnului-atribuite-lui-Proclu-al-Constantinopolului.pdf</t>
  </si>
  <si>
    <r>
      <t xml:space="preserve">Omilia </t>
    </r>
    <r>
      <rPr>
        <i/>
        <sz val="10"/>
        <rFont val="Arial Narrow"/>
        <family val="2"/>
      </rPr>
      <t xml:space="preserve">In lotionem pedum </t>
    </r>
    <r>
      <rPr>
        <sz val="10"/>
        <rFont val="Arial Narrow"/>
        <family val="2"/>
      </rPr>
      <t xml:space="preserve"> (CPG 4216) a lui Severian de Gabala: Introducere și traducere</t>
    </r>
  </si>
  <si>
    <t>nr. 2, aprilie-iunie</t>
  </si>
  <si>
    <t>301-311</t>
  </si>
  <si>
    <t>https://www.revistateologica.ro/wp-content/uploads/2018/07/Radu-Gârbacea-Omilia-In-lotionem-pedum-CPG-4216-a-lui-Severian-de-Gabala.pdf</t>
  </si>
  <si>
    <r>
      <rPr>
        <i/>
        <sz val="10"/>
        <rFont val="Arial Narrow"/>
        <family val="2"/>
      </rPr>
      <t>Omilia la Cruce și la Schimbarea la Față</t>
    </r>
    <r>
      <rPr>
        <sz val="10"/>
        <rFont val="Arial Narrow"/>
        <family val="2"/>
      </rPr>
      <t xml:space="preserve"> (BHG 434h; CPG 7406) și numele enigmaticului ei autor: introducere și traducere</t>
    </r>
  </si>
  <si>
    <t xml:space="preserve">nr. 3, iulie-septembrie </t>
  </si>
  <si>
    <t>237-248</t>
  </si>
  <si>
    <t>https://www.revistateologica.ro/wp-content/uploads/2018/03/Pr.-Asist.-Dr.-Radu-GÂRBACEA-Omilia-la-Cruce-și-la-Schimbarea-la-Față-BHG-434h-CPG-7406-și-enigmaticul-ei-autor.pdf</t>
  </si>
  <si>
    <r>
      <rPr>
        <i/>
        <sz val="10"/>
        <rFont val="Arial Narrow"/>
        <family val="2"/>
      </rPr>
      <t>Sermo in transfigurationem Domini</t>
    </r>
    <r>
      <rPr>
        <sz val="10"/>
        <rFont val="Arial Narrow"/>
        <family val="2"/>
      </rPr>
      <t xml:space="preserve"> (CPG 3939) atribuită sfântului Efrem Sirul: introducere și o nouă traducere</t>
    </r>
  </si>
  <si>
    <t>nr. 4, octombrie-decembrie</t>
  </si>
  <si>
    <t>281-291</t>
  </si>
  <si>
    <t>https://www.revistateologica.ro/wp-content/uploads/2018/03/Pr.-asist.-dr.-Radu-GÂRBACEA-Sermo-in-transfigurationem-Domini-CPG-3939-atribuită-sfântului-Efrem-Sirul.pdf</t>
  </si>
  <si>
    <t>Book Review: Cosmin PRICOP, Die Verwandlung Jesu Christi. Historisch-kritische und patristische Studien, Wissenschaftliche Untersuchungen zum Neuen Testament 2. Reihe 422, Mohr
Siebeck, Tübingen, 2016, 378 S.</t>
  </si>
  <si>
    <t>Radu Gârbacea</t>
  </si>
  <si>
    <t xml:space="preserve">SACRA SCRIPTA 
Journal of the Centre for Biblical Studies </t>
  </si>
  <si>
    <t xml:space="preserve">XVI </t>
  </si>
  <si>
    <t>nr. 2</t>
  </si>
  <si>
    <t>ISSN 1584-7624</t>
  </si>
  <si>
    <t>248-251</t>
  </si>
  <si>
    <t>Central and Eastern European Online Library: http://www.ceeol.com
and via EBSCO/
http://www.ebscohost.com/academic/academic-search-complete</t>
  </si>
  <si>
    <t>https://www.ceeol.com/search/journal-detail?id=577</t>
  </si>
  <si>
    <t>Recenzie: Vasile Cristescu, Schimbarea la față a lui Hristos și experiența ei mărturisitoare în viața Bisericii, Editura „ASTRA Museum”, Sibiu, 2016, 219 p.</t>
  </si>
  <si>
    <t>XIV</t>
  </si>
  <si>
    <t>nr. 1</t>
  </si>
  <si>
    <t>ISSN 1011-8845-4888</t>
  </si>
  <si>
    <t>290-295</t>
  </si>
  <si>
    <t>Garbacea Radu</t>
  </si>
  <si>
    <t>„De la exegeza textului biblic la teologia sărbătorii. Exemplul unei omilii pseudo-hrisostomiene la Nașterea Domnului”, în volumul: SFÂNTA SCRIPTURĂ
ÎN BISERICĂ ȘI ISTORIE: Studii teologice în onoarea
Pr. Prof. Dr. VASILE MIHOC</t>
  </si>
  <si>
    <t>Editura Andreiana / Astra MUSEUM
Sibiu</t>
  </si>
  <si>
    <t>ISBN 978 606 989 0530; ISBN 978 606 733 2766</t>
  </si>
  <si>
    <t>13 pagini</t>
  </si>
  <si>
    <t>Dr. Radu Gârbacea</t>
  </si>
  <si>
    <t>http://www.res.ecum.ro/editorial-team/</t>
  </si>
  <si>
    <t>Imaginea lui Ilie în câteva omilii patristice grecești la Schimbarea la Față din sec. IV-V</t>
  </si>
  <si>
    <t>MIKHTAV</t>
  </si>
  <si>
    <t>http://schitulstanceni.blogspot.com/2019/01/mikhtav-83.html</t>
  </si>
  <si>
    <t>41-48</t>
  </si>
  <si>
    <t>Duhul Sfânt S-a pogorât ... ca să unească lumea împărțită – o incursiune în câteva omilii patristice la Cincizecime</t>
  </si>
  <si>
    <t>Simpozionul Internațional Unitatea de credință și de neam în contextul unei lumi globalizate de la Târgoviște</t>
  </si>
  <si>
    <t>https://ftose.valahia.ro/evenimente</t>
  </si>
  <si>
    <t>29-30 mai, 2018</t>
  </si>
  <si>
    <t>Liturgy and Preaching on Maundy Thursday in Late Antique Constantinople According to Severian of Gabala and Proclus of Constantinople</t>
  </si>
  <si>
    <t>Towards the Prehistory of the Byzantine Liturgical Year: Festal Homilies and Festal Liturgies in Late Antique Constantinople. Interdisciplinary Conference Regensburg</t>
  </si>
  <si>
    <t>https://www.uni-regensburg.de/theologie/liturgiewissenschaft/medien/programm_aktuell.pdf</t>
  </si>
  <si>
    <t>3-6 July, 2018</t>
  </si>
  <si>
    <t>Coordonator al Programului Facultății de Teologie „Andrei Șaguna” din Sibiu
pentru Noaptea Cercetătorilor</t>
  </si>
  <si>
    <t>28 septembrie 2018</t>
  </si>
  <si>
    <t>The Reception of the Great Commision (Matt. 28:19-20) in the Writtings of Saint Basil the Great</t>
  </si>
  <si>
    <t>http://teologie.ulbsibiu.ro/making-mission-after-the-model-of-christ-vii-the-notion-of-discipleship-today-in-different-christian-traditions-a-historic-missiological-approach/</t>
  </si>
  <si>
    <t>7-8 noiembrie 2018</t>
  </si>
  <si>
    <t xml:space="preserve">
CAN PATRISTIC PASSIONS HELP US UNDERSTAND AND CURE OUR ADDICTIONS? A READING OF ST MAXIMUS THE CONFESSOR</t>
  </si>
  <si>
    <t>MOLDOVAN SEBASTIAN, ULB SIBIU</t>
  </si>
  <si>
    <t xml:space="preserve">STUDIA MONASTICA </t>
  </si>
  <si>
    <t>0039-3258</t>
  </si>
  <si>
    <t>https://dialnet.unirioja.es/ejemplar/507056</t>
  </si>
  <si>
    <t>https://apps.webofknowledge.com/full_record.do?product=WOS&amp;search_mode=GeneralSearch&amp;qid=1&amp;SID=E1n3PQwSCcuDDqJzEov&amp;page=1&amp;doc=1</t>
  </si>
  <si>
    <t>281-294</t>
  </si>
  <si>
    <t>AHCI&gt;5</t>
  </si>
  <si>
    <t>Imagery and Religious Conversion. The Symbolic Function of Jonah 1:13</t>
  </si>
  <si>
    <t>Religions</t>
  </si>
  <si>
    <t>3 (73)</t>
  </si>
  <si>
    <t>2077-1444</t>
  </si>
  <si>
    <t>https://doi.org/10.3390/rel9030073</t>
  </si>
  <si>
    <t>10.3390/rel9030073</t>
  </si>
  <si>
    <t>000428514500009</t>
  </si>
  <si>
    <t>1 (73) - 9 (73)</t>
  </si>
  <si>
    <t>AHCI &gt; 5 ani</t>
  </si>
  <si>
    <t>NECULA Constantin Valer</t>
  </si>
  <si>
    <t>Europeans Win Ostracism: from Remembrance to a Dialogue Society (E-WORDS); Cod: 588617-CITIZ-1-2017-1-IT-CITIZ-REMEM</t>
  </si>
  <si>
    <t>EACEA Grant Decision No 2017-1512 /001 - 001 on June 29th, 2017</t>
  </si>
  <si>
    <t>Conf. univ. Dr. Constantin Valer Necula</t>
  </si>
  <si>
    <t>01.10.2017-31.03.2019</t>
  </si>
  <si>
    <t>100.000 Euro</t>
  </si>
  <si>
    <t>cf.evidentei Serviciul Financiar Contabil ULBS</t>
  </si>
  <si>
    <t>Noaptea cercetătorilor</t>
  </si>
  <si>
    <r>
      <t>.</t>
    </r>
    <r>
      <rPr>
        <b/>
        <sz val="10"/>
        <rFont val="Arial Narrow"/>
        <family val="2"/>
      </rPr>
      <t xml:space="preserve">Mircea Ielciu, Sensul rugăciunii în viziunea Sfântului
Ioan Gură de Aur  </t>
    </r>
    <r>
      <rPr>
        <sz val="10"/>
        <rFont val="Arial Narrow"/>
        <family val="2"/>
      </rPr>
      <t>în volumul „SFÂNTA SCRIPTURĂ
ÎN BISERICĂ ȘI ISTORIE Studii teologice în onoarea
Pr. Prof. Dr. VASILE MIHOC” editori Alexandru Ioniță
Daniel Mihoc, ed Editura Andreiana / Astra MUSEUM
Sibiu, 2018,   p. 211-233.</t>
    </r>
  </si>
  <si>
    <t>Pr.Conf. dr. Mircea Ielciu</t>
  </si>
  <si>
    <t xml:space="preserve"> Editura Andreiana / Astra MUSEUM
Sibiu</t>
  </si>
  <si>
    <t xml:space="preserve">ISBN 978-606-733-276-6
</t>
  </si>
  <si>
    <t>Sf. Gherman I, patriarhul Constantinopolului - primul teolog aparator al Sf. icoanei în vol. „Voi pune inainte Ierusalimul ca inceput al bucuriei mele, In honorem Pr. Prof. Univ. dr. Dumitru Abrudan la implinirea a 80 ani”, p. 377-395</t>
  </si>
  <si>
    <t xml:space="preserve">  ISBN 978-606-989-052-3</t>
  </si>
  <si>
    <t xml:space="preserve">Har şi libertate 
în viziunea teologică a Sfântului Ioan Cassian
</t>
  </si>
  <si>
    <t>Ed. Astra Museum</t>
  </si>
  <si>
    <t>ISBN 978-606-733-235-3</t>
  </si>
  <si>
    <t>dec</t>
  </si>
  <si>
    <t>0,5/pag</t>
  </si>
  <si>
    <t xml:space="preserve">„Aceasta să o face-ţi spre pomenirea Mea” (Lc. 22,19) 
De la Binecuvântarea după cină (Birkat HaMazon) 
la Euharistia Bisericii
</t>
  </si>
  <si>
    <t>978-606-989-054-7</t>
  </si>
  <si>
    <t>Când şi cum a fost introdus Trisaghionul biblic în anaforaua euharistică?</t>
  </si>
  <si>
    <t>978-606-989-053-0, 978-606-733-276-6</t>
  </si>
  <si>
    <t>„Momentul Andrei Șaguna” – Conștiință națională și unitate prin cultură și educație, în:  Alin Albu, Valer Moga, Adrian Petcu, Dragoş Ursu (eds.), Centenarul unirii românilor şi Europa de azi, Religie şi Geopolitică</t>
  </si>
  <si>
    <t>Editura Reîntregirea</t>
  </si>
  <si>
    <t>978-606-37-0350-8</t>
  </si>
  <si>
    <t xml:space="preserve">From Cottesloe (1961) to Trondheim (2016): The journey of
the Dutch Reformed Church back into the ecumenical family of the World
Council of Churches
From Cottesloe (1961) to Trondheim (2016): The journey of
the Dutch Reformed Church back into the ecumenical family of the World
Council of Churches
39.  From Cottesloe (1961) to Trondheim (2016): The journey of
the Dutch Reformed Church back into the ecumenical family of the World
Council of Churches
39.  From Cottesloe (1961) to Trondheim (2016): The journey of
the Dutch Reformed Church back into the ecumenical family of the World
Council of Churches
From Cottesloe (1961) to Trondheim (2016): The journey of
the Dutch Reformed Church back into the ecumenical family of the World
Council of Churches
</t>
  </si>
  <si>
    <t xml:space="preserve">HTS Teologiese Studies/ Theological Studies </t>
  </si>
  <si>
    <t>0259-9422</t>
  </si>
  <si>
    <t>https://hts.org.za/index.php/hts/article/view/5170/11641</t>
  </si>
  <si>
    <t>doi.org/10.4.201/hts.v74i4.5170</t>
  </si>
  <si>
    <t>284-290</t>
  </si>
  <si>
    <t>The World Council of Churches` Relationship with Pentecostalism: A Brief Historical Surway and Some Recent Perspectives on Membership Matters</t>
  </si>
  <si>
    <t>International Review of Mission</t>
  </si>
  <si>
    <t>1758-6631</t>
  </si>
  <si>
    <t>https://onlinelibrary.wiley.com/doi/epdf/10.1111/irom.12210</t>
  </si>
  <si>
    <t>doi/epdf/10.1111/irom.12210</t>
  </si>
  <si>
    <t>81-97</t>
  </si>
  <si>
    <t>AHCI&lt;5ani</t>
  </si>
  <si>
    <r>
      <t xml:space="preserve">Marina Ngursangzell Behera, Michael Biehl, Knud Jorgensen (eds.), </t>
    </r>
    <r>
      <rPr>
        <i/>
        <sz val="10"/>
        <color indexed="8"/>
        <rFont val="Times New Roman"/>
        <family val="1"/>
      </rPr>
      <t>Mission in Secularized Contexts of Europe: Contemporary Narratives and Experiences</t>
    </r>
  </si>
  <si>
    <t>Marina Ngursangzell Behera, Michael Biehl, Knud Jorgensen (eds.), Mission in Secularized Contexts of Europe: Contemporary Narratives and Experiences</t>
  </si>
  <si>
    <t>978-1-912343-75-1</t>
  </si>
  <si>
    <t>oct.</t>
  </si>
  <si>
    <t>86-98 13 p</t>
  </si>
  <si>
    <t>3.5 p/ pag.</t>
  </si>
  <si>
    <t>,,Voi pune înainte Ierusalimul, ca început al bucuriei mele” in honorem pr.prof.univ.dr. Dumitru Abrudan la împlinirea vârstei de 80 de ani. Articolul: Despre iudaism și iudaizanți în corpusul epistolar al Sfântului Ignatie al Antiohiei</t>
  </si>
  <si>
    <t>dec.</t>
  </si>
  <si>
    <t>411-430; 20p.</t>
  </si>
  <si>
    <t>2p/pag.</t>
  </si>
  <si>
    <t>www.making-mission.com</t>
  </si>
  <si>
    <t xml:space="preserve">Hristologia antiohiană de la Sfântul Eustatie al Antiohiei până la Nestorie, Sibiu, </t>
  </si>
  <si>
    <t>Drd. Ionuș Vasile Crișan, Preoția și cultul cel nou în teologia Sf. Chiril al Alexandriei, în Revista Teologică, 1, 2018, p. 160-173; citat la p. 160, nota 2</t>
  </si>
  <si>
    <t>https://www.revistateologica.ro/wp-content/uploads/2018/07/Ionuț-Vasile-Crişan-Preoția-și-cultul-cel-nou-în-teologia-Sf.-Chiril-al-Alexandriei-I.pdf</t>
  </si>
  <si>
    <t>altele</t>
  </si>
  <si>
    <t>The World Council of Churches` Relationship with Pentecostalism: A Brief Historical Surway and Some Recent Perspectives on Membership Matters, în International Review of Mission, 107:1 (June 2018), p. 81-97</t>
  </si>
  <si>
    <t>Teologia 77:4, p. 29-46, citata de Martin Robra,  Der ökumenische Rat der Kirchen und die Pfingstkirchen, citat la p. 45, nota 24.</t>
  </si>
  <si>
    <t>http://revistateologia.ro/downloads/Teologia/4_2018/4_Martin.pdf</t>
  </si>
  <si>
    <t>Teologia</t>
  </si>
  <si>
    <t>ERIH PLUS; EBSCO</t>
  </si>
  <si>
    <t>Studia Theologia Orthodoxa</t>
  </si>
  <si>
    <t>ERIH PLUS; CEEOL</t>
  </si>
  <si>
    <t>http://studia.ubbcluj.ro/serii/th_orth/</t>
  </si>
  <si>
    <t>Oekumenische Rundschau</t>
  </si>
  <si>
    <t>https://www.eva-leipzig.de/product_info.php?info=p3149_Oekumenische-Rundschau---Einzelheft.html</t>
  </si>
  <si>
    <t>HTS Teologiese Studies/ Theological Studies</t>
  </si>
  <si>
    <t>https://hts.org.za/</t>
  </si>
  <si>
    <t>https://hts.org.za/index.php/hts/reviewer/index/completed</t>
  </si>
  <si>
    <t>Church History</t>
  </si>
  <si>
    <t>https://www.jstor.org/journal/churchhistory</t>
  </si>
  <si>
    <t>08. 04. 2018</t>
  </si>
  <si>
    <t>https://www.mdpi.com/journal/religions</t>
  </si>
  <si>
    <t>1 iunie2018</t>
  </si>
  <si>
    <t>www.making/mission.com</t>
  </si>
  <si>
    <t>Organizator principal cu Aurel PAVEL</t>
  </si>
  <si>
    <t>Christology of St. John Chrysostom and the Antiochian Tradition</t>
  </si>
  <si>
    <t xml:space="preserve"> ”St. John Chrysostom Today”</t>
  </si>
  <si>
    <t>http://www.bogoslovski.ues.rs.ba/symposium-st-john-chrysostom-today/</t>
  </si>
  <si>
    <t>18-20 oct. 2018, Sarajevo, Bosnia Hertagovina</t>
  </si>
  <si>
    <t xml:space="preserve"> “New and Emerging Churches” – Terminological Reflections</t>
  </si>
  <si>
    <t>“Towards a Global Vision of the Church.”</t>
  </si>
  <si>
    <t>https://www.oikoumene.org/en/press-centre/news/consultation-held-on-towards-a-global-vision-of-the-church</t>
  </si>
  <si>
    <t>26/30 iunie 2018, Pasadena, California, USA</t>
  </si>
  <si>
    <r>
      <rPr>
        <b/>
        <sz val="10"/>
        <rFont val="Arial Narrow"/>
        <family val="2"/>
      </rPr>
      <t>* Punctaje de referință:</t>
    </r>
    <r>
      <rPr>
        <sz val="10"/>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</si>
  <si>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t>Hannah Arendt, Viața spiritului, traducere din engleză de S.G. Drăgan,
Editura Humanitas, București, 2018, 471p., ISBN: 978-973-50-6238-5</t>
  </si>
  <si>
    <t>Daniela Preda</t>
  </si>
  <si>
    <t>334-336</t>
  </si>
  <si>
    <t xml:space="preserve"> ERIH Plus.</t>
  </si>
  <si>
    <t>Autobiografia lui Bertrand Russell, introducere de Michael Foot, traducere din engleză și note de Anca Bărbulescu, Editura Humanitas, București, 2018, 411p, ISBN: 978-973-50-6262-0</t>
  </si>
  <si>
    <t>331-334</t>
  </si>
  <si>
    <t>Intercultural Exchanges in the Age of Globalization</t>
  </si>
  <si>
    <t>http://conferences.ulbsibiu.ro/interculturalexchanges/?page_id=20</t>
  </si>
  <si>
    <t xml:space="preserve">membru </t>
  </si>
  <si>
    <t xml:space="preserve">18-19 mai </t>
  </si>
  <si>
    <t>Sibiu-Capitală Universitară Europeană - Innovation and Creativity in International Higher Education</t>
  </si>
  <si>
    <t>http://conferences.ulbsibiu.ro/sbuniv/</t>
  </si>
  <si>
    <t>14-19 mai 2018</t>
  </si>
  <si>
    <t xml:space="preserve">Festivalul International Zona Noua, editia a IV-a </t>
  </si>
  <si>
    <t>http://www.festival.zonanoua.com/</t>
  </si>
  <si>
    <t>13 octombrie 2018</t>
  </si>
  <si>
    <t>Wider Black Sea
Area Security (WBSAS)</t>
  </si>
  <si>
    <t>http://centers.ulbsibiu.ro/csg/index.php/wbsas/</t>
  </si>
  <si>
    <t>01-02 iunie 2018</t>
  </si>
  <si>
    <t>12th UNEeCC Conference
Culture: Invented or Inherited?</t>
  </si>
  <si>
    <t>https://www.um.edu.mt/events/uneecc2018/abstractform</t>
  </si>
  <si>
    <t>07-09 noiembrie 2018</t>
  </si>
  <si>
    <t>SIBIU - CAPITALĂ UNIVERSITARĂ EUROPEANĂ, EDIȚIA a IV-a. CULTURI ÎN TRANZIŢIE</t>
  </si>
  <si>
    <t xml:space="preserve">Agenda Culturala Primaria Sibiu </t>
  </si>
  <si>
    <t>mai-octombrie 2018</t>
  </si>
  <si>
    <t xml:space="preserve">130020 </t>
  </si>
  <si>
    <t>130020</t>
  </si>
  <si>
    <t>1300</t>
  </si>
  <si>
    <t>Daniela PREDA</t>
  </si>
  <si>
    <t>Project for higher education student and staff mobility between Programme Countries and Partner Countries</t>
  </si>
  <si>
    <t>ERASMUS KA1</t>
  </si>
  <si>
    <t>beneficiar</t>
  </si>
  <si>
    <t>https://www.erasmusplus.ro/</t>
  </si>
  <si>
    <t>01.06.2018</t>
  </si>
  <si>
    <t xml:space="preserve">Higher education student and staff mobility project with programme countries </t>
  </si>
  <si>
    <t>Esayep-proranul de educatie, burse, ucenici si antreprenoriatul tinerilor in Romania finantat prin granturile SEE</t>
  </si>
  <si>
    <t>SEE</t>
  </si>
  <si>
    <t>https://www.erasmusplus.ro/granturi-see</t>
  </si>
  <si>
    <t>Die Wahrnehmung der christichen Vergangenheit Antiochiens durch den Heiligen Johannes Chrysostomos</t>
  </si>
  <si>
    <t>1453-4789</t>
  </si>
  <si>
    <t>11-22</t>
  </si>
  <si>
    <t>http://www.revistateologia.ro/downloads/Teologia/1_2018/3.%20Buda_v.74.pdf</t>
  </si>
  <si>
    <t>Vizita Papei Francisc la Centrul Ecumenic din Geneva cu ocazia celei de-a 70-a aniversări a fondării Consiliului Mondial al Bisericilor (CMB). Câteva comentarii pe marginea prelegerii rostită cu această ocazie</t>
  </si>
  <si>
    <t>313-323</t>
  </si>
  <si>
    <t>https://www.revistateologica.ro/wp-content/uploads/2018/03/Vizita-Papei-Francisc-la-Centrul-Ecumenic-din-Geneva.pdf</t>
  </si>
  <si>
    <t>Consultarea Discriminare, persecuție, maririu: Urmându-L împreună pe Hristos , Tirana Albania, 2-4 noiembrie 2015</t>
  </si>
  <si>
    <t>272-277</t>
  </si>
  <si>
    <t>https://www.revistateologica.ro/wp-content/uploads/Pr.Conf_.Dr_.Habil_.-Daniel-Buda-Pr.-Prof.-Dr.-Aurel-PAVEL-Consultarea-Discriminare-Persecuție-Martiriu-Tirana-Albania.pdf</t>
  </si>
  <si>
    <r>
      <t xml:space="preserve">Mauricio Saavedra Monroy, </t>
    </r>
    <r>
      <rPr>
        <i/>
        <sz val="10"/>
        <color indexed="8"/>
        <rFont val="Times New Roman"/>
        <family val="1"/>
      </rPr>
      <t>The Church of Smyrna. History and Theology of a Primitive Christian Community, PATROLOGIA Beiträge zum Studium der Kirchenväter XXXIII, Peter Lang, 2015, 402 pp</t>
    </r>
  </si>
  <si>
    <t>288-290</t>
  </si>
  <si>
    <t>https://www.revistateologica.ro/wp-content/uploads/Pr.-Conf.-Dr.-Daniel-Buda-Mauricio-Saavedra-Monroy-The-Church-of-Smyrna.pdf</t>
  </si>
  <si>
    <r>
      <t xml:space="preserve">Maxim Vasilevic and Andrej Jeftic (editori), </t>
    </r>
    <r>
      <rPr>
        <i/>
        <sz val="10"/>
        <color indexed="8"/>
        <rFont val="Times New Roman"/>
        <family val="1"/>
      </rPr>
      <t>Synodality: A Forgotten and Misapprehended Vision. Reflections on the Holy and Great Concil of 2016, Sebastian Press, 2017, 135 pp.</t>
    </r>
  </si>
  <si>
    <t>292-294</t>
  </si>
  <si>
    <t>https://www.revistateologica.ro/wp-content/uploads/Pr.-Conf.-Dr.-Daniel-Buda-Maxim-Vasilević-and-Andrej-Jeftić-editori-Synodality.pdf</t>
  </si>
  <si>
    <t>70 Jahre ökumenischer Rat der Kirchen (öRK)</t>
  </si>
  <si>
    <t xml:space="preserve">Daniel BUDA </t>
  </si>
  <si>
    <t>Internationale Kirchliche Zeitschrift</t>
  </si>
  <si>
    <t>0020-9252</t>
  </si>
  <si>
    <t>258-260</t>
  </si>
  <si>
    <t>http://www.ikz.unibe.ch/</t>
  </si>
  <si>
    <t>Declarația de Crăciun cu privire la fenomenul migrației în Europa. Scurtă introducere și comentariu</t>
  </si>
  <si>
    <t>305-309</t>
  </si>
  <si>
    <t>https://www.revistateologica.ro/wp-content/uploads/2018/03/Aurel-Pavel-Daniel-Buda-Declarația-de-Crăciun-cu-privire-la-fenomenul-migrației-în-Europa.pdf</t>
  </si>
  <si>
    <r>
      <t xml:space="preserve">Elisabeth Bach, Angela Berlis, Siegfried J. Thuringer (editori), </t>
    </r>
    <r>
      <rPr>
        <i/>
        <sz val="10"/>
        <color indexed="8"/>
        <rFont val="Times New Roman"/>
        <family val="1"/>
      </rPr>
      <t>Ignaz von Döllinger zum 125. Todestag. Spurensuche. Schlaglichter auf ein aussergewöhnliches Leben, München, 2015, 186 pp., cu numeroase ilustrații</t>
    </r>
  </si>
  <si>
    <t>342-344</t>
  </si>
  <si>
    <t>https://www.revistateologica.ro/wp-content/uploads/2018/03/Elisabeth-Bach-Angela-Berlis-Siegfried-J.-Thuringer-Pr.-Conf.-Dr.-Habil.-Daniel-Buda.pdf</t>
  </si>
  <si>
    <r>
      <t xml:space="preserve">Frances Andries, Charlotte Methuen, Andrew Spicer (editori), </t>
    </r>
    <r>
      <rPr>
        <i/>
        <sz val="10"/>
        <color indexed="8"/>
        <rFont val="Times New Roman"/>
        <family val="1"/>
      </rPr>
      <t>Doubting Christianity: The Church and Doubt, Studies in Church History 52, Cambridge University Press, 2016, 455 pp.</t>
    </r>
  </si>
  <si>
    <t>344-346</t>
  </si>
  <si>
    <t>https://www.revistateologica.ro/wp-content/uploads/2018/03/Frances-Andries-Charlotte-Methuen-Andrew-Spicer-Pr.-Conf.-Dr.-Habil.-Daniel-Buda.pdf</t>
  </si>
  <si>
    <t xml:space="preserve">Daniela Preda </t>
  </si>
  <si>
    <t xml:space="preserve">International Week of LBUS -New Challenges in theCentury of Knowledge </t>
  </si>
  <si>
    <t>http://international.ulbsibiu.ro/iweek/index.php</t>
  </si>
  <si>
    <t>TEOLOGIE</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</si>
</sst>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0\ &quot;RON&quot;;\-#,##0\ &quot;RON&quot;"/>
    <numFmt numFmtId="183" formatCode="#,##0\ &quot;RON&quot;;[Red]\-#,##0\ &quot;RON&quot;"/>
    <numFmt numFmtId="184" formatCode="#,##0.00\ &quot;RON&quot;;\-#,##0.00\ &quot;RON&quot;"/>
    <numFmt numFmtId="185" formatCode="#,##0.00\ &quot;RON&quot;;[Red]\-#,##0.00\ &quot;RON&quot;"/>
    <numFmt numFmtId="186" formatCode="_-* #,##0\ &quot;RON&quot;_-;\-* #,##0\ &quot;RON&quot;_-;_-* &quot;-&quot;\ &quot;RON&quot;_-;_-@_-"/>
    <numFmt numFmtId="187" formatCode="_-* #,##0\ _R_O_N_-;\-* #,##0\ _R_O_N_-;_-* &quot;-&quot;\ _R_O_N_-;_-@_-"/>
    <numFmt numFmtId="188" formatCode="_-* #,##0.00\ &quot;RON&quot;_-;\-* #,##0.00\ &quot;RON&quot;_-;_-* &quot;-&quot;??\ &quot;RON&quot;_-;_-@_-"/>
    <numFmt numFmtId="189" formatCode="_-* #,##0.00\ _R_O_N_-;\-* #,##0.00\ _R_O_N_-;_-* &quot;-&quot;??\ _R_O_N_-;_-@_-"/>
    <numFmt numFmtId="190" formatCode="&quot;RON&quot;#,##0_);\(&quot;RON&quot;#,##0\)"/>
    <numFmt numFmtId="191" formatCode="&quot;RON&quot;#,##0_);[Red]\(&quot;RON&quot;#,##0\)"/>
    <numFmt numFmtId="192" formatCode="&quot;RON&quot;#,##0.00_);\(&quot;RON&quot;#,##0.00\)"/>
    <numFmt numFmtId="193" formatCode="&quot;RON&quot;#,##0.00_);[Red]\(&quot;RON&quot;#,##0.00\)"/>
    <numFmt numFmtId="194" formatCode="_(&quot;RON&quot;* #,##0_);_(&quot;RON&quot;* \(#,##0\);_(&quot;RON&quot;* &quot;-&quot;_);_(@_)"/>
    <numFmt numFmtId="195" formatCode="_(&quot;RON&quot;* #,##0.00_);_(&quot;RON&quot;* \(#,##0.00\);_(&quot;RON&quot;* &quot;-&quot;??_);_(@_)"/>
    <numFmt numFmtId="196" formatCode="[$-F800]dddd\,\ mmmm\ dd\,\ yyyy"/>
    <numFmt numFmtId="197" formatCode="0;[Red]0"/>
    <numFmt numFmtId="198" formatCode="0.00;[Red]0.00"/>
    <numFmt numFmtId="199" formatCode="&quot;Yes&quot;;&quot;Yes&quot;;&quot;No&quot;"/>
    <numFmt numFmtId="200" formatCode="&quot;True&quot;;&quot;True&quot;;&quot;False&quot;"/>
    <numFmt numFmtId="201" formatCode="&quot;On&quot;;&quot;On&quot;;&quot;Off&quot;"/>
    <numFmt numFmtId="202" formatCode="[$€-2]\ #,##0.00_);[Red]\([$€-2]\ #,##0.00\)"/>
    <numFmt numFmtId="203" formatCode="0.0"/>
    <numFmt numFmtId="204" formatCode="0.000"/>
    <numFmt numFmtId="205" formatCode="0.0000"/>
  </numFmts>
  <fonts count="81">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sz val="10"/>
      <color indexed="12"/>
      <name val="Arial Narrow"/>
      <family val="2"/>
    </font>
    <font>
      <sz val="8"/>
      <name val="Calibri"/>
      <family val="2"/>
    </font>
    <font>
      <sz val="11"/>
      <name val="Calibri"/>
      <family val="2"/>
    </font>
    <font>
      <b/>
      <u val="single"/>
      <sz val="10"/>
      <color indexed="8"/>
      <name val="Arial Narrow"/>
      <family val="2"/>
    </font>
    <font>
      <b/>
      <u val="single"/>
      <sz val="10"/>
      <name val="Arial Narrow"/>
      <family val="2"/>
    </font>
    <font>
      <sz val="11"/>
      <color indexed="10"/>
      <name val="Calibri"/>
      <family val="2"/>
    </font>
    <font>
      <sz val="12"/>
      <color indexed="8"/>
      <name val="Arial Narrow"/>
      <family val="2"/>
    </font>
    <font>
      <i/>
      <sz val="10"/>
      <name val="Arial Narrow"/>
      <family val="2"/>
    </font>
    <font>
      <i/>
      <sz val="10"/>
      <color indexed="8"/>
      <name val="Arial Narrow"/>
      <family val="2"/>
    </font>
    <font>
      <u val="single"/>
      <sz val="11"/>
      <name val="Arial Narrow"/>
      <family val="2"/>
    </font>
    <font>
      <sz val="9"/>
      <name val="Arial"/>
      <family val="2"/>
    </font>
    <font>
      <i/>
      <sz val="10"/>
      <color indexed="8"/>
      <name val="Times New Roman"/>
      <family val="1"/>
    </font>
    <font>
      <u val="single"/>
      <sz val="11"/>
      <name val="Calibri"/>
      <family val="2"/>
    </font>
    <font>
      <sz val="11"/>
      <color indexed="8"/>
      <name val="Arial Narrow"/>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9"/>
      <color indexed="8"/>
      <name val="Arial"/>
      <family val="2"/>
    </font>
    <font>
      <u val="single"/>
      <sz val="11"/>
      <color indexed="39"/>
      <name val="Arial Narrow"/>
      <family val="2"/>
    </font>
    <font>
      <sz val="10"/>
      <color indexed="10"/>
      <name val="Arial Narrow"/>
      <family val="2"/>
    </font>
    <font>
      <sz val="10"/>
      <color indexed="8"/>
      <name val="Times New Roman"/>
      <family val="1"/>
    </font>
    <font>
      <i/>
      <sz val="10"/>
      <color indexed="63"/>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Narrow"/>
      <family val="2"/>
    </font>
    <font>
      <sz val="10"/>
      <color rgb="FF000000"/>
      <name val="Arial Narrow"/>
      <family val="2"/>
    </font>
    <font>
      <i/>
      <sz val="10"/>
      <color theme="1"/>
      <name val="Arial Narrow"/>
      <family val="2"/>
    </font>
    <font>
      <sz val="9"/>
      <color theme="1"/>
      <name val="Arial"/>
      <family val="2"/>
    </font>
    <font>
      <u val="single"/>
      <sz val="11"/>
      <color theme="10"/>
      <name val="Arial Narrow"/>
      <family val="2"/>
    </font>
    <font>
      <sz val="10"/>
      <color rgb="FFFF0000"/>
      <name val="Arial Narrow"/>
      <family val="2"/>
    </font>
    <font>
      <sz val="10"/>
      <color theme="1"/>
      <name val="Times New Roman"/>
      <family val="1"/>
    </font>
    <font>
      <i/>
      <sz val="10"/>
      <color rgb="FF212121"/>
      <name val="Times New Roman"/>
      <family val="1"/>
    </font>
    <font>
      <sz val="10"/>
      <color rgb="FF000000"/>
      <name val="Times New Roman"/>
      <family val="1"/>
    </font>
    <font>
      <i/>
      <sz val="10"/>
      <color rgb="FF000000"/>
      <name val="Times New Roman"/>
      <family val="1"/>
    </font>
    <font>
      <u val="single"/>
      <sz val="11"/>
      <color rgb="FF0000FF"/>
      <name val="Calibri"/>
      <family val="0"/>
    </font>
    <font>
      <b/>
      <sz val="10"/>
      <color theme="1"/>
      <name val="Arial Narrow"/>
      <family val="2"/>
    </font>
    <font>
      <sz val="12"/>
      <color theme="1"/>
      <name val="Arial Narrow"/>
      <family val="2"/>
    </font>
    <font>
      <i/>
      <sz val="10"/>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rgb="FFFFFF00"/>
        <bgColor indexed="64"/>
      </patternFill>
    </fill>
    <fill>
      <patternFill patternType="solid">
        <fgColor indexed="9"/>
        <bgColor indexed="64"/>
      </patternFill>
    </fill>
    <fill>
      <patternFill patternType="solid">
        <fgColor rgb="FFFF0000"/>
        <bgColor indexed="64"/>
      </patternFill>
    </fill>
    <fill>
      <patternFill patternType="solid">
        <fgColor rgb="FFFFFFFF"/>
        <bgColor indexed="64"/>
      </patternFill>
    </fill>
    <fill>
      <patternFill patternType="solid">
        <fgColor rgb="FFFFCC00"/>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rgb="FF000000"/>
      </left>
      <right style="thin">
        <color rgb="FF000000"/>
      </right>
      <top>
        <color indexed="63"/>
      </top>
      <bottom style="thin">
        <color rgb="FF000000"/>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1"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60">
    <xf numFmtId="0" fontId="0" fillId="0" borderId="0" xfId="0" applyFont="1" applyAlignment="1">
      <alignment/>
    </xf>
    <xf numFmtId="0" fontId="9" fillId="0" borderId="0" xfId="0" applyFont="1" applyAlignment="1">
      <alignment/>
    </xf>
    <xf numFmtId="0" fontId="9" fillId="0" borderId="0" xfId="0" applyFont="1" applyAlignment="1">
      <alignment wrapText="1"/>
    </xf>
    <xf numFmtId="0" fontId="6" fillId="0" borderId="0" xfId="0" applyFont="1" applyAlignment="1">
      <alignment/>
    </xf>
    <xf numFmtId="0" fontId="8"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6" fillId="0" borderId="0" xfId="0" applyFont="1" applyAlignment="1">
      <alignment wrapText="1"/>
    </xf>
    <xf numFmtId="0" fontId="9"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6" fillId="0" borderId="0" xfId="0" applyFont="1" applyAlignment="1">
      <alignment wrapText="1"/>
    </xf>
    <xf numFmtId="0" fontId="10" fillId="0" borderId="0" xfId="0" applyFont="1" applyAlignment="1">
      <alignment/>
    </xf>
    <xf numFmtId="0" fontId="9" fillId="0" borderId="0" xfId="0" applyFont="1" applyBorder="1" applyAlignment="1">
      <alignment vertical="top" wrapText="1"/>
    </xf>
    <xf numFmtId="0" fontId="9" fillId="0" borderId="0" xfId="0" applyFont="1" applyBorder="1" applyAlignment="1">
      <alignment horizontal="center" vertical="top" wrapText="1"/>
    </xf>
    <xf numFmtId="0" fontId="11" fillId="0" borderId="0" xfId="0" applyFont="1" applyAlignment="1">
      <alignment/>
    </xf>
    <xf numFmtId="0" fontId="12" fillId="0" borderId="0" xfId="0" applyFont="1" applyAlignment="1">
      <alignment/>
    </xf>
    <xf numFmtId="0" fontId="8"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vertical="top"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3" fillId="0" borderId="0" xfId="0" applyNumberFormat="1" applyFont="1" applyAlignment="1">
      <alignment wrapText="1"/>
    </xf>
    <xf numFmtId="49" fontId="2" fillId="0" borderId="0" xfId="0" applyNumberFormat="1" applyFont="1" applyAlignment="1">
      <alignment vertical="top"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9" fillId="0" borderId="0" xfId="0" applyNumberFormat="1" applyFont="1" applyAlignment="1">
      <alignment wrapText="1"/>
    </xf>
    <xf numFmtId="0" fontId="9" fillId="0" borderId="0" xfId="0" applyFont="1" applyBorder="1" applyAlignment="1">
      <alignment/>
    </xf>
    <xf numFmtId="0" fontId="6" fillId="0" borderId="0" xfId="0" applyFont="1" applyBorder="1" applyAlignment="1">
      <alignment/>
    </xf>
    <xf numFmtId="0" fontId="9" fillId="0" borderId="0" xfId="0" applyFont="1" applyFill="1" applyAlignment="1">
      <alignment/>
    </xf>
    <xf numFmtId="0" fontId="9" fillId="0" borderId="0" xfId="0" applyFont="1" applyFill="1" applyAlignment="1">
      <alignment vertical="top" wrapText="1"/>
    </xf>
    <xf numFmtId="0" fontId="14" fillId="0" borderId="0" xfId="0" applyFont="1" applyAlignment="1">
      <alignment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3" xfId="0"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2" fontId="6" fillId="33" borderId="12" xfId="0" applyNumberFormat="1" applyFont="1" applyFill="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Border="1" applyAlignment="1">
      <alignment horizontal="center"/>
    </xf>
    <xf numFmtId="4" fontId="3"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6" fillId="0" borderId="0"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0" fontId="66" fillId="0" borderId="0" xfId="0" applyFont="1" applyAlignment="1">
      <alignment/>
    </xf>
    <xf numFmtId="0" fontId="6" fillId="0" borderId="0" xfId="0" applyFont="1" applyAlignment="1">
      <alignment horizontal="center"/>
    </xf>
    <xf numFmtId="198" fontId="6" fillId="33" borderId="11" xfId="0" applyNumberFormat="1" applyFont="1" applyFill="1" applyBorder="1" applyAlignment="1">
      <alignment horizontal="center" vertical="center" wrapText="1"/>
    </xf>
    <xf numFmtId="0" fontId="10" fillId="0" borderId="0" xfId="0" applyFont="1" applyAlignment="1">
      <alignment/>
    </xf>
    <xf numFmtId="0" fontId="3" fillId="33" borderId="13" xfId="0" applyFont="1" applyFill="1" applyBorder="1" applyAlignment="1">
      <alignment horizontal="center" vertical="center" wrapText="1"/>
    </xf>
    <xf numFmtId="0" fontId="16" fillId="0" borderId="0" xfId="0" applyFont="1" applyAlignment="1">
      <alignment/>
    </xf>
    <xf numFmtId="0" fontId="0" fillId="0" borderId="0" xfId="0" applyFill="1" applyAlignment="1">
      <alignment/>
    </xf>
    <xf numFmtId="0" fontId="16" fillId="0" borderId="0" xfId="0" applyFont="1" applyFill="1" applyAlignment="1">
      <alignment/>
    </xf>
    <xf numFmtId="0" fontId="3" fillId="13" borderId="10" xfId="0" applyFont="1" applyFill="1" applyBorder="1" applyAlignment="1">
      <alignment/>
    </xf>
    <xf numFmtId="0" fontId="2" fillId="0" borderId="10" xfId="0" applyFont="1" applyFill="1" applyBorder="1" applyAlignment="1" applyProtection="1">
      <alignment horizontal="center"/>
      <protection locked="0"/>
    </xf>
    <xf numFmtId="0" fontId="9" fillId="0" borderId="0" xfId="0" applyFont="1" applyAlignment="1">
      <alignment horizontal="center"/>
    </xf>
    <xf numFmtId="0" fontId="9" fillId="0" borderId="0" xfId="0" applyFont="1" applyAlignment="1">
      <alignment horizontal="center" wrapText="1"/>
    </xf>
    <xf numFmtId="0" fontId="0" fillId="0" borderId="0" xfId="0" applyAlignment="1">
      <alignment horizontal="center" textRotation="90" wrapText="1"/>
    </xf>
    <xf numFmtId="0" fontId="16" fillId="0" borderId="0" xfId="0" applyFont="1" applyAlignment="1">
      <alignment horizontal="center" textRotation="90" wrapText="1"/>
    </xf>
    <xf numFmtId="0" fontId="16" fillId="0" borderId="0" xfId="0" applyFont="1" applyFill="1" applyAlignment="1">
      <alignment horizontal="center" wrapText="1"/>
    </xf>
    <xf numFmtId="0" fontId="8" fillId="13" borderId="10" xfId="0" applyFont="1" applyFill="1" applyBorder="1" applyAlignment="1">
      <alignment horizontal="center" vertical="center" wrapText="1"/>
    </xf>
    <xf numFmtId="0" fontId="8" fillId="13" borderId="1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6" fillId="0" borderId="10" xfId="0" applyFont="1" applyBorder="1" applyAlignment="1">
      <alignment horizontal="center" vertical="center" wrapText="1"/>
    </xf>
    <xf numFmtId="0" fontId="16" fillId="35" borderId="10" xfId="0" applyFont="1" applyFill="1" applyBorder="1" applyAlignment="1" applyProtection="1">
      <alignment horizontal="left" vertical="center" wrapText="1"/>
      <protection locked="0"/>
    </xf>
    <xf numFmtId="0" fontId="16" fillId="35" borderId="10" xfId="0" applyFont="1" applyFill="1" applyBorder="1" applyAlignment="1" applyProtection="1">
      <alignment horizontal="center" vertical="center" wrapText="1"/>
      <protection locked="0"/>
    </xf>
    <xf numFmtId="4" fontId="0" fillId="0" borderId="10" xfId="0" applyNumberFormat="1" applyBorder="1" applyAlignment="1" applyProtection="1">
      <alignment horizontal="center" vertical="center"/>
      <protection locked="0"/>
    </xf>
    <xf numFmtId="4" fontId="0" fillId="4" borderId="10" xfId="0" applyNumberFormat="1" applyFill="1" applyBorder="1" applyAlignment="1">
      <alignment horizontal="center" vertical="center"/>
    </xf>
    <xf numFmtId="4" fontId="0" fillId="34" borderId="10" xfId="0" applyNumberFormat="1" applyFill="1" applyBorder="1" applyAlignment="1" applyProtection="1">
      <alignment horizontal="center" vertical="center"/>
      <protection locked="0"/>
    </xf>
    <xf numFmtId="4" fontId="0" fillId="34" borderId="10" xfId="0" applyNumberFormat="1" applyFill="1" applyBorder="1" applyAlignment="1">
      <alignment horizontal="center" vertical="center"/>
    </xf>
    <xf numFmtId="0" fontId="0" fillId="0" borderId="0" xfId="0" applyAlignment="1">
      <alignment vertical="center"/>
    </xf>
    <xf numFmtId="0" fontId="9" fillId="4" borderId="10" xfId="0" applyFont="1" applyFill="1" applyBorder="1" applyAlignment="1">
      <alignment horizontal="center" vertical="center" wrapText="1"/>
    </xf>
    <xf numFmtId="0" fontId="9" fillId="4" borderId="10" xfId="0" applyFont="1" applyFill="1" applyBorder="1" applyAlignment="1">
      <alignment horizontal="center" vertical="center"/>
    </xf>
    <xf numFmtId="1" fontId="9" fillId="4" borderId="10" xfId="0" applyNumberFormat="1" applyFont="1" applyFill="1" applyBorder="1" applyAlignment="1">
      <alignment horizontal="center" vertical="center"/>
    </xf>
    <xf numFmtId="4" fontId="9" fillId="4" borderId="10" xfId="0" applyNumberFormat="1" applyFont="1" applyFill="1" applyBorder="1" applyAlignment="1">
      <alignment horizontal="center" vertical="center"/>
    </xf>
    <xf numFmtId="4" fontId="0" fillId="0" borderId="0" xfId="0" applyNumberFormat="1" applyAlignment="1">
      <alignment horizontal="center" vertical="center"/>
    </xf>
    <xf numFmtId="0" fontId="9" fillId="34" borderId="10" xfId="0" applyFont="1" applyFill="1" applyBorder="1" applyAlignment="1">
      <alignment horizontal="center" vertical="center" wrapText="1"/>
    </xf>
    <xf numFmtId="0" fontId="9" fillId="34" borderId="10" xfId="0" applyFont="1" applyFill="1" applyBorder="1" applyAlignment="1">
      <alignment/>
    </xf>
    <xf numFmtId="4" fontId="9" fillId="34" borderId="10" xfId="0" applyNumberFormat="1" applyFont="1" applyFill="1" applyBorder="1" applyAlignment="1">
      <alignment horizontal="center" vertical="center"/>
    </xf>
    <xf numFmtId="4" fontId="16" fillId="0" borderId="0" xfId="0" applyNumberFormat="1" applyFont="1" applyFill="1" applyAlignment="1">
      <alignment horizontal="center" wrapText="1"/>
    </xf>
    <xf numFmtId="4" fontId="0" fillId="0" borderId="0" xfId="0" applyNumberFormat="1" applyAlignment="1">
      <alignment/>
    </xf>
    <xf numFmtId="0" fontId="9" fillId="13" borderId="10" xfId="0" applyFont="1" applyFill="1" applyBorder="1" applyAlignment="1">
      <alignment horizontal="left" vertical="center"/>
    </xf>
    <xf numFmtId="0" fontId="9" fillId="0" borderId="10" xfId="0" applyFont="1" applyFill="1" applyBorder="1" applyAlignment="1" applyProtection="1">
      <alignment horizontal="center" vertical="center"/>
      <protection locked="0"/>
    </xf>
    <xf numFmtId="0" fontId="9" fillId="4" borderId="10" xfId="0" applyFont="1" applyFill="1" applyBorder="1" applyAlignment="1">
      <alignment horizontal="left" vertical="center"/>
    </xf>
    <xf numFmtId="0" fontId="9" fillId="34" borderId="10" xfId="0" applyFont="1" applyFill="1" applyBorder="1" applyAlignment="1">
      <alignment horizontal="left" vertical="center"/>
    </xf>
    <xf numFmtId="0" fontId="9" fillId="34" borderId="10" xfId="0" applyFont="1" applyFill="1" applyBorder="1" applyAlignment="1">
      <alignment horizontal="center" vertical="center"/>
    </xf>
    <xf numFmtId="0" fontId="3" fillId="36" borderId="10" xfId="0" applyFont="1" applyFill="1" applyBorder="1" applyAlignment="1">
      <alignment horizontal="center" vertical="center" wrapText="1"/>
    </xf>
    <xf numFmtId="0" fontId="2" fillId="35" borderId="10" xfId="0" applyFont="1" applyFill="1" applyBorder="1" applyAlignment="1" applyProtection="1">
      <alignment vertical="top" wrapText="1"/>
      <protection locked="0"/>
    </xf>
    <xf numFmtId="0" fontId="2" fillId="35" borderId="10" xfId="0" applyFont="1" applyFill="1" applyBorder="1" applyAlignment="1" applyProtection="1">
      <alignment horizontal="center" vertical="top" wrapText="1"/>
      <protection locked="0"/>
    </xf>
    <xf numFmtId="0" fontId="2" fillId="35" borderId="12"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9" fillId="0" borderId="12"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49" fontId="2" fillId="0" borderId="12"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49"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2" fillId="35" borderId="13" xfId="0" applyFont="1" applyFill="1" applyBorder="1" applyAlignment="1" applyProtection="1">
      <alignment horizontal="center" vertical="top" wrapText="1"/>
      <protection locked="0"/>
    </xf>
    <xf numFmtId="0" fontId="2" fillId="0" borderId="13" xfId="0" applyFont="1" applyBorder="1" applyAlignment="1" applyProtection="1">
      <alignment horizontal="center" vertical="top" wrapText="1"/>
      <protection locked="0"/>
    </xf>
    <xf numFmtId="0" fontId="9" fillId="0" borderId="13" xfId="0" applyFont="1" applyBorder="1" applyAlignment="1" applyProtection="1">
      <alignment vertical="top" wrapText="1"/>
      <protection locked="0"/>
    </xf>
    <xf numFmtId="0" fontId="2" fillId="0" borderId="13" xfId="0" applyFont="1" applyBorder="1" applyAlignment="1" applyProtection="1">
      <alignment vertical="top" wrapText="1"/>
      <protection locked="0"/>
    </xf>
    <xf numFmtId="49" fontId="2" fillId="0" borderId="13" xfId="0" applyNumberFormat="1" applyFont="1" applyBorder="1" applyAlignment="1" applyProtection="1">
      <alignment horizontal="center" vertical="top" wrapText="1"/>
      <protection locked="0"/>
    </xf>
    <xf numFmtId="0" fontId="9" fillId="0" borderId="11" xfId="0" applyFont="1" applyBorder="1" applyAlignment="1" applyProtection="1">
      <alignment vertical="top" wrapText="1"/>
      <protection locked="0"/>
    </xf>
    <xf numFmtId="0" fontId="9" fillId="0" borderId="12"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49" fontId="9" fillId="0" borderId="12"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4" fontId="6" fillId="0" borderId="11"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Border="1" applyAlignment="1" applyProtection="1">
      <alignment horizontal="center" vertical="top" wrapText="1"/>
      <protection locked="0"/>
    </xf>
    <xf numFmtId="0" fontId="2" fillId="37" borderId="10" xfId="0" applyFont="1" applyFill="1" applyBorder="1" applyAlignment="1" applyProtection="1">
      <alignment vertical="top" wrapText="1"/>
      <protection locked="0"/>
    </xf>
    <xf numFmtId="0" fontId="2" fillId="0" borderId="10" xfId="0" applyFont="1" applyBorder="1" applyAlignment="1" applyProtection="1">
      <alignment horizontal="left" vertical="top" wrapText="1"/>
      <protection locked="0"/>
    </xf>
    <xf numFmtId="0" fontId="4" fillId="0" borderId="10" xfId="53" applyFont="1" applyBorder="1" applyAlignment="1" applyProtection="1">
      <alignment vertical="top" wrapText="1"/>
      <protection locked="0"/>
    </xf>
    <xf numFmtId="0" fontId="2" fillId="0" borderId="10" xfId="0" applyFont="1" applyBorder="1" applyAlignment="1" applyProtection="1">
      <alignment vertical="top"/>
      <protection locked="0"/>
    </xf>
    <xf numFmtId="0" fontId="3" fillId="0" borderId="10" xfId="0" applyFont="1" applyBorder="1" applyAlignment="1" applyProtection="1">
      <alignment horizontal="center" vertical="top"/>
      <protection locked="0"/>
    </xf>
    <xf numFmtId="0" fontId="2" fillId="37" borderId="11" xfId="0" applyFont="1" applyFill="1" applyBorder="1" applyAlignment="1" applyProtection="1">
      <alignment vertical="top" wrapText="1"/>
      <protection locked="0"/>
    </xf>
    <xf numFmtId="0" fontId="4" fillId="0" borderId="12" xfId="53" applyFont="1" applyBorder="1" applyAlignment="1" applyProtection="1">
      <alignment vertical="top" wrapText="1"/>
      <protection locked="0"/>
    </xf>
    <xf numFmtId="0" fontId="2" fillId="37" borderId="12" xfId="0" applyFont="1" applyFill="1" applyBorder="1" applyAlignment="1" applyProtection="1">
      <alignment vertical="top" wrapText="1"/>
      <protection locked="0"/>
    </xf>
    <xf numFmtId="0" fontId="2" fillId="0" borderId="12" xfId="0" applyFont="1" applyBorder="1" applyAlignment="1" applyProtection="1">
      <alignment vertical="top"/>
      <protection locked="0"/>
    </xf>
    <xf numFmtId="3" fontId="3" fillId="0" borderId="10" xfId="0" applyNumberFormat="1" applyFont="1" applyBorder="1" applyAlignment="1" applyProtection="1">
      <alignment horizontal="center" vertical="top" wrapText="1"/>
      <protection locked="0"/>
    </xf>
    <xf numFmtId="49" fontId="2" fillId="0" borderId="11" xfId="0" applyNumberFormat="1" applyFont="1" applyBorder="1" applyAlignment="1" applyProtection="1">
      <alignment vertical="top" wrapText="1"/>
      <protection locked="0"/>
    </xf>
    <xf numFmtId="0" fontId="9" fillId="0" borderId="12" xfId="0" applyNumberFormat="1" applyFont="1" applyBorder="1" applyAlignment="1" applyProtection="1">
      <alignment horizontal="center" vertical="top" wrapText="1"/>
      <protection locked="0"/>
    </xf>
    <xf numFmtId="2" fontId="2" fillId="0" borderId="12" xfId="0" applyNumberFormat="1" applyFont="1" applyBorder="1" applyAlignment="1" applyProtection="1">
      <alignment horizontal="center" vertical="top" wrapText="1"/>
      <protection locked="0"/>
    </xf>
    <xf numFmtId="4" fontId="3" fillId="0" borderId="11" xfId="0" applyNumberFormat="1" applyFont="1" applyBorder="1" applyAlignment="1" applyProtection="1">
      <alignment horizontal="center" vertical="top" wrapText="1"/>
      <protection locked="0"/>
    </xf>
    <xf numFmtId="1" fontId="3" fillId="0" borderId="11" xfId="0" applyNumberFormat="1" applyFont="1" applyBorder="1" applyAlignment="1" applyProtection="1">
      <alignment horizontal="center" vertical="top" wrapText="1"/>
      <protection locked="0"/>
    </xf>
    <xf numFmtId="1" fontId="3" fillId="0" borderId="11" xfId="0" applyNumberFormat="1" applyFont="1" applyBorder="1" applyAlignment="1" applyProtection="1">
      <alignment vertical="top" wrapText="1"/>
      <protection locked="0"/>
    </xf>
    <xf numFmtId="1" fontId="3" fillId="0" borderId="10" xfId="0" applyNumberFormat="1" applyFont="1" applyBorder="1" applyAlignment="1" applyProtection="1">
      <alignment vertical="top" wrapText="1"/>
      <protection locked="0"/>
    </xf>
    <xf numFmtId="49" fontId="2" fillId="35" borderId="10" xfId="0" applyNumberFormat="1" applyFont="1" applyFill="1" applyBorder="1" applyAlignment="1" applyProtection="1">
      <alignment vertical="top" wrapText="1"/>
      <protection locked="0"/>
    </xf>
    <xf numFmtId="0" fontId="2" fillId="35" borderId="10" xfId="0" applyNumberFormat="1" applyFont="1" applyFill="1" applyBorder="1" applyAlignment="1" applyProtection="1">
      <alignment horizontal="center" vertical="top" wrapText="1"/>
      <protection locked="0"/>
    </xf>
    <xf numFmtId="197" fontId="2" fillId="35"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protection locked="0"/>
    </xf>
    <xf numFmtId="1" fontId="2" fillId="0" borderId="10" xfId="0" applyNumberFormat="1" applyFont="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0" fontId="67" fillId="0" borderId="10" xfId="0" applyFont="1" applyBorder="1" applyAlignment="1" applyProtection="1">
      <alignment vertical="top" wrapText="1"/>
      <protection locked="0"/>
    </xf>
    <xf numFmtId="0" fontId="67" fillId="0" borderId="10" xfId="0" applyFont="1" applyBorder="1" applyAlignment="1" applyProtection="1">
      <alignment horizontal="center" vertical="top" wrapText="1"/>
      <protection locked="0"/>
    </xf>
    <xf numFmtId="0" fontId="9" fillId="0" borderId="10" xfId="0" applyFont="1" applyBorder="1" applyAlignment="1" applyProtection="1">
      <alignment vertical="top" wrapText="1"/>
      <protection locked="0"/>
    </xf>
    <xf numFmtId="0" fontId="9" fillId="0" borderId="10" xfId="0" applyFont="1" applyBorder="1" applyAlignment="1" applyProtection="1">
      <alignment horizontal="center" vertical="top" wrapText="1"/>
      <protection locked="0"/>
    </xf>
    <xf numFmtId="0" fontId="9" fillId="0" borderId="10" xfId="0" applyFont="1" applyBorder="1" applyAlignment="1" applyProtection="1">
      <alignment horizontal="left" vertical="top" wrapText="1"/>
      <protection locked="0"/>
    </xf>
    <xf numFmtId="0" fontId="2" fillId="35" borderId="10" xfId="0" applyFont="1" applyFill="1" applyBorder="1" applyAlignment="1" applyProtection="1">
      <alignment horizontal="left" vertical="top" wrapText="1"/>
      <protection locked="0"/>
    </xf>
    <xf numFmtId="1" fontId="3" fillId="35" borderId="10" xfId="0" applyNumberFormat="1" applyFont="1" applyFill="1" applyBorder="1" applyAlignment="1" applyProtection="1">
      <alignment vertical="top" wrapText="1"/>
      <protection locked="0"/>
    </xf>
    <xf numFmtId="2" fontId="3" fillId="35" borderId="10" xfId="0" applyNumberFormat="1"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left" vertical="top" wrapText="1"/>
      <protection locked="0"/>
    </xf>
    <xf numFmtId="1" fontId="6" fillId="0" borderId="10" xfId="0" applyNumberFormat="1" applyFont="1" applyBorder="1" applyAlignment="1" applyProtection="1">
      <alignment horizontal="center" vertical="top" wrapText="1"/>
      <protection locked="0"/>
    </xf>
    <xf numFmtId="2" fontId="6"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vertical="top" wrapText="1"/>
      <protection locked="0"/>
    </xf>
    <xf numFmtId="0" fontId="59" fillId="0" borderId="10" xfId="53" applyBorder="1" applyAlignment="1" applyProtection="1">
      <alignment horizontal="center" vertical="top" wrapText="1"/>
      <protection locked="0"/>
    </xf>
    <xf numFmtId="3" fontId="3" fillId="0" borderId="10" xfId="0" applyNumberFormat="1" applyFont="1" applyFill="1" applyBorder="1" applyAlignment="1" applyProtection="1">
      <alignment horizontal="center" vertical="top" wrapText="1"/>
      <protection locked="0"/>
    </xf>
    <xf numFmtId="3" fontId="2" fillId="0" borderId="10"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left" vertical="top" wrapText="1"/>
      <protection locked="0"/>
    </xf>
    <xf numFmtId="0" fontId="4" fillId="0" borderId="10" xfId="53"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wrapText="1"/>
      <protection locked="0"/>
    </xf>
    <xf numFmtId="0" fontId="9" fillId="0" borderId="10" xfId="0" applyFont="1" applyBorder="1" applyAlignment="1" applyProtection="1">
      <alignment wrapText="1"/>
      <protection locked="0"/>
    </xf>
    <xf numFmtId="0" fontId="68" fillId="0" borderId="10" xfId="0" applyFont="1" applyBorder="1" applyAlignment="1" applyProtection="1">
      <alignment vertical="center" wrapText="1"/>
      <protection locked="0"/>
    </xf>
    <xf numFmtId="0" fontId="68" fillId="37" borderId="10" xfId="0" applyFont="1" applyFill="1" applyBorder="1" applyAlignment="1" applyProtection="1">
      <alignment vertical="center" wrapText="1"/>
      <protection locked="0"/>
    </xf>
    <xf numFmtId="0" fontId="68" fillId="0" borderId="10" xfId="0" applyFont="1" applyBorder="1" applyAlignment="1" applyProtection="1">
      <alignment horizontal="right" vertical="center" wrapText="1"/>
      <protection locked="0"/>
    </xf>
    <xf numFmtId="0" fontId="2" fillId="0" borderId="14" xfId="0" applyFont="1" applyBorder="1" applyAlignment="1" applyProtection="1">
      <alignment vertical="top" wrapText="1"/>
      <protection locked="0"/>
    </xf>
    <xf numFmtId="0" fontId="2" fillId="0" borderId="14" xfId="0" applyFont="1" applyBorder="1" applyAlignment="1" applyProtection="1">
      <alignment horizontal="center" vertical="top" wrapText="1"/>
      <protection locked="0"/>
    </xf>
    <xf numFmtId="2" fontId="3" fillId="0" borderId="14" xfId="0" applyNumberFormat="1" applyFont="1" applyBorder="1" applyAlignment="1" applyProtection="1">
      <alignment horizontal="center" vertical="top" wrapText="1"/>
      <protection locked="0"/>
    </xf>
    <xf numFmtId="197" fontId="2" fillId="0" borderId="10" xfId="0" applyNumberFormat="1" applyFont="1" applyBorder="1" applyAlignment="1" applyProtection="1">
      <alignment horizontal="center" vertical="top" wrapText="1"/>
      <protection locked="0"/>
    </xf>
    <xf numFmtId="0" fontId="2" fillId="0" borderId="0" xfId="0" applyFont="1" applyFill="1" applyBorder="1" applyAlignment="1" applyProtection="1">
      <alignment horizontal="center"/>
      <protection locked="0"/>
    </xf>
    <xf numFmtId="0" fontId="3" fillId="38" borderId="12"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top" wrapText="1"/>
      <protection locked="0"/>
    </xf>
    <xf numFmtId="2" fontId="6" fillId="0" borderId="11" xfId="0" applyNumberFormat="1"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top"/>
      <protection locked="0"/>
    </xf>
    <xf numFmtId="3" fontId="16" fillId="0" borderId="10" xfId="0" applyNumberFormat="1" applyFont="1" applyBorder="1" applyAlignment="1" applyProtection="1">
      <alignment horizontal="center" vertical="center" wrapText="1"/>
      <protection locked="0"/>
    </xf>
    <xf numFmtId="3" fontId="0" fillId="0" borderId="10" xfId="0" applyNumberFormat="1" applyBorder="1" applyAlignment="1" applyProtection="1">
      <alignment horizontal="center" vertical="center"/>
      <protection locked="0"/>
    </xf>
    <xf numFmtId="0" fontId="59" fillId="0" borderId="10" xfId="53" applyBorder="1" applyAlignment="1" applyProtection="1">
      <alignment horizontal="left" vertical="top" wrapText="1"/>
      <protection locked="0"/>
    </xf>
    <xf numFmtId="2" fontId="2" fillId="0" borderId="10" xfId="0" applyNumberFormat="1" applyFont="1" applyBorder="1" applyAlignment="1" applyProtection="1">
      <alignment horizontal="center" vertical="top" wrapText="1"/>
      <protection locked="0"/>
    </xf>
    <xf numFmtId="0" fontId="59" fillId="0" borderId="10" xfId="53" applyBorder="1" applyAlignment="1" applyProtection="1">
      <alignment vertical="top" wrapText="1"/>
      <protection locked="0"/>
    </xf>
    <xf numFmtId="0" fontId="59" fillId="0" borderId="12" xfId="53" applyBorder="1" applyAlignment="1" applyProtection="1">
      <alignment vertical="top" wrapText="1"/>
      <protection locked="0"/>
    </xf>
    <xf numFmtId="0" fontId="59" fillId="37" borderId="10" xfId="53" applyFill="1" applyBorder="1" applyAlignment="1" applyProtection="1">
      <alignment vertical="top" wrapText="1"/>
      <protection locked="0"/>
    </xf>
    <xf numFmtId="0" fontId="2" fillId="0" borderId="10" xfId="0" applyFont="1" applyBorder="1" applyAlignment="1" applyProtection="1">
      <alignment horizontal="center" vertical="top"/>
      <protection locked="0"/>
    </xf>
    <xf numFmtId="0" fontId="2" fillId="0" borderId="10" xfId="0" applyFont="1" applyFill="1" applyBorder="1" applyAlignment="1" applyProtection="1">
      <alignment horizontal="center" vertical="top"/>
      <protection locked="0"/>
    </xf>
    <xf numFmtId="0" fontId="2" fillId="0" borderId="10" xfId="0" applyFont="1" applyBorder="1" applyAlignment="1" applyProtection="1">
      <alignment horizontal="right" vertical="top" wrapText="1"/>
      <protection locked="0"/>
    </xf>
    <xf numFmtId="0" fontId="69" fillId="0" borderId="0" xfId="0" applyFont="1" applyAlignment="1" applyProtection="1">
      <alignment wrapText="1"/>
      <protection locked="0"/>
    </xf>
    <xf numFmtId="0" fontId="21" fillId="0" borderId="10" xfId="0" applyFont="1" applyBorder="1" applyAlignment="1" applyProtection="1">
      <alignment vertical="top" wrapText="1"/>
      <protection locked="0"/>
    </xf>
    <xf numFmtId="0" fontId="67" fillId="0" borderId="0" xfId="0" applyFont="1" applyAlignment="1" applyProtection="1">
      <alignment horizontal="center" vertical="top" wrapText="1"/>
      <protection locked="0"/>
    </xf>
    <xf numFmtId="0" fontId="21" fillId="0" borderId="0" xfId="0" applyFont="1" applyAlignment="1" applyProtection="1">
      <alignment wrapText="1"/>
      <protection locked="0"/>
    </xf>
    <xf numFmtId="0" fontId="67" fillId="0" borderId="0" xfId="0" applyFont="1" applyAlignment="1" applyProtection="1">
      <alignment horizontal="center" wrapText="1"/>
      <protection locked="0"/>
    </xf>
    <xf numFmtId="0" fontId="2" fillId="39" borderId="12" xfId="0" applyFont="1" applyFill="1" applyBorder="1" applyAlignment="1" applyProtection="1">
      <alignment vertical="top" wrapText="1"/>
      <protection locked="0"/>
    </xf>
    <xf numFmtId="0" fontId="2" fillId="39" borderId="10" xfId="0" applyFont="1" applyFill="1" applyBorder="1" applyAlignment="1" applyProtection="1">
      <alignment horizontal="center" vertical="top" wrapText="1"/>
      <protection locked="0"/>
    </xf>
    <xf numFmtId="0" fontId="70" fillId="0" borderId="0" xfId="0" applyFont="1" applyAlignment="1" applyProtection="1">
      <alignment vertical="top" wrapText="1"/>
      <protection locked="0"/>
    </xf>
    <xf numFmtId="0" fontId="2" fillId="39" borderId="10" xfId="0" applyFont="1" applyFill="1" applyBorder="1" applyAlignment="1" applyProtection="1">
      <alignment vertical="top" wrapText="1"/>
      <protection locked="0"/>
    </xf>
    <xf numFmtId="4" fontId="3" fillId="0" borderId="10" xfId="0" applyNumberFormat="1" applyFont="1" applyBorder="1" applyAlignment="1" applyProtection="1">
      <alignment vertical="top" wrapText="1"/>
      <protection locked="0"/>
    </xf>
    <xf numFmtId="0" fontId="2" fillId="39" borderId="10" xfId="0" applyFont="1" applyFill="1" applyBorder="1" applyAlignment="1" applyProtection="1">
      <alignment vertical="top" wrapText="1"/>
      <protection locked="0"/>
    </xf>
    <xf numFmtId="0" fontId="2" fillId="0" borderId="10" xfId="0" applyFont="1" applyBorder="1" applyAlignment="1" applyProtection="1">
      <alignment horizontal="center" vertical="top" wrapText="1"/>
      <protection locked="0"/>
    </xf>
    <xf numFmtId="0" fontId="4" fillId="39" borderId="10" xfId="53" applyFont="1" applyFill="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2" fontId="2" fillId="0" borderId="10" xfId="0" applyNumberFormat="1" applyFont="1" applyBorder="1" applyAlignment="1" applyProtection="1">
      <alignment vertical="top" wrapText="1"/>
      <protection locked="0"/>
    </xf>
    <xf numFmtId="0" fontId="23" fillId="37" borderId="10" xfId="53" applyFont="1" applyFill="1" applyBorder="1" applyAlignment="1" applyProtection="1">
      <alignment horizontal="left" vertical="top" wrapText="1"/>
      <protection locked="0"/>
    </xf>
    <xf numFmtId="0" fontId="3" fillId="0" borderId="10" xfId="0" applyFont="1" applyBorder="1" applyAlignment="1" applyProtection="1">
      <alignment vertical="top" wrapText="1"/>
      <protection locked="0"/>
    </xf>
    <xf numFmtId="0" fontId="23" fillId="0" borderId="10" xfId="53" applyFont="1" applyBorder="1" applyAlignment="1" applyProtection="1">
      <alignment horizontal="left" vertical="top" wrapText="1"/>
      <protection locked="0"/>
    </xf>
    <xf numFmtId="0" fontId="2" fillId="39" borderId="10" xfId="0" applyFont="1" applyFill="1" applyBorder="1" applyAlignment="1" applyProtection="1">
      <alignment horizontal="center" vertical="top" wrapText="1"/>
      <protection locked="0"/>
    </xf>
    <xf numFmtId="0" fontId="2" fillId="39" borderId="10" xfId="0" applyFont="1" applyFill="1" applyBorder="1" applyAlignment="1" applyProtection="1">
      <alignment horizontal="left" vertical="top" wrapText="1"/>
      <protection locked="0"/>
    </xf>
    <xf numFmtId="0" fontId="23" fillId="39" borderId="10" xfId="53" applyFont="1" applyFill="1" applyBorder="1" applyAlignment="1" applyProtection="1">
      <alignment horizontal="left" vertical="top" wrapText="1"/>
      <protection locked="0"/>
    </xf>
    <xf numFmtId="3" fontId="3" fillId="39" borderId="10" xfId="0" applyNumberFormat="1" applyFont="1" applyFill="1" applyBorder="1" applyAlignment="1" applyProtection="1">
      <alignment horizontal="center" vertical="top" wrapText="1"/>
      <protection locked="0"/>
    </xf>
    <xf numFmtId="2" fontId="2" fillId="39" borderId="10" xfId="0" applyNumberFormat="1" applyFont="1" applyFill="1" applyBorder="1" applyAlignment="1" applyProtection="1">
      <alignment horizontal="center" vertical="top" wrapText="1"/>
      <protection locked="0"/>
    </xf>
    <xf numFmtId="0" fontId="71" fillId="37" borderId="10" xfId="53" applyFont="1" applyFill="1" applyBorder="1" applyAlignment="1" applyProtection="1">
      <alignment vertical="top" wrapText="1"/>
      <protection locked="0"/>
    </xf>
    <xf numFmtId="0" fontId="3" fillId="0" borderId="10" xfId="0" applyFont="1" applyBorder="1" applyAlignment="1" applyProtection="1">
      <alignment horizontal="center" vertical="top"/>
      <protection locked="0"/>
    </xf>
    <xf numFmtId="49" fontId="59" fillId="35" borderId="10" xfId="53" applyNumberFormat="1" applyFill="1" applyBorder="1" applyAlignment="1" applyProtection="1">
      <alignment horizontal="center" vertical="top" wrapText="1"/>
      <protection locked="0"/>
    </xf>
    <xf numFmtId="197" fontId="2" fillId="35" borderId="10" xfId="0" applyNumberFormat="1" applyFont="1" applyFill="1" applyBorder="1" applyAlignment="1" applyProtection="1">
      <alignment vertical="top" wrapText="1"/>
      <protection locked="0"/>
    </xf>
    <xf numFmtId="49" fontId="59" fillId="0" borderId="10" xfId="53" applyNumberFormat="1" applyBorder="1" applyAlignment="1" applyProtection="1">
      <alignment horizontal="center" vertical="top" wrapText="1"/>
      <protection locked="0"/>
    </xf>
    <xf numFmtId="197" fontId="2" fillId="0" borderId="10" xfId="0" applyNumberFormat="1"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67" fillId="0" borderId="0" xfId="0" applyFont="1" applyAlignment="1" applyProtection="1">
      <alignment horizontal="center" vertical="center"/>
      <protection locked="0"/>
    </xf>
    <xf numFmtId="17" fontId="2" fillId="0" borderId="10" xfId="0" applyNumberFormat="1" applyFont="1" applyBorder="1" applyAlignment="1" applyProtection="1">
      <alignment horizontal="center" vertical="top" wrapText="1"/>
      <protection locked="0"/>
    </xf>
    <xf numFmtId="0" fontId="59" fillId="0" borderId="13" xfId="53" applyBorder="1" applyAlignment="1" applyProtection="1">
      <alignment horizontal="left" vertical="top" wrapText="1"/>
      <protection locked="0"/>
    </xf>
    <xf numFmtId="0" fontId="59" fillId="0" borderId="0" xfId="53" applyAlignment="1" applyProtection="1">
      <alignment horizontal="center" vertical="center" wrapText="1"/>
      <protection locked="0"/>
    </xf>
    <xf numFmtId="0" fontId="72" fillId="0" borderId="10" xfId="0" applyFont="1" applyBorder="1" applyAlignment="1" applyProtection="1">
      <alignment vertical="top" wrapText="1"/>
      <protection locked="0"/>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3" fillId="0" borderId="10" xfId="0" applyFont="1" applyBorder="1" applyAlignment="1">
      <alignment horizontal="center" vertical="top" wrapText="1"/>
    </xf>
    <xf numFmtId="4" fontId="3" fillId="0" borderId="10" xfId="0" applyNumberFormat="1" applyFont="1" applyBorder="1" applyAlignment="1">
      <alignment horizontal="center" vertical="top" wrapText="1"/>
    </xf>
    <xf numFmtId="0" fontId="73" fillId="0" borderId="0" xfId="0" applyFont="1" applyAlignment="1" applyProtection="1">
      <alignment/>
      <protection locked="0"/>
    </xf>
    <xf numFmtId="0" fontId="2" fillId="0" borderId="10" xfId="0" applyFont="1" applyBorder="1" applyAlignment="1">
      <alignment horizontal="left" vertical="top" wrapText="1"/>
    </xf>
    <xf numFmtId="1" fontId="2" fillId="0" borderId="10" xfId="0" applyNumberFormat="1"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top" wrapText="1"/>
    </xf>
    <xf numFmtId="0" fontId="9" fillId="0" borderId="0" xfId="0" applyFont="1" applyAlignment="1" applyProtection="1">
      <alignment vertical="top" wrapText="1"/>
      <protection locked="0"/>
    </xf>
    <xf numFmtId="1" fontId="3" fillId="0" borderId="10" xfId="0" applyNumberFormat="1" applyFont="1" applyBorder="1" applyAlignment="1" applyProtection="1">
      <alignment vertical="top"/>
      <protection locked="0"/>
    </xf>
    <xf numFmtId="49" fontId="2" fillId="0" borderId="12" xfId="0" applyNumberFormat="1" applyFont="1" applyBorder="1" applyAlignment="1" applyProtection="1">
      <alignment vertical="top" wrapText="1"/>
      <protection locked="0"/>
    </xf>
    <xf numFmtId="0" fontId="2" fillId="35" borderId="10" xfId="0" applyFont="1" applyFill="1" applyBorder="1" applyAlignment="1">
      <alignment vertical="top" wrapText="1"/>
    </xf>
    <xf numFmtId="0" fontId="9" fillId="0" borderId="12" xfId="0" applyFont="1" applyBorder="1" applyAlignment="1">
      <alignment horizontal="center" vertical="top" wrapText="1"/>
    </xf>
    <xf numFmtId="0" fontId="2" fillId="0" borderId="0" xfId="0" applyFont="1" applyAlignment="1">
      <alignment wrapText="1"/>
    </xf>
    <xf numFmtId="0" fontId="74" fillId="0" borderId="0" xfId="0" applyFont="1" applyAlignment="1" applyProtection="1">
      <alignment wrapText="1"/>
      <protection locked="0"/>
    </xf>
    <xf numFmtId="0" fontId="75" fillId="0" borderId="0" xfId="0" applyFont="1" applyAlignment="1" applyProtection="1">
      <alignment/>
      <protection locked="0"/>
    </xf>
    <xf numFmtId="0" fontId="76" fillId="0" borderId="0" xfId="0" applyFont="1" applyAlignment="1" applyProtection="1">
      <alignment/>
      <protection locked="0"/>
    </xf>
    <xf numFmtId="3" fontId="2" fillId="0" borderId="10" xfId="0" applyNumberFormat="1" applyFont="1" applyBorder="1" applyAlignment="1" applyProtection="1">
      <alignment horizontal="center" vertical="top" wrapText="1"/>
      <protection locked="0"/>
    </xf>
    <xf numFmtId="2" fontId="3" fillId="33" borderId="10" xfId="0" applyNumberFormat="1" applyFont="1" applyFill="1" applyBorder="1" applyAlignment="1">
      <alignment horizontal="center" vertical="center" wrapText="1"/>
    </xf>
    <xf numFmtId="0" fontId="26" fillId="37" borderId="10" xfId="53" applyFont="1" applyFill="1" applyBorder="1" applyAlignment="1" applyProtection="1">
      <alignment vertical="top" wrapText="1"/>
      <protection locked="0"/>
    </xf>
    <xf numFmtId="0" fontId="26" fillId="0" borderId="10" xfId="53" applyFont="1" applyBorder="1" applyAlignment="1" applyProtection="1">
      <alignment horizontal="center" vertical="top" wrapText="1"/>
      <protection locked="0"/>
    </xf>
    <xf numFmtId="0" fontId="3" fillId="0" borderId="0" xfId="0" applyFont="1" applyAlignment="1">
      <alignment wrapText="1"/>
    </xf>
    <xf numFmtId="2" fontId="3" fillId="0" borderId="0" xfId="0" applyNumberFormat="1" applyFont="1" applyAlignment="1">
      <alignment horizontal="center"/>
    </xf>
    <xf numFmtId="0" fontId="59" fillId="0" borderId="10" xfId="53" applyBorder="1" applyAlignment="1" applyProtection="1">
      <alignment vertical="top" wrapText="1"/>
      <protection/>
    </xf>
    <xf numFmtId="1" fontId="3" fillId="0" borderId="10" xfId="0" applyNumberFormat="1" applyFont="1" applyBorder="1" applyAlignment="1">
      <alignment horizontal="center" vertical="top" wrapText="1"/>
    </xf>
    <xf numFmtId="0" fontId="2" fillId="0" borderId="15"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77" fillId="0" borderId="15"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protection locked="0"/>
    </xf>
    <xf numFmtId="3" fontId="3" fillId="0" borderId="15" xfId="0" applyNumberFormat="1" applyFont="1" applyBorder="1" applyAlignment="1" applyProtection="1">
      <alignment horizontal="center" vertical="center" wrapText="1"/>
      <protection locked="0"/>
    </xf>
    <xf numFmtId="2" fontId="3" fillId="0" borderId="15" xfId="0" applyNumberFormat="1" applyFont="1" applyBorder="1" applyAlignment="1" applyProtection="1">
      <alignment horizontal="center" vertical="center" wrapText="1"/>
      <protection locked="0"/>
    </xf>
    <xf numFmtId="0" fontId="59" fillId="0" borderId="10" xfId="53" applyBorder="1" applyAlignment="1" applyProtection="1">
      <alignment horizontal="center" vertical="center" wrapText="1"/>
      <protection locked="0"/>
    </xf>
    <xf numFmtId="3" fontId="3" fillId="0" borderId="10" xfId="0" applyNumberFormat="1" applyFont="1" applyBorder="1" applyAlignment="1" applyProtection="1">
      <alignment horizontal="center" vertical="center" wrapText="1"/>
      <protection locked="0"/>
    </xf>
    <xf numFmtId="2" fontId="3" fillId="0" borderId="10" xfId="0" applyNumberFormat="1" applyFont="1" applyBorder="1" applyAlignment="1" applyProtection="1">
      <alignment horizontal="center" vertical="center" wrapText="1"/>
      <protection locked="0"/>
    </xf>
    <xf numFmtId="0" fontId="59" fillId="0" borderId="10" xfId="53" applyBorder="1" applyAlignment="1" applyProtection="1">
      <alignment vertical="center" wrapText="1"/>
      <protection locked="0"/>
    </xf>
    <xf numFmtId="0" fontId="68" fillId="0" borderId="10" xfId="0" applyFont="1" applyBorder="1" applyAlignment="1" applyProtection="1">
      <alignment horizontal="center" vertical="center" wrapText="1"/>
      <protection locked="0"/>
    </xf>
    <xf numFmtId="1" fontId="3" fillId="0" borderId="10" xfId="0" applyNumberFormat="1" applyFont="1" applyBorder="1" applyAlignment="1">
      <alignment vertical="top" wrapText="1"/>
    </xf>
    <xf numFmtId="49" fontId="2" fillId="35" borderId="10" xfId="0" applyNumberFormat="1" applyFont="1" applyFill="1" applyBorder="1" applyAlignment="1">
      <alignment vertical="top" wrapText="1"/>
    </xf>
    <xf numFmtId="0" fontId="2" fillId="35" borderId="10" xfId="0" applyFont="1" applyFill="1" applyBorder="1" applyAlignment="1">
      <alignment horizontal="center" vertical="top" wrapText="1"/>
    </xf>
    <xf numFmtId="197" fontId="2" fillId="35" borderId="10" xfId="0" applyNumberFormat="1" applyFont="1" applyFill="1" applyBorder="1" applyAlignment="1">
      <alignment horizontal="center" vertical="top" wrapText="1"/>
    </xf>
    <xf numFmtId="49" fontId="2" fillId="0" borderId="10" xfId="0" applyNumberFormat="1" applyFont="1" applyBorder="1" applyAlignment="1">
      <alignment horizontal="center" vertical="top" wrapText="1"/>
    </xf>
    <xf numFmtId="1" fontId="2" fillId="0" borderId="10" xfId="0" applyNumberFormat="1" applyFont="1" applyBorder="1" applyAlignment="1">
      <alignment/>
    </xf>
    <xf numFmtId="4" fontId="2" fillId="0" borderId="10" xfId="0" applyNumberFormat="1" applyFont="1" applyBorder="1" applyAlignment="1">
      <alignment horizontal="center" vertical="top" wrapText="1"/>
    </xf>
    <xf numFmtId="16" fontId="2" fillId="35" borderId="10" xfId="0" applyNumberFormat="1" applyFont="1" applyFill="1" applyBorder="1" applyAlignment="1">
      <alignment horizontal="center" vertical="top" wrapText="1"/>
    </xf>
    <xf numFmtId="0" fontId="67" fillId="0" borderId="11" xfId="0" applyFont="1" applyBorder="1" applyAlignment="1" applyProtection="1">
      <alignment vertical="top" wrapText="1"/>
      <protection locked="0"/>
    </xf>
    <xf numFmtId="2" fontId="78" fillId="0" borderId="10" xfId="0" applyNumberFormat="1" applyFont="1" applyBorder="1" applyAlignment="1" applyProtection="1">
      <alignment vertical="top" wrapText="1"/>
      <protection locked="0"/>
    </xf>
    <xf numFmtId="0" fontId="16" fillId="0" borderId="10" xfId="0" applyFont="1" applyFill="1" applyBorder="1" applyAlignment="1">
      <alignment horizontal="center" vertical="center" wrapText="1"/>
    </xf>
    <xf numFmtId="0" fontId="16" fillId="0" borderId="1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center" vertical="center" wrapText="1"/>
      <protection locked="0"/>
    </xf>
    <xf numFmtId="4" fontId="0" fillId="0" borderId="10" xfId="0" applyNumberFormat="1" applyFill="1" applyBorder="1" applyAlignment="1" applyProtection="1">
      <alignment horizontal="center" vertical="center"/>
      <protection locked="0"/>
    </xf>
    <xf numFmtId="3" fontId="0" fillId="0" borderId="10" xfId="0" applyNumberFormat="1" applyFill="1" applyBorder="1" applyAlignment="1" applyProtection="1">
      <alignment horizontal="center" vertical="center"/>
      <protection locked="0"/>
    </xf>
    <xf numFmtId="0" fontId="0" fillId="0" borderId="0" xfId="0" applyFill="1" applyAlignment="1">
      <alignment vertical="center"/>
    </xf>
    <xf numFmtId="0" fontId="79" fillId="0" borderId="10" xfId="0" applyFont="1" applyBorder="1" applyAlignment="1" applyProtection="1">
      <alignment/>
      <protection locked="0"/>
    </xf>
    <xf numFmtId="0" fontId="79" fillId="0" borderId="10" xfId="0" applyFont="1" applyBorder="1" applyAlignment="1" applyProtection="1">
      <alignment vertical="center"/>
      <protection locked="0"/>
    </xf>
    <xf numFmtId="0" fontId="79" fillId="0" borderId="10" xfId="0" applyFont="1" applyFill="1" applyBorder="1" applyAlignment="1" applyProtection="1">
      <alignment/>
      <protection locked="0"/>
    </xf>
    <xf numFmtId="0" fontId="79" fillId="0" borderId="10" xfId="0" applyFont="1" applyBorder="1" applyAlignment="1">
      <alignment/>
    </xf>
    <xf numFmtId="0" fontId="79" fillId="0" borderId="10" xfId="0" applyFont="1" applyBorder="1" applyAlignment="1">
      <alignment vertical="center"/>
    </xf>
    <xf numFmtId="0" fontId="79" fillId="0" borderId="10" xfId="0" applyFont="1" applyFill="1" applyBorder="1" applyAlignment="1">
      <alignment/>
    </xf>
    <xf numFmtId="0" fontId="27" fillId="0" borderId="10" xfId="0" applyFont="1" applyBorder="1" applyAlignment="1" applyProtection="1">
      <alignment/>
      <protection locked="0"/>
    </xf>
    <xf numFmtId="0" fontId="27" fillId="0" borderId="10" xfId="0" applyFont="1" applyBorder="1" applyAlignment="1">
      <alignment/>
    </xf>
    <xf numFmtId="0" fontId="20" fillId="0" borderId="10" xfId="0" applyFont="1" applyBorder="1" applyAlignment="1" applyProtection="1">
      <alignment/>
      <protection locked="0"/>
    </xf>
    <xf numFmtId="0" fontId="20" fillId="0" borderId="10" xfId="0" applyFont="1" applyBorder="1" applyAlignment="1" applyProtection="1">
      <alignment vertical="center"/>
      <protection locked="0"/>
    </xf>
    <xf numFmtId="0" fontId="20" fillId="0" borderId="10" xfId="0" applyFont="1" applyFill="1" applyBorder="1" applyAlignment="1" applyProtection="1">
      <alignment/>
      <protection locked="0"/>
    </xf>
    <xf numFmtId="0" fontId="20" fillId="0" borderId="10" xfId="0" applyFont="1" applyFill="1" applyBorder="1" applyAlignment="1" applyProtection="1">
      <alignment vertical="center"/>
      <protection locked="0"/>
    </xf>
    <xf numFmtId="0" fontId="0" fillId="0" borderId="10" xfId="0" applyBorder="1" applyAlignment="1" applyProtection="1">
      <alignment vertical="center"/>
      <protection locked="0"/>
    </xf>
    <xf numFmtId="0" fontId="2" fillId="37" borderId="10" xfId="0" applyFont="1" applyFill="1" applyBorder="1" applyAlignment="1">
      <alignment vertical="top" wrapText="1"/>
    </xf>
    <xf numFmtId="0" fontId="3" fillId="0" borderId="10" xfId="0" applyFont="1" applyBorder="1" applyAlignment="1">
      <alignment horizontal="center" vertical="top"/>
    </xf>
    <xf numFmtId="4" fontId="3" fillId="0" borderId="0" xfId="0" applyNumberFormat="1" applyFont="1" applyFill="1" applyBorder="1" applyAlignment="1" applyProtection="1">
      <alignment horizontal="center" vertical="top" wrapText="1"/>
      <protection locked="0"/>
    </xf>
    <xf numFmtId="4" fontId="3" fillId="0" borderId="14" xfId="0" applyNumberFormat="1" applyFont="1" applyBorder="1" applyAlignment="1" applyProtection="1">
      <alignment horizontal="center" vertical="top" wrapText="1"/>
      <protection locked="0"/>
    </xf>
    <xf numFmtId="49" fontId="2" fillId="0" borderId="16" xfId="0" applyNumberFormat="1" applyFont="1" applyBorder="1" applyAlignment="1" applyProtection="1">
      <alignment vertical="top" wrapText="1"/>
      <protection locked="0"/>
    </xf>
    <xf numFmtId="0" fontId="9" fillId="0" borderId="17" xfId="0" applyFont="1" applyBorder="1" applyAlignment="1" applyProtection="1">
      <alignment horizontal="center" vertical="top" wrapText="1"/>
      <protection locked="0"/>
    </xf>
    <xf numFmtId="0" fontId="2" fillId="0" borderId="17" xfId="0" applyFont="1" applyBorder="1" applyAlignment="1" applyProtection="1">
      <alignment vertical="top" wrapText="1"/>
      <protection locked="0"/>
    </xf>
    <xf numFmtId="0" fontId="9" fillId="0" borderId="17" xfId="0" applyNumberFormat="1" applyFont="1" applyBorder="1" applyAlignment="1" applyProtection="1">
      <alignment horizontal="center" vertical="top" wrapText="1"/>
      <protection locked="0"/>
    </xf>
    <xf numFmtId="2" fontId="2" fillId="0" borderId="17" xfId="0" applyNumberFormat="1" applyFont="1" applyBorder="1" applyAlignment="1" applyProtection="1">
      <alignment horizontal="center" vertical="top" wrapText="1"/>
      <protection locked="0"/>
    </xf>
    <xf numFmtId="49" fontId="9" fillId="0" borderId="17" xfId="0" applyNumberFormat="1" applyFont="1" applyBorder="1" applyAlignment="1" applyProtection="1">
      <alignment horizontal="center" vertical="top" wrapText="1"/>
      <protection locked="0"/>
    </xf>
    <xf numFmtId="1" fontId="3" fillId="0" borderId="16" xfId="0" applyNumberFormat="1" applyFont="1" applyBorder="1" applyAlignment="1" applyProtection="1">
      <alignment horizontal="center" vertical="top" wrapText="1"/>
      <protection locked="0"/>
    </xf>
    <xf numFmtId="4" fontId="3" fillId="0" borderId="16" xfId="0" applyNumberFormat="1" applyFont="1" applyBorder="1" applyAlignment="1" applyProtection="1">
      <alignment horizontal="center" vertical="top" wrapText="1"/>
      <protection locked="0"/>
    </xf>
    <xf numFmtId="49" fontId="2" fillId="0" borderId="10" xfId="0" applyNumberFormat="1" applyFont="1" applyBorder="1" applyAlignment="1" applyProtection="1">
      <alignment vertical="top" wrapText="1"/>
      <protection locked="0"/>
    </xf>
    <xf numFmtId="0" fontId="9" fillId="0" borderId="10" xfId="0" applyNumberFormat="1" applyFont="1" applyBorder="1" applyAlignment="1" applyProtection="1">
      <alignment horizontal="center" vertical="top" wrapText="1"/>
      <protection locked="0"/>
    </xf>
    <xf numFmtId="17" fontId="9" fillId="0" borderId="10" xfId="0" applyNumberFormat="1" applyFont="1" applyBorder="1" applyAlignment="1" applyProtection="1">
      <alignment horizontal="center" vertical="top" wrapText="1"/>
      <protection locked="0"/>
    </xf>
    <xf numFmtId="49" fontId="9" fillId="0" borderId="10" xfId="0" applyNumberFormat="1" applyFont="1" applyBorder="1" applyAlignment="1" applyProtection="1">
      <alignment horizontal="center" vertical="top" wrapText="1"/>
      <protection locked="0"/>
    </xf>
    <xf numFmtId="16" fontId="9" fillId="0" borderId="10" xfId="0" applyNumberFormat="1" applyFont="1" applyBorder="1" applyAlignment="1" applyProtection="1">
      <alignment horizontal="center" vertical="top" wrapText="1"/>
      <protection locked="0"/>
    </xf>
    <xf numFmtId="2" fontId="2" fillId="35" borderId="10" xfId="0" applyNumberFormat="1" applyFont="1" applyFill="1" applyBorder="1" applyAlignment="1" applyProtection="1">
      <alignment vertical="top" wrapText="1"/>
      <protection locked="0"/>
    </xf>
    <xf numFmtId="0" fontId="80" fillId="0" borderId="10" xfId="0" applyFont="1" applyBorder="1" applyAlignment="1" applyProtection="1">
      <alignment/>
      <protection locked="0"/>
    </xf>
    <xf numFmtId="0" fontId="73" fillId="0" borderId="10" xfId="0" applyFont="1" applyBorder="1" applyAlignment="1" applyProtection="1">
      <alignment/>
      <protection locked="0"/>
    </xf>
    <xf numFmtId="49" fontId="2" fillId="0" borderId="10" xfId="0" applyNumberFormat="1" applyFont="1" applyBorder="1" applyAlignment="1">
      <alignment vertical="top" wrapText="1"/>
    </xf>
    <xf numFmtId="0" fontId="9" fillId="0" borderId="10" xfId="0" applyFont="1" applyBorder="1" applyAlignment="1">
      <alignment horizontal="center" vertical="top" wrapText="1"/>
    </xf>
    <xf numFmtId="0" fontId="9" fillId="0" borderId="10" xfId="0" applyNumberFormat="1" applyFont="1" applyBorder="1" applyAlignment="1">
      <alignment horizontal="center" vertical="top" wrapText="1"/>
    </xf>
    <xf numFmtId="17" fontId="9" fillId="0" borderId="10" xfId="0" applyNumberFormat="1" applyFont="1" applyBorder="1" applyAlignment="1">
      <alignment horizontal="center" vertical="top" wrapText="1"/>
    </xf>
    <xf numFmtId="2" fontId="2" fillId="0" borderId="10" xfId="0" applyNumberFormat="1" applyFont="1" applyBorder="1" applyAlignment="1">
      <alignment horizontal="center" vertical="top" wrapText="1"/>
    </xf>
    <xf numFmtId="49" fontId="9" fillId="0" borderId="10" xfId="0" applyNumberFormat="1" applyFont="1" applyBorder="1" applyAlignment="1">
      <alignment horizontal="center" vertical="top" wrapText="1"/>
    </xf>
    <xf numFmtId="0" fontId="76" fillId="0" borderId="10" xfId="0" applyFont="1" applyBorder="1" applyAlignment="1">
      <alignment/>
    </xf>
    <xf numFmtId="0" fontId="80" fillId="0" borderId="10" xfId="0" applyFont="1" applyBorder="1" applyAlignment="1">
      <alignment/>
    </xf>
    <xf numFmtId="0" fontId="73" fillId="0" borderId="10" xfId="0" applyFont="1" applyBorder="1" applyAlignment="1">
      <alignment/>
    </xf>
    <xf numFmtId="4" fontId="3" fillId="0" borderId="10" xfId="0" applyNumberFormat="1" applyFont="1" applyFill="1" applyBorder="1" applyAlignment="1" applyProtection="1">
      <alignment horizontal="center" vertical="top" wrapText="1"/>
      <protection locked="0"/>
    </xf>
    <xf numFmtId="0" fontId="2" fillId="0" borderId="12" xfId="0" applyFont="1" applyFill="1" applyBorder="1" applyAlignment="1" applyProtection="1">
      <alignment horizontal="center" vertical="top" wrapText="1"/>
      <protection locked="0"/>
    </xf>
    <xf numFmtId="0" fontId="59" fillId="0" borderId="12" xfId="53"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49" fontId="2" fillId="0" borderId="12" xfId="0" applyNumberFormat="1" applyFont="1" applyFill="1" applyBorder="1" applyAlignment="1" applyProtection="1">
      <alignment horizontal="center" vertical="top" wrapText="1"/>
      <protection locked="0"/>
    </xf>
    <xf numFmtId="0" fontId="9" fillId="0" borderId="10" xfId="0" applyFont="1" applyFill="1" applyBorder="1" applyAlignment="1" applyProtection="1">
      <alignment vertical="top" wrapText="1"/>
      <protection locked="0"/>
    </xf>
    <xf numFmtId="0" fontId="9" fillId="0" borderId="10" xfId="0" applyFont="1" applyFill="1" applyBorder="1" applyAlignment="1" applyProtection="1">
      <alignment horizontal="center" vertical="top" wrapText="1"/>
      <protection locked="0"/>
    </xf>
    <xf numFmtId="0" fontId="59" fillId="0" borderId="10" xfId="53" applyFill="1" applyBorder="1" applyAlignment="1" applyProtection="1">
      <alignment vertical="top" wrapText="1"/>
      <protection locked="0"/>
    </xf>
    <xf numFmtId="49" fontId="9" fillId="0" borderId="10" xfId="0" applyNumberFormat="1" applyFont="1" applyFill="1" applyBorder="1" applyAlignment="1" applyProtection="1">
      <alignment horizontal="center" vertical="top" wrapText="1"/>
      <protection locked="0"/>
    </xf>
    <xf numFmtId="3" fontId="6" fillId="0" borderId="10" xfId="0" applyNumberFormat="1" applyFont="1" applyFill="1" applyBorder="1" applyAlignment="1" applyProtection="1">
      <alignment horizontal="center" vertical="top" wrapText="1"/>
      <protection locked="0"/>
    </xf>
    <xf numFmtId="4" fontId="6" fillId="0" borderId="10" xfId="0" applyNumberFormat="1" applyFont="1" applyFill="1" applyBorder="1" applyAlignment="1" applyProtection="1">
      <alignment horizontal="center" vertical="top" wrapText="1"/>
      <protection locked="0"/>
    </xf>
    <xf numFmtId="3" fontId="6" fillId="0" borderId="10" xfId="0" applyNumberFormat="1" applyFont="1" applyFill="1" applyBorder="1" applyAlignment="1" applyProtection="1">
      <alignment vertical="top" wrapText="1"/>
      <protection locked="0"/>
    </xf>
    <xf numFmtId="0" fontId="26" fillId="0" borderId="10" xfId="53" applyFont="1" applyFill="1" applyBorder="1" applyAlignment="1" applyProtection="1">
      <alignment vertical="top" wrapText="1"/>
      <protection locked="0"/>
    </xf>
    <xf numFmtId="0" fontId="26" fillId="0" borderId="10" xfId="53" applyFont="1" applyFill="1" applyBorder="1" applyAlignment="1" applyProtection="1">
      <alignment horizontal="center" vertical="top" wrapText="1"/>
      <protection locked="0"/>
    </xf>
    <xf numFmtId="0" fontId="26" fillId="0" borderId="0" xfId="53" applyFont="1" applyAlignment="1" applyProtection="1">
      <alignment/>
      <protection locked="0"/>
    </xf>
    <xf numFmtId="0" fontId="26" fillId="0" borderId="10" xfId="53" applyFont="1" applyBorder="1" applyAlignment="1" applyProtection="1">
      <alignment horizontal="left" vertical="top" wrapText="1"/>
      <protection locked="0"/>
    </xf>
    <xf numFmtId="196" fontId="2" fillId="0" borderId="10" xfId="0" applyNumberFormat="1" applyFont="1" applyBorder="1" applyAlignment="1" applyProtection="1">
      <alignment horizontal="center" vertical="top" wrapText="1"/>
      <protection locked="0"/>
    </xf>
    <xf numFmtId="0" fontId="9" fillId="0" borderId="10" xfId="0" applyFont="1" applyFill="1" applyBorder="1" applyAlignment="1" applyProtection="1">
      <alignment wrapText="1"/>
      <protection locked="0"/>
    </xf>
    <xf numFmtId="0" fontId="68" fillId="0" borderId="10" xfId="0" applyFont="1" applyFill="1" applyBorder="1" applyAlignment="1" applyProtection="1">
      <alignment vertical="center" wrapText="1"/>
      <protection locked="0"/>
    </xf>
    <xf numFmtId="0" fontId="59" fillId="0" borderId="10" xfId="53" applyFill="1" applyBorder="1" applyAlignment="1" applyProtection="1">
      <alignment horizontal="center" vertical="top" wrapText="1"/>
      <protection locked="0"/>
    </xf>
    <xf numFmtId="0" fontId="3" fillId="0" borderId="10" xfId="0" applyFont="1" applyFill="1" applyBorder="1" applyAlignment="1" applyProtection="1">
      <alignment horizontal="center" vertical="top" wrapText="1"/>
      <protection locked="0"/>
    </xf>
    <xf numFmtId="0" fontId="3" fillId="0" borderId="10" xfId="0" applyFont="1" applyFill="1" applyBorder="1" applyAlignment="1" applyProtection="1">
      <alignment vertical="top" wrapText="1"/>
      <protection locked="0"/>
    </xf>
    <xf numFmtId="0" fontId="2" fillId="0" borderId="10" xfId="0" applyFont="1" applyFill="1" applyBorder="1" applyAlignment="1" applyProtection="1">
      <alignment vertical="top" wrapText="1"/>
      <protection locked="0"/>
    </xf>
    <xf numFmtId="0" fontId="24" fillId="0" borderId="10" xfId="0" applyFont="1" applyBorder="1" applyAlignment="1" applyProtection="1">
      <alignment vertical="top" wrapText="1"/>
      <protection locked="0"/>
    </xf>
    <xf numFmtId="0" fontId="2" fillId="0" borderId="11" xfId="0" applyFont="1" applyFill="1" applyBorder="1" applyAlignment="1" applyProtection="1">
      <alignment vertical="top" wrapText="1"/>
      <protection locked="0"/>
    </xf>
    <xf numFmtId="3" fontId="3" fillId="0" borderId="10" xfId="0" applyNumberFormat="1" applyFont="1" applyFill="1" applyBorder="1" applyAlignment="1" applyProtection="1">
      <alignment horizontal="center" vertical="top"/>
      <protection locked="0"/>
    </xf>
    <xf numFmtId="14" fontId="2" fillId="0" borderId="10" xfId="0" applyNumberFormat="1" applyFont="1" applyFill="1" applyBorder="1" applyAlignment="1" applyProtection="1">
      <alignment vertical="top" wrapText="1"/>
      <protection locked="0"/>
    </xf>
    <xf numFmtId="15" fontId="2" fillId="0" borderId="10" xfId="0" applyNumberFormat="1" applyFont="1" applyFill="1" applyBorder="1" applyAlignment="1" applyProtection="1">
      <alignment horizontal="right" vertical="top" wrapText="1"/>
      <protection locked="0"/>
    </xf>
    <xf numFmtId="15" fontId="2" fillId="0" borderId="10" xfId="0" applyNumberFormat="1" applyFont="1" applyFill="1" applyBorder="1" applyAlignment="1" applyProtection="1">
      <alignment vertical="top" wrapText="1"/>
      <protection locked="0"/>
    </xf>
    <xf numFmtId="17" fontId="2" fillId="0" borderId="10" xfId="0" applyNumberFormat="1" applyFont="1" applyFill="1" applyBorder="1" applyAlignment="1" applyProtection="1">
      <alignment horizontal="center" vertical="top" wrapText="1"/>
      <protection locked="0"/>
    </xf>
    <xf numFmtId="4" fontId="2" fillId="0" borderId="10" xfId="0" applyNumberFormat="1" applyFont="1" applyFill="1" applyBorder="1" applyAlignment="1" applyProtection="1">
      <alignment vertical="top" wrapText="1"/>
      <protection locked="0"/>
    </xf>
    <xf numFmtId="4" fontId="2" fillId="0" borderId="10" xfId="0" applyNumberFormat="1" applyFont="1" applyFill="1" applyBorder="1" applyAlignment="1" applyProtection="1">
      <alignment horizontal="center" vertical="top" wrapText="1"/>
      <protection locked="0"/>
    </xf>
    <xf numFmtId="0" fontId="9" fillId="0" borderId="12" xfId="0" applyFont="1" applyFill="1" applyBorder="1" applyAlignment="1" applyProtection="1">
      <alignment horizontal="center" vertical="top" wrapText="1"/>
      <protection locked="0"/>
    </xf>
    <xf numFmtId="0" fontId="73" fillId="0" borderId="0" xfId="0" applyFont="1" applyFill="1" applyAlignment="1" applyProtection="1">
      <alignment/>
      <protection locked="0"/>
    </xf>
    <xf numFmtId="0" fontId="80" fillId="0" borderId="0" xfId="0" applyFont="1" applyFill="1" applyAlignment="1" applyProtection="1">
      <alignment/>
      <protection locked="0"/>
    </xf>
    <xf numFmtId="0" fontId="13" fillId="40" borderId="0" xfId="0" applyFont="1" applyFill="1" applyAlignment="1">
      <alignment horizontal="center" wrapText="1"/>
    </xf>
    <xf numFmtId="0" fontId="7" fillId="40" borderId="18" xfId="0" applyFont="1" applyFill="1" applyBorder="1" applyAlignment="1">
      <alignment horizontal="center" wrapText="1"/>
    </xf>
    <xf numFmtId="0" fontId="7" fillId="40" borderId="19" xfId="0" applyFont="1" applyFill="1" applyBorder="1" applyAlignment="1">
      <alignment horizontal="center"/>
    </xf>
    <xf numFmtId="0" fontId="7" fillId="40" borderId="13" xfId="0" applyFont="1" applyFill="1" applyBorder="1" applyAlignment="1">
      <alignment horizontal="center"/>
    </xf>
    <xf numFmtId="0" fontId="2" fillId="40" borderId="10" xfId="0" applyFont="1" applyFill="1" applyBorder="1" applyAlignment="1">
      <alignment horizontal="left" wrapText="1"/>
    </xf>
    <xf numFmtId="0" fontId="2" fillId="40" borderId="10" xfId="0" applyFont="1" applyFill="1" applyBorder="1" applyAlignment="1">
      <alignment horizontal="left" vertical="top" wrapText="1"/>
    </xf>
    <xf numFmtId="0" fontId="2" fillId="40" borderId="18" xfId="0" applyFont="1" applyFill="1" applyBorder="1" applyAlignment="1">
      <alignment horizontal="left" wrapText="1"/>
    </xf>
    <xf numFmtId="0" fontId="0" fillId="0" borderId="19" xfId="0" applyBorder="1" applyAlignment="1">
      <alignment horizontal="left" wrapText="1"/>
    </xf>
    <xf numFmtId="0" fontId="0" fillId="0" borderId="13" xfId="0" applyBorder="1" applyAlignment="1">
      <alignment horizontal="left" wrapText="1"/>
    </xf>
    <xf numFmtId="0" fontId="2" fillId="40" borderId="19" xfId="0" applyFont="1" applyFill="1" applyBorder="1" applyAlignment="1">
      <alignment horizontal="left" wrapText="1"/>
    </xf>
    <xf numFmtId="0" fontId="2" fillId="40" borderId="13" xfId="0" applyFont="1" applyFill="1" applyBorder="1" applyAlignment="1">
      <alignment horizontal="left" wrapText="1"/>
    </xf>
    <xf numFmtId="0" fontId="7" fillId="40" borderId="10" xfId="0" applyFont="1" applyFill="1" applyBorder="1" applyAlignment="1">
      <alignment horizontal="center" wrapText="1"/>
    </xf>
    <xf numFmtId="0" fontId="7" fillId="40" borderId="10" xfId="0" applyFont="1" applyFill="1" applyBorder="1" applyAlignment="1">
      <alignment horizontal="center" wrapText="1"/>
    </xf>
    <xf numFmtId="0" fontId="9" fillId="40" borderId="10" xfId="0" applyFont="1" applyFill="1" applyBorder="1" applyAlignment="1">
      <alignment horizontal="left" wrapText="1"/>
    </xf>
    <xf numFmtId="0" fontId="0" fillId="0" borderId="10" xfId="0" applyBorder="1" applyAlignment="1">
      <alignment/>
    </xf>
    <xf numFmtId="0" fontId="2" fillId="40" borderId="10" xfId="0" applyFont="1" applyFill="1" applyBorder="1" applyAlignment="1">
      <alignment horizontal="left"/>
    </xf>
    <xf numFmtId="0" fontId="13" fillId="40" borderId="0" xfId="0" applyFont="1" applyFill="1" applyAlignment="1">
      <alignment horizontal="center" wrapText="1"/>
    </xf>
    <xf numFmtId="0" fontId="9" fillId="40" borderId="18" xfId="0" applyFont="1" applyFill="1" applyBorder="1" applyAlignment="1">
      <alignment horizontal="left" vertical="top" wrapText="1"/>
    </xf>
    <xf numFmtId="0" fontId="9" fillId="40" borderId="19" xfId="0" applyFont="1" applyFill="1" applyBorder="1" applyAlignment="1">
      <alignment horizontal="left" vertical="top" wrapText="1"/>
    </xf>
    <xf numFmtId="0" fontId="9" fillId="40" borderId="13" xfId="0" applyFont="1" applyFill="1" applyBorder="1" applyAlignment="1">
      <alignment horizontal="left" vertical="top" wrapText="1"/>
    </xf>
    <xf numFmtId="0" fontId="2" fillId="40" borderId="18" xfId="0" applyFont="1" applyFill="1" applyBorder="1" applyAlignment="1">
      <alignment horizontal="left"/>
    </xf>
    <xf numFmtId="0" fontId="2" fillId="40" borderId="19" xfId="0" applyFont="1" applyFill="1" applyBorder="1" applyAlignment="1">
      <alignment horizontal="left"/>
    </xf>
    <xf numFmtId="0" fontId="2" fillId="40" borderId="13" xfId="0" applyFont="1" applyFill="1" applyBorder="1" applyAlignment="1">
      <alignment horizontal="left"/>
    </xf>
    <xf numFmtId="0" fontId="2" fillId="0" borderId="0" xfId="0" applyFont="1" applyAlignment="1">
      <alignment wrapText="1"/>
    </xf>
    <xf numFmtId="0" fontId="5" fillId="40" borderId="18" xfId="0" applyFont="1" applyFill="1" applyBorder="1" applyAlignment="1">
      <alignment horizontal="center" vertical="center" wrapText="1"/>
    </xf>
    <xf numFmtId="0" fontId="5" fillId="40" borderId="19" xfId="0" applyFont="1" applyFill="1" applyBorder="1" applyAlignment="1">
      <alignment horizontal="center" vertical="center" wrapText="1"/>
    </xf>
    <xf numFmtId="0" fontId="5" fillId="40" borderId="13" xfId="0" applyFont="1" applyFill="1" applyBorder="1" applyAlignment="1">
      <alignment horizontal="center" vertical="center" wrapText="1"/>
    </xf>
    <xf numFmtId="0" fontId="0" fillId="0" borderId="10" xfId="0" applyBorder="1" applyAlignment="1">
      <alignment wrapText="1"/>
    </xf>
    <xf numFmtId="0" fontId="2" fillId="40" borderId="18" xfId="0" applyFont="1" applyFill="1" applyBorder="1" applyAlignment="1">
      <alignment horizontal="left" vertical="top" wrapText="1"/>
    </xf>
    <xf numFmtId="0" fontId="2" fillId="40" borderId="19" xfId="0" applyFont="1" applyFill="1" applyBorder="1" applyAlignment="1">
      <alignment horizontal="left" vertical="top" wrapText="1"/>
    </xf>
    <xf numFmtId="0" fontId="2" fillId="40" borderId="13" xfId="0" applyFont="1" applyFill="1" applyBorder="1" applyAlignment="1">
      <alignment horizontal="left" vertical="top" wrapText="1"/>
    </xf>
    <xf numFmtId="0" fontId="9" fillId="40" borderId="10" xfId="0" applyFont="1" applyFill="1" applyBorder="1" applyAlignment="1">
      <alignment horizontal="left" vertical="top" wrapText="1"/>
    </xf>
    <xf numFmtId="0" fontId="2" fillId="40" borderId="10" xfId="0" applyFont="1" applyFill="1" applyBorder="1" applyAlignment="1">
      <alignment vertical="top" wrapText="1"/>
    </xf>
    <xf numFmtId="0" fontId="2" fillId="40" borderId="10" xfId="0" applyFont="1" applyFill="1" applyBorder="1" applyAlignment="1">
      <alignment vertical="top" wrapText="1"/>
    </xf>
    <xf numFmtId="0" fontId="7" fillId="40" borderId="19" xfId="0" applyFont="1" applyFill="1" applyBorder="1" applyAlignment="1">
      <alignment horizontal="center" wrapText="1"/>
    </xf>
    <xf numFmtId="0" fontId="7" fillId="40" borderId="13" xfId="0" applyFont="1" applyFill="1" applyBorder="1" applyAlignment="1">
      <alignment horizontal="center" wrapText="1"/>
    </xf>
    <xf numFmtId="0" fontId="2" fillId="40" borderId="10" xfId="0" applyFont="1" applyFill="1" applyBorder="1" applyAlignment="1">
      <alignment vertical="top" wrapText="1"/>
    </xf>
    <xf numFmtId="0" fontId="16" fillId="0" borderId="10" xfId="0" applyFont="1" applyBorder="1" applyAlignment="1">
      <alignment vertical="top" wrapText="1"/>
    </xf>
    <xf numFmtId="0" fontId="2" fillId="40" borderId="18" xfId="0" applyFont="1" applyFill="1" applyBorder="1" applyAlignment="1">
      <alignment vertical="top" wrapText="1"/>
    </xf>
    <xf numFmtId="0" fontId="2" fillId="40" borderId="19" xfId="0" applyFont="1" applyFill="1" applyBorder="1" applyAlignment="1">
      <alignment vertical="top" wrapText="1"/>
    </xf>
    <xf numFmtId="0" fontId="2" fillId="40" borderId="13" xfId="0" applyFont="1" applyFill="1" applyBorder="1" applyAlignment="1">
      <alignment vertical="top" wrapText="1"/>
    </xf>
    <xf numFmtId="0" fontId="16" fillId="0" borderId="10" xfId="0" applyFont="1" applyBorder="1" applyAlignment="1">
      <alignment/>
    </xf>
    <xf numFmtId="0" fontId="2" fillId="40" borderId="10" xfId="0" applyFont="1" applyFill="1" applyBorder="1" applyAlignment="1">
      <alignment wrapText="1"/>
    </xf>
    <xf numFmtId="0" fontId="16" fillId="0" borderId="10" xfId="0" applyFont="1" applyBorder="1" applyAlignment="1">
      <alignment wrapText="1"/>
    </xf>
    <xf numFmtId="0" fontId="2" fillId="40" borderId="10" xfId="0" applyFont="1" applyFill="1" applyBorder="1" applyAlignment="1">
      <alignment/>
    </xf>
    <xf numFmtId="0" fontId="2" fillId="40" borderId="10" xfId="0" applyFont="1" applyFill="1" applyBorder="1" applyAlignment="1">
      <alignment horizontal="left" vertical="top"/>
    </xf>
    <xf numFmtId="0" fontId="2" fillId="40" borderId="10" xfId="0" applyFont="1" applyFill="1" applyBorder="1" applyAlignment="1">
      <alignment horizontal="left" wrapText="1"/>
    </xf>
    <xf numFmtId="0" fontId="2" fillId="40" borderId="10" xfId="0" applyFont="1" applyFill="1" applyBorder="1" applyAlignment="1">
      <alignment horizontal="left" wrapText="1"/>
    </xf>
    <xf numFmtId="0" fontId="2" fillId="40" borderId="10" xfId="0" applyFont="1" applyFill="1" applyBorder="1" applyAlignment="1">
      <alignment horizontal="left" vertical="top" wrapText="1"/>
    </xf>
    <xf numFmtId="0" fontId="13" fillId="40" borderId="0" xfId="0" applyFont="1" applyFill="1" applyAlignment="1">
      <alignment horizontal="center" vertical="top" wrapText="1"/>
    </xf>
    <xf numFmtId="0" fontId="2" fillId="40" borderId="10" xfId="0" applyFont="1" applyFill="1" applyBorder="1" applyAlignment="1">
      <alignment horizontal="left" vertical="top"/>
    </xf>
    <xf numFmtId="0" fontId="2" fillId="41" borderId="18" xfId="0" applyFont="1" applyFill="1" applyBorder="1" applyAlignment="1">
      <alignment horizontal="left" vertical="top" wrapText="1"/>
    </xf>
    <xf numFmtId="0" fontId="2" fillId="41" borderId="19" xfId="0" applyFont="1" applyFill="1" applyBorder="1" applyAlignment="1">
      <alignment horizontal="left" vertical="top" wrapText="1"/>
    </xf>
    <xf numFmtId="0" fontId="2" fillId="41" borderId="13" xfId="0" applyFont="1" applyFill="1" applyBorder="1" applyAlignment="1">
      <alignment horizontal="left" vertical="top" wrapText="1"/>
    </xf>
    <xf numFmtId="0" fontId="2" fillId="40" borderId="18" xfId="0" applyFont="1" applyFill="1" applyBorder="1" applyAlignment="1">
      <alignment horizontal="left" vertical="top" wrapText="1"/>
    </xf>
    <xf numFmtId="0" fontId="2" fillId="40" borderId="19" xfId="0" applyFont="1" applyFill="1" applyBorder="1" applyAlignment="1">
      <alignment horizontal="left" vertical="top" wrapText="1"/>
    </xf>
    <xf numFmtId="0" fontId="2" fillId="40" borderId="13" xfId="0" applyFont="1" applyFill="1" applyBorder="1" applyAlignment="1">
      <alignment horizontal="left" vertical="top" wrapText="1"/>
    </xf>
    <xf numFmtId="0" fontId="7" fillId="40" borderId="19" xfId="0" applyFont="1" applyFill="1" applyBorder="1" applyAlignment="1">
      <alignment horizontal="center" wrapText="1"/>
    </xf>
    <xf numFmtId="0" fontId="7" fillId="40" borderId="13" xfId="0" applyFont="1" applyFill="1" applyBorder="1" applyAlignment="1">
      <alignment horizontal="center" wrapText="1"/>
    </xf>
    <xf numFmtId="0" fontId="2" fillId="40" borderId="18" xfId="0" applyFont="1" applyFill="1" applyBorder="1" applyAlignment="1">
      <alignment horizontal="left" wrapText="1"/>
    </xf>
    <xf numFmtId="0" fontId="2" fillId="40" borderId="19" xfId="0" applyFont="1" applyFill="1" applyBorder="1" applyAlignment="1">
      <alignment horizontal="left" wrapText="1"/>
    </xf>
    <xf numFmtId="0" fontId="2" fillId="40" borderId="13" xfId="0" applyFont="1" applyFill="1" applyBorder="1" applyAlignment="1">
      <alignment horizontal="left" wrapText="1"/>
    </xf>
    <xf numFmtId="0" fontId="3" fillId="40" borderId="0" xfId="0" applyFont="1" applyFill="1" applyAlignment="1">
      <alignment horizontal="center" vertical="top" wrapText="1"/>
    </xf>
    <xf numFmtId="0" fontId="5" fillId="40" borderId="18" xfId="0" applyFont="1" applyFill="1" applyBorder="1" applyAlignment="1">
      <alignment horizontal="center" wrapText="1"/>
    </xf>
    <xf numFmtId="0" fontId="5" fillId="40" borderId="19" xfId="0" applyFont="1" applyFill="1" applyBorder="1" applyAlignment="1">
      <alignment horizontal="center" wrapText="1"/>
    </xf>
    <xf numFmtId="0" fontId="5" fillId="40" borderId="13" xfId="0" applyFont="1" applyFill="1" applyBorder="1" applyAlignment="1">
      <alignment horizontal="center" wrapText="1"/>
    </xf>
    <xf numFmtId="0" fontId="7" fillId="40" borderId="19" xfId="0" applyFont="1" applyFill="1" applyBorder="1" applyAlignment="1">
      <alignment horizontal="center" wrapText="1"/>
    </xf>
    <xf numFmtId="0" fontId="7" fillId="40" borderId="13" xfId="0" applyFont="1" applyFill="1" applyBorder="1" applyAlignment="1">
      <alignment horizontal="center" wrapText="1"/>
    </xf>
    <xf numFmtId="0" fontId="9" fillId="40" borderId="18" xfId="0" applyFont="1" applyFill="1" applyBorder="1" applyAlignment="1">
      <alignment horizontal="left" vertical="top" wrapText="1"/>
    </xf>
    <xf numFmtId="0" fontId="9" fillId="40" borderId="18" xfId="0" applyFont="1" applyFill="1" applyBorder="1" applyAlignment="1">
      <alignment horizontal="left" wrapText="1"/>
    </xf>
    <xf numFmtId="0" fontId="9" fillId="40" borderId="19" xfId="0" applyFont="1" applyFill="1" applyBorder="1" applyAlignment="1">
      <alignment horizontal="left" wrapText="1"/>
    </xf>
    <xf numFmtId="0" fontId="9" fillId="40" borderId="13" xfId="0" applyFont="1" applyFill="1" applyBorder="1" applyAlignment="1">
      <alignment horizontal="left" wrapText="1"/>
    </xf>
    <xf numFmtId="0" fontId="13" fillId="40" borderId="0" xfId="0" applyFont="1" applyFill="1" applyBorder="1" applyAlignment="1">
      <alignment horizontal="center" vertical="top" wrapText="1"/>
    </xf>
    <xf numFmtId="0" fontId="2" fillId="0" borderId="20" xfId="0" applyFont="1" applyBorder="1" applyAlignment="1" applyProtection="1">
      <alignment horizontal="center" vertical="top" wrapText="1"/>
      <protection locked="0"/>
    </xf>
    <xf numFmtId="0" fontId="2" fillId="0" borderId="20" xfId="0" applyFont="1" applyBorder="1" applyAlignment="1" applyProtection="1">
      <alignment horizontal="center" vertical="top" wrapText="1"/>
      <protection locked="0"/>
    </xf>
    <xf numFmtId="49" fontId="2" fillId="0" borderId="20" xfId="0" applyNumberFormat="1" applyFont="1" applyBorder="1" applyAlignment="1" applyProtection="1">
      <alignment horizontal="center" vertical="top" wrapText="1"/>
      <protection locked="0"/>
    </xf>
    <xf numFmtId="2" fontId="3" fillId="0" borderId="20" xfId="0" applyNumberFormat="1" applyFont="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international.ulbsibiu.ro/iweek/index.php" TargetMode="Externa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lumenpublishing.com/journals/index.php/rrem/article/view/579/pdf" TargetMode="External" /><Relationship Id="rId2" Type="http://schemas.openxmlformats.org/officeDocument/2006/relationships/hyperlink" Target="https://doi.org/10.18662/rrem/55"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revistateologica.ro/4-2018/" TargetMode="External" /><Relationship Id="rId2" Type="http://schemas.openxmlformats.org/officeDocument/2006/relationships/hyperlink" Target="https://www.revistateologica.ro/4-2018/"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D37"/>
  <sheetViews>
    <sheetView tabSelected="1" zoomScale="40" zoomScaleNormal="40" zoomScalePageLayoutView="0" workbookViewId="0" topLeftCell="A1">
      <selection activeCell="I45" sqref="I45"/>
    </sheetView>
  </sheetViews>
  <sheetFormatPr defaultColWidth="8.8515625" defaultRowHeight="15"/>
  <cols>
    <col min="1" max="1" width="12.28125" style="1" customWidth="1"/>
    <col min="2" max="2" width="42.140625" style="1" customWidth="1"/>
    <col min="3" max="3" width="17.140625" style="1" customWidth="1"/>
    <col min="4" max="4" width="12.8515625" style="1" customWidth="1"/>
    <col min="5" max="5" width="13.57421875" style="1" customWidth="1"/>
    <col min="6" max="6" width="7.8515625" style="83" customWidth="1"/>
    <col min="7" max="7" width="7.8515625" style="1" customWidth="1"/>
    <col min="8" max="25" width="7.8515625" style="0" customWidth="1"/>
    <col min="26" max="26" width="12.140625" style="0" customWidth="1"/>
    <col min="27" max="28" width="13.00390625" style="0" hidden="1" customWidth="1"/>
    <col min="29" max="30" width="14.28125" style="0" hidden="1" customWidth="1"/>
  </cols>
  <sheetData>
    <row r="2" spans="1:5" ht="24.75" customHeight="1">
      <c r="A2" s="81" t="s">
        <v>171</v>
      </c>
      <c r="B2" s="82" t="s">
        <v>1166</v>
      </c>
      <c r="C2" s="199"/>
      <c r="D2" s="43"/>
      <c r="E2" s="43"/>
    </row>
    <row r="3" spans="4:30" ht="108" customHeight="1">
      <c r="D3" s="84" t="s">
        <v>205</v>
      </c>
      <c r="E3" s="84" t="s">
        <v>172</v>
      </c>
      <c r="F3" s="85"/>
      <c r="G3" s="85"/>
      <c r="H3" s="85"/>
      <c r="I3" s="85"/>
      <c r="J3" s="86"/>
      <c r="K3" s="86" t="s">
        <v>210</v>
      </c>
      <c r="L3" s="86" t="s">
        <v>210</v>
      </c>
      <c r="M3" s="86" t="s">
        <v>210</v>
      </c>
      <c r="N3" s="86"/>
      <c r="O3" s="86"/>
      <c r="P3" s="86" t="s">
        <v>210</v>
      </c>
      <c r="Q3" s="86" t="s">
        <v>210</v>
      </c>
      <c r="R3" s="86" t="s">
        <v>210</v>
      </c>
      <c r="S3" s="86" t="s">
        <v>210</v>
      </c>
      <c r="T3" s="86" t="s">
        <v>210</v>
      </c>
      <c r="U3" s="86" t="s">
        <v>210</v>
      </c>
      <c r="V3" s="86"/>
      <c r="W3" s="86"/>
      <c r="X3" s="86" t="s">
        <v>210</v>
      </c>
      <c r="Y3" s="86" t="s">
        <v>210</v>
      </c>
      <c r="AC3" s="87" t="s">
        <v>173</v>
      </c>
      <c r="AD3" s="87" t="s">
        <v>173</v>
      </c>
    </row>
    <row r="4" spans="1:30" s="4" customFormat="1" ht="86.25" customHeight="1">
      <c r="A4" s="89" t="s">
        <v>174</v>
      </c>
      <c r="B4" s="89" t="s">
        <v>22</v>
      </c>
      <c r="C4" s="89" t="s">
        <v>25</v>
      </c>
      <c r="D4" s="89" t="s">
        <v>204</v>
      </c>
      <c r="E4" s="89" t="s">
        <v>175</v>
      </c>
      <c r="F4" s="89" t="s">
        <v>176</v>
      </c>
      <c r="G4" s="89" t="s">
        <v>177</v>
      </c>
      <c r="H4" s="89" t="s">
        <v>178</v>
      </c>
      <c r="I4" s="89" t="s">
        <v>179</v>
      </c>
      <c r="J4" s="89" t="s">
        <v>180</v>
      </c>
      <c r="K4" s="89" t="s">
        <v>181</v>
      </c>
      <c r="L4" s="89" t="s">
        <v>182</v>
      </c>
      <c r="M4" s="89" t="s">
        <v>183</v>
      </c>
      <c r="N4" s="89" t="s">
        <v>184</v>
      </c>
      <c r="O4" s="89" t="s">
        <v>185</v>
      </c>
      <c r="P4" s="89" t="s">
        <v>186</v>
      </c>
      <c r="Q4" s="89" t="s">
        <v>187</v>
      </c>
      <c r="R4" s="89" t="s">
        <v>188</v>
      </c>
      <c r="S4" s="89" t="s">
        <v>189</v>
      </c>
      <c r="T4" s="89" t="s">
        <v>190</v>
      </c>
      <c r="U4" s="89" t="s">
        <v>191</v>
      </c>
      <c r="V4" s="89" t="s">
        <v>192</v>
      </c>
      <c r="W4" s="89" t="s">
        <v>193</v>
      </c>
      <c r="X4" s="89" t="s">
        <v>194</v>
      </c>
      <c r="Y4" s="89" t="s">
        <v>195</v>
      </c>
      <c r="Z4" s="90" t="s">
        <v>196</v>
      </c>
      <c r="AA4" s="88" t="s">
        <v>206</v>
      </c>
      <c r="AB4" s="88" t="s">
        <v>207</v>
      </c>
      <c r="AC4" s="91" t="s">
        <v>208</v>
      </c>
      <c r="AD4" s="91" t="s">
        <v>209</v>
      </c>
    </row>
    <row r="5" spans="1:30" ht="15">
      <c r="A5" s="92">
        <v>1</v>
      </c>
      <c r="B5" s="93" t="s">
        <v>217</v>
      </c>
      <c r="C5" s="93" t="s">
        <v>218</v>
      </c>
      <c r="D5" s="94" t="s">
        <v>219</v>
      </c>
      <c r="E5" s="94">
        <v>250</v>
      </c>
      <c r="F5" s="306">
        <v>0</v>
      </c>
      <c r="G5" s="306">
        <v>0</v>
      </c>
      <c r="H5" s="306">
        <v>0</v>
      </c>
      <c r="I5" s="306">
        <v>0</v>
      </c>
      <c r="J5" s="306">
        <v>0</v>
      </c>
      <c r="K5" s="306">
        <v>0</v>
      </c>
      <c r="L5" s="307">
        <v>0</v>
      </c>
      <c r="M5" s="307">
        <v>0</v>
      </c>
      <c r="N5" s="306">
        <v>130</v>
      </c>
      <c r="O5" s="306">
        <v>0</v>
      </c>
      <c r="P5" s="306">
        <v>0</v>
      </c>
      <c r="Q5" s="306">
        <v>0</v>
      </c>
      <c r="R5" s="307">
        <v>0</v>
      </c>
      <c r="S5" s="306">
        <v>0</v>
      </c>
      <c r="T5" s="307">
        <v>25</v>
      </c>
      <c r="U5" s="307">
        <v>0</v>
      </c>
      <c r="V5" s="306">
        <v>0</v>
      </c>
      <c r="W5" s="306">
        <v>0</v>
      </c>
      <c r="X5" s="306">
        <v>0</v>
      </c>
      <c r="Y5" s="308">
        <v>20</v>
      </c>
      <c r="Z5" s="96">
        <f>SUM(F5:Y5)</f>
        <v>175</v>
      </c>
      <c r="AA5" s="95">
        <v>175</v>
      </c>
      <c r="AB5" s="95">
        <v>175</v>
      </c>
      <c r="AC5" s="97">
        <f>Z5-AA5</f>
        <v>0</v>
      </c>
      <c r="AD5" s="98">
        <f>Z5-AB5</f>
        <v>0</v>
      </c>
    </row>
    <row r="6" spans="1:30" ht="15">
      <c r="A6" s="92">
        <v>2</v>
      </c>
      <c r="B6" s="93" t="s">
        <v>220</v>
      </c>
      <c r="C6" s="93" t="s">
        <v>218</v>
      </c>
      <c r="D6" s="94" t="s">
        <v>219</v>
      </c>
      <c r="E6" s="94">
        <v>250</v>
      </c>
      <c r="F6" s="306">
        <v>0</v>
      </c>
      <c r="G6" s="306">
        <v>0</v>
      </c>
      <c r="H6" s="306">
        <v>0</v>
      </c>
      <c r="I6" s="306">
        <v>0</v>
      </c>
      <c r="J6" s="306">
        <v>140</v>
      </c>
      <c r="K6" s="306">
        <v>0</v>
      </c>
      <c r="L6" s="307">
        <v>102</v>
      </c>
      <c r="M6" s="307">
        <v>0</v>
      </c>
      <c r="N6" s="306">
        <v>0</v>
      </c>
      <c r="O6" s="306">
        <v>0</v>
      </c>
      <c r="P6" s="306">
        <v>0</v>
      </c>
      <c r="Q6" s="306">
        <v>0</v>
      </c>
      <c r="R6" s="307">
        <v>0</v>
      </c>
      <c r="S6" s="306">
        <v>150</v>
      </c>
      <c r="T6" s="307">
        <v>0</v>
      </c>
      <c r="U6" s="307">
        <v>0</v>
      </c>
      <c r="V6" s="306">
        <v>0</v>
      </c>
      <c r="W6" s="306">
        <v>0</v>
      </c>
      <c r="X6" s="306">
        <v>0</v>
      </c>
      <c r="Y6" s="308">
        <v>0</v>
      </c>
      <c r="Z6" s="96">
        <f aca="true" t="shared" si="0" ref="Z6:Z30">SUM(F6:Y6)</f>
        <v>392</v>
      </c>
      <c r="AA6" s="95">
        <v>392</v>
      </c>
      <c r="AB6" s="95">
        <v>392</v>
      </c>
      <c r="AC6" s="97">
        <f aca="true" t="shared" si="1" ref="AC6:AC30">Z6-AA6</f>
        <v>0</v>
      </c>
      <c r="AD6" s="98">
        <f aca="true" t="shared" si="2" ref="AD6:AD30">Z6-AB6</f>
        <v>0</v>
      </c>
    </row>
    <row r="7" spans="1:30" ht="15">
      <c r="A7" s="92">
        <v>3</v>
      </c>
      <c r="B7" s="93" t="s">
        <v>221</v>
      </c>
      <c r="C7" s="93" t="s">
        <v>218</v>
      </c>
      <c r="D7" s="94" t="s">
        <v>224</v>
      </c>
      <c r="E7" s="94">
        <v>500</v>
      </c>
      <c r="F7" s="306">
        <v>0</v>
      </c>
      <c r="G7" s="306">
        <v>0</v>
      </c>
      <c r="H7" s="306">
        <v>200</v>
      </c>
      <c r="I7" s="306">
        <v>0</v>
      </c>
      <c r="J7" s="306">
        <v>70</v>
      </c>
      <c r="K7" s="306">
        <v>0</v>
      </c>
      <c r="L7" s="307">
        <v>300</v>
      </c>
      <c r="M7" s="307">
        <v>0</v>
      </c>
      <c r="N7" s="306">
        <v>550</v>
      </c>
      <c r="O7" s="306">
        <v>0</v>
      </c>
      <c r="P7" s="306">
        <v>0</v>
      </c>
      <c r="Q7" s="306">
        <v>0</v>
      </c>
      <c r="R7" s="307">
        <v>0</v>
      </c>
      <c r="S7" s="306">
        <v>50</v>
      </c>
      <c r="T7" s="307">
        <v>0</v>
      </c>
      <c r="U7" s="307">
        <v>100</v>
      </c>
      <c r="V7" s="306">
        <v>0</v>
      </c>
      <c r="W7" s="306">
        <v>0</v>
      </c>
      <c r="X7" s="306">
        <v>0</v>
      </c>
      <c r="Y7" s="308">
        <v>0</v>
      </c>
      <c r="Z7" s="96">
        <f t="shared" si="0"/>
        <v>1270</v>
      </c>
      <c r="AA7" s="95">
        <v>1270</v>
      </c>
      <c r="AB7" s="95">
        <v>1270</v>
      </c>
      <c r="AC7" s="97">
        <f t="shared" si="1"/>
        <v>0</v>
      </c>
      <c r="AD7" s="98">
        <f t="shared" si="2"/>
        <v>0</v>
      </c>
    </row>
    <row r="8" spans="1:30" ht="15">
      <c r="A8" s="92">
        <v>4</v>
      </c>
      <c r="B8" s="93" t="s">
        <v>222</v>
      </c>
      <c r="C8" s="93" t="s">
        <v>218</v>
      </c>
      <c r="D8" s="94" t="s">
        <v>227</v>
      </c>
      <c r="E8" s="94">
        <v>500</v>
      </c>
      <c r="F8" s="309">
        <v>1200</v>
      </c>
      <c r="G8" s="309">
        <v>0</v>
      </c>
      <c r="H8" s="309">
        <v>200</v>
      </c>
      <c r="I8" s="309">
        <v>0</v>
      </c>
      <c r="J8" s="309">
        <v>440</v>
      </c>
      <c r="K8" s="309">
        <v>45.5</v>
      </c>
      <c r="L8" s="310">
        <v>40</v>
      </c>
      <c r="M8" s="310">
        <v>100</v>
      </c>
      <c r="N8" s="309">
        <v>30</v>
      </c>
      <c r="O8" s="309">
        <v>0</v>
      </c>
      <c r="P8" s="309">
        <v>0</v>
      </c>
      <c r="Q8" s="309">
        <v>0</v>
      </c>
      <c r="R8" s="310">
        <v>0</v>
      </c>
      <c r="S8" s="309">
        <v>50</v>
      </c>
      <c r="T8" s="310">
        <v>200</v>
      </c>
      <c r="U8" s="310">
        <v>25</v>
      </c>
      <c r="V8" s="309">
        <v>0</v>
      </c>
      <c r="W8" s="309">
        <v>0</v>
      </c>
      <c r="X8" s="309">
        <v>0</v>
      </c>
      <c r="Y8" s="311">
        <v>60</v>
      </c>
      <c r="Z8" s="96">
        <f t="shared" si="0"/>
        <v>2390.5</v>
      </c>
      <c r="AA8" s="95">
        <v>2690.5</v>
      </c>
      <c r="AB8" s="95">
        <v>2690.5</v>
      </c>
      <c r="AC8" s="97">
        <f t="shared" si="1"/>
        <v>-300</v>
      </c>
      <c r="AD8" s="98">
        <f t="shared" si="2"/>
        <v>-300</v>
      </c>
    </row>
    <row r="9" spans="1:30" ht="15">
      <c r="A9" s="92">
        <v>5</v>
      </c>
      <c r="B9" s="93" t="s">
        <v>223</v>
      </c>
      <c r="C9" s="93" t="s">
        <v>218</v>
      </c>
      <c r="D9" s="94" t="s">
        <v>224</v>
      </c>
      <c r="E9" s="94">
        <v>500</v>
      </c>
      <c r="F9" s="306">
        <v>0</v>
      </c>
      <c r="G9" s="306">
        <v>0</v>
      </c>
      <c r="H9" s="306">
        <v>0</v>
      </c>
      <c r="I9" s="306">
        <v>0</v>
      </c>
      <c r="J9" s="306">
        <v>0</v>
      </c>
      <c r="K9" s="306">
        <v>49</v>
      </c>
      <c r="L9" s="307">
        <v>300</v>
      </c>
      <c r="M9" s="307">
        <v>100</v>
      </c>
      <c r="N9" s="306">
        <v>135</v>
      </c>
      <c r="O9" s="306">
        <v>0</v>
      </c>
      <c r="P9" s="306">
        <v>0</v>
      </c>
      <c r="Q9" s="306">
        <v>0</v>
      </c>
      <c r="R9" s="307">
        <v>0</v>
      </c>
      <c r="S9" s="306">
        <v>100</v>
      </c>
      <c r="T9" s="307">
        <v>0</v>
      </c>
      <c r="U9" s="307">
        <v>100</v>
      </c>
      <c r="V9" s="306">
        <v>0</v>
      </c>
      <c r="W9" s="306">
        <v>0</v>
      </c>
      <c r="X9" s="306">
        <v>0</v>
      </c>
      <c r="Y9" s="308">
        <v>0</v>
      </c>
      <c r="Z9" s="96">
        <f t="shared" si="0"/>
        <v>784</v>
      </c>
      <c r="AA9" s="95">
        <v>784</v>
      </c>
      <c r="AB9" s="95">
        <v>784</v>
      </c>
      <c r="AC9" s="97">
        <f t="shared" si="1"/>
        <v>0</v>
      </c>
      <c r="AD9" s="98">
        <f t="shared" si="2"/>
        <v>0</v>
      </c>
    </row>
    <row r="10" spans="1:30" ht="15">
      <c r="A10" s="92">
        <v>6</v>
      </c>
      <c r="B10" s="93" t="s">
        <v>225</v>
      </c>
      <c r="C10" s="93" t="s">
        <v>218</v>
      </c>
      <c r="D10" s="94" t="s">
        <v>219</v>
      </c>
      <c r="E10" s="94">
        <v>250</v>
      </c>
      <c r="F10" s="306">
        <v>0</v>
      </c>
      <c r="G10" s="306">
        <v>0</v>
      </c>
      <c r="H10" s="306">
        <v>0</v>
      </c>
      <c r="I10" s="306">
        <v>0</v>
      </c>
      <c r="J10" s="306">
        <v>0</v>
      </c>
      <c r="K10" s="306">
        <v>0</v>
      </c>
      <c r="L10" s="307">
        <v>0</v>
      </c>
      <c r="M10" s="307">
        <v>0</v>
      </c>
      <c r="N10" s="306">
        <v>0</v>
      </c>
      <c r="O10" s="306">
        <v>0</v>
      </c>
      <c r="P10" s="306">
        <v>0</v>
      </c>
      <c r="Q10" s="306">
        <v>0</v>
      </c>
      <c r="R10" s="307">
        <v>0</v>
      </c>
      <c r="S10" s="306">
        <v>0</v>
      </c>
      <c r="T10" s="307">
        <v>0</v>
      </c>
      <c r="U10" s="307">
        <v>0</v>
      </c>
      <c r="V10" s="306">
        <v>0</v>
      </c>
      <c r="W10" s="306">
        <v>0</v>
      </c>
      <c r="X10" s="306">
        <v>0</v>
      </c>
      <c r="Y10" s="308">
        <v>60</v>
      </c>
      <c r="Z10" s="96">
        <f t="shared" si="0"/>
        <v>60</v>
      </c>
      <c r="AA10" s="95">
        <v>60</v>
      </c>
      <c r="AB10" s="95">
        <v>60</v>
      </c>
      <c r="AC10" s="97">
        <f t="shared" si="1"/>
        <v>0</v>
      </c>
      <c r="AD10" s="98">
        <f t="shared" si="2"/>
        <v>0</v>
      </c>
    </row>
    <row r="11" spans="1:30" s="99" customFormat="1" ht="15">
      <c r="A11" s="92">
        <v>7</v>
      </c>
      <c r="B11" s="93" t="s">
        <v>226</v>
      </c>
      <c r="C11" s="93" t="s">
        <v>218</v>
      </c>
      <c r="D11" s="94" t="s">
        <v>219</v>
      </c>
      <c r="E11" s="94">
        <v>250</v>
      </c>
      <c r="F11" s="312">
        <v>0</v>
      </c>
      <c r="G11" s="306">
        <v>0</v>
      </c>
      <c r="H11" s="306">
        <v>0</v>
      </c>
      <c r="I11" s="306">
        <v>0</v>
      </c>
      <c r="J11" s="306">
        <v>0</v>
      </c>
      <c r="K11" s="306">
        <v>0</v>
      </c>
      <c r="L11" s="306">
        <v>0</v>
      </c>
      <c r="M11" s="307">
        <v>0</v>
      </c>
      <c r="N11" s="307">
        <v>0</v>
      </c>
      <c r="O11" s="306">
        <v>0</v>
      </c>
      <c r="P11" s="306">
        <v>0</v>
      </c>
      <c r="Q11" s="306">
        <v>100</v>
      </c>
      <c r="R11" s="306">
        <v>0</v>
      </c>
      <c r="S11" s="307">
        <v>0</v>
      </c>
      <c r="T11" s="306">
        <v>0</v>
      </c>
      <c r="U11" s="307">
        <v>0</v>
      </c>
      <c r="V11" s="307">
        <v>0</v>
      </c>
      <c r="W11" s="306">
        <v>150</v>
      </c>
      <c r="X11" s="306">
        <v>0</v>
      </c>
      <c r="Y11" s="308">
        <v>0</v>
      </c>
      <c r="Z11" s="96">
        <f t="shared" si="0"/>
        <v>250</v>
      </c>
      <c r="AA11" s="95">
        <v>250</v>
      </c>
      <c r="AB11" s="95">
        <v>250</v>
      </c>
      <c r="AC11" s="97">
        <f t="shared" si="1"/>
        <v>0</v>
      </c>
      <c r="AD11" s="98">
        <f t="shared" si="2"/>
        <v>0</v>
      </c>
    </row>
    <row r="12" spans="1:30" s="99" customFormat="1" ht="14.25">
      <c r="A12" s="92">
        <v>8</v>
      </c>
      <c r="B12" s="93" t="s">
        <v>228</v>
      </c>
      <c r="C12" s="93" t="s">
        <v>218</v>
      </c>
      <c r="D12" s="94" t="s">
        <v>229</v>
      </c>
      <c r="E12" s="94">
        <v>200</v>
      </c>
      <c r="F12" s="206"/>
      <c r="G12" s="206"/>
      <c r="H12" s="207"/>
      <c r="I12" s="207"/>
      <c r="J12" s="207"/>
      <c r="K12" s="207"/>
      <c r="L12" s="207"/>
      <c r="M12" s="207"/>
      <c r="N12" s="207"/>
      <c r="O12" s="207"/>
      <c r="P12" s="207"/>
      <c r="Q12" s="207"/>
      <c r="R12" s="207"/>
      <c r="S12" s="207"/>
      <c r="T12" s="207"/>
      <c r="U12" s="207"/>
      <c r="V12" s="207"/>
      <c r="W12" s="207"/>
      <c r="X12" s="207"/>
      <c r="Y12" s="304"/>
      <c r="Z12" s="96">
        <f t="shared" si="0"/>
        <v>0</v>
      </c>
      <c r="AA12" s="95"/>
      <c r="AB12" s="95"/>
      <c r="AC12" s="97">
        <f t="shared" si="1"/>
        <v>0</v>
      </c>
      <c r="AD12" s="98">
        <f t="shared" si="2"/>
        <v>0</v>
      </c>
    </row>
    <row r="13" spans="1:30" ht="15">
      <c r="A13" s="92">
        <v>9</v>
      </c>
      <c r="B13" s="93" t="s">
        <v>230</v>
      </c>
      <c r="C13" s="93" t="s">
        <v>218</v>
      </c>
      <c r="D13" s="94" t="s">
        <v>224</v>
      </c>
      <c r="E13" s="94">
        <v>500</v>
      </c>
      <c r="F13" s="312">
        <v>0</v>
      </c>
      <c r="G13" s="306">
        <v>0</v>
      </c>
      <c r="H13" s="306">
        <v>0</v>
      </c>
      <c r="I13" s="306">
        <v>0</v>
      </c>
      <c r="J13" s="306">
        <v>280</v>
      </c>
      <c r="K13" s="306">
        <v>0</v>
      </c>
      <c r="L13" s="306">
        <v>300</v>
      </c>
      <c r="M13" s="307">
        <v>0</v>
      </c>
      <c r="N13" s="307">
        <v>45</v>
      </c>
      <c r="O13" s="306">
        <v>0</v>
      </c>
      <c r="P13" s="306">
        <v>0</v>
      </c>
      <c r="Q13" s="306">
        <v>0</v>
      </c>
      <c r="R13" s="306">
        <v>0</v>
      </c>
      <c r="S13" s="307">
        <v>0</v>
      </c>
      <c r="T13" s="306">
        <v>0</v>
      </c>
      <c r="U13" s="307">
        <v>0</v>
      </c>
      <c r="V13" s="307">
        <v>0</v>
      </c>
      <c r="W13" s="306">
        <v>0</v>
      </c>
      <c r="X13" s="306">
        <v>0</v>
      </c>
      <c r="Y13" s="308">
        <v>0</v>
      </c>
      <c r="Z13" s="96">
        <f t="shared" si="0"/>
        <v>625</v>
      </c>
      <c r="AA13" s="95">
        <v>625</v>
      </c>
      <c r="AB13" s="95">
        <v>625</v>
      </c>
      <c r="AC13" s="97">
        <f t="shared" si="1"/>
        <v>0</v>
      </c>
      <c r="AD13" s="98">
        <f t="shared" si="2"/>
        <v>0</v>
      </c>
    </row>
    <row r="14" spans="1:30" ht="15">
      <c r="A14" s="92">
        <v>10</v>
      </c>
      <c r="B14" s="93" t="s">
        <v>231</v>
      </c>
      <c r="C14" s="93" t="s">
        <v>218</v>
      </c>
      <c r="D14" s="94" t="s">
        <v>232</v>
      </c>
      <c r="E14" s="94">
        <v>300</v>
      </c>
      <c r="F14" s="313">
        <v>0</v>
      </c>
      <c r="G14" s="309">
        <v>0</v>
      </c>
      <c r="H14" s="309">
        <v>0</v>
      </c>
      <c r="I14" s="309">
        <v>0</v>
      </c>
      <c r="J14" s="309">
        <v>0</v>
      </c>
      <c r="K14" s="309">
        <v>0</v>
      </c>
      <c r="L14" s="309">
        <v>300</v>
      </c>
      <c r="M14" s="310">
        <v>0</v>
      </c>
      <c r="N14" s="310">
        <v>0</v>
      </c>
      <c r="O14" s="309">
        <v>0</v>
      </c>
      <c r="P14" s="309">
        <v>0</v>
      </c>
      <c r="Q14" s="309">
        <v>0</v>
      </c>
      <c r="R14" s="309">
        <v>0</v>
      </c>
      <c r="S14" s="310">
        <v>0</v>
      </c>
      <c r="T14" s="309">
        <v>0</v>
      </c>
      <c r="U14" s="310">
        <v>0</v>
      </c>
      <c r="V14" s="310">
        <v>0</v>
      </c>
      <c r="W14" s="309">
        <v>0</v>
      </c>
      <c r="X14" s="309">
        <v>0</v>
      </c>
      <c r="Y14" s="311">
        <v>0</v>
      </c>
      <c r="Z14" s="96">
        <f t="shared" si="0"/>
        <v>300</v>
      </c>
      <c r="AA14" s="95">
        <v>300</v>
      </c>
      <c r="AB14" s="95">
        <v>300</v>
      </c>
      <c r="AC14" s="97">
        <f t="shared" si="1"/>
        <v>0</v>
      </c>
      <c r="AD14" s="98">
        <f t="shared" si="2"/>
        <v>0</v>
      </c>
    </row>
    <row r="15" spans="1:30" ht="15">
      <c r="A15" s="92">
        <v>11</v>
      </c>
      <c r="B15" s="93" t="s">
        <v>233</v>
      </c>
      <c r="C15" s="93" t="s">
        <v>218</v>
      </c>
      <c r="D15" s="94" t="s">
        <v>219</v>
      </c>
      <c r="E15" s="94">
        <v>250</v>
      </c>
      <c r="F15" s="312">
        <v>0</v>
      </c>
      <c r="G15" s="314">
        <v>0</v>
      </c>
      <c r="H15" s="314">
        <v>0</v>
      </c>
      <c r="I15" s="314">
        <v>0</v>
      </c>
      <c r="J15" s="314">
        <v>95</v>
      </c>
      <c r="K15" s="314">
        <v>0</v>
      </c>
      <c r="L15" s="314">
        <v>167</v>
      </c>
      <c r="M15" s="315">
        <v>0</v>
      </c>
      <c r="N15" s="315">
        <v>0</v>
      </c>
      <c r="O15" s="314">
        <v>0</v>
      </c>
      <c r="P15" s="314">
        <v>0</v>
      </c>
      <c r="Q15" s="314">
        <v>0</v>
      </c>
      <c r="R15" s="314">
        <v>0</v>
      </c>
      <c r="S15" s="315">
        <v>0</v>
      </c>
      <c r="T15" s="314">
        <v>0</v>
      </c>
      <c r="U15" s="315">
        <v>0</v>
      </c>
      <c r="V15" s="315">
        <v>0</v>
      </c>
      <c r="W15" s="314">
        <v>0</v>
      </c>
      <c r="X15" s="314">
        <v>0</v>
      </c>
      <c r="Y15" s="316">
        <v>20</v>
      </c>
      <c r="Z15" s="96">
        <f t="shared" si="0"/>
        <v>282</v>
      </c>
      <c r="AA15" s="95">
        <v>282</v>
      </c>
      <c r="AB15" s="95">
        <v>282</v>
      </c>
      <c r="AC15" s="97">
        <f t="shared" si="1"/>
        <v>0</v>
      </c>
      <c r="AD15" s="98">
        <f t="shared" si="2"/>
        <v>0</v>
      </c>
    </row>
    <row r="16" spans="1:30" ht="15">
      <c r="A16" s="92">
        <v>12</v>
      </c>
      <c r="B16" s="93" t="s">
        <v>234</v>
      </c>
      <c r="C16" s="93" t="s">
        <v>218</v>
      </c>
      <c r="D16" s="94" t="s">
        <v>232</v>
      </c>
      <c r="E16" s="94">
        <v>300</v>
      </c>
      <c r="F16" s="312">
        <v>0</v>
      </c>
      <c r="G16" s="306">
        <v>0</v>
      </c>
      <c r="H16" s="306">
        <v>0</v>
      </c>
      <c r="I16" s="306">
        <v>0</v>
      </c>
      <c r="J16" s="306">
        <v>0</v>
      </c>
      <c r="K16" s="306">
        <v>84</v>
      </c>
      <c r="L16" s="306">
        <v>114</v>
      </c>
      <c r="M16" s="307">
        <v>100</v>
      </c>
      <c r="N16" s="307">
        <v>0</v>
      </c>
      <c r="O16" s="306">
        <v>0</v>
      </c>
      <c r="P16" s="306">
        <v>0</v>
      </c>
      <c r="Q16" s="306">
        <v>0</v>
      </c>
      <c r="R16" s="306">
        <v>0</v>
      </c>
      <c r="S16" s="307">
        <v>0</v>
      </c>
      <c r="T16" s="306">
        <v>0</v>
      </c>
      <c r="U16" s="307">
        <v>0</v>
      </c>
      <c r="V16" s="307">
        <v>0</v>
      </c>
      <c r="W16" s="306">
        <v>0</v>
      </c>
      <c r="X16" s="306">
        <v>0</v>
      </c>
      <c r="Y16" s="308">
        <v>0</v>
      </c>
      <c r="Z16" s="96">
        <f t="shared" si="0"/>
        <v>298</v>
      </c>
      <c r="AA16" s="95">
        <v>298</v>
      </c>
      <c r="AB16" s="95">
        <v>298</v>
      </c>
      <c r="AC16" s="97">
        <f t="shared" si="1"/>
        <v>0</v>
      </c>
      <c r="AD16" s="98">
        <f t="shared" si="2"/>
        <v>0</v>
      </c>
    </row>
    <row r="17" spans="1:30" s="99" customFormat="1" ht="15">
      <c r="A17" s="92">
        <v>13</v>
      </c>
      <c r="B17" s="93" t="s">
        <v>235</v>
      </c>
      <c r="C17" s="93" t="s">
        <v>218</v>
      </c>
      <c r="D17" s="94" t="s">
        <v>219</v>
      </c>
      <c r="E17" s="94">
        <v>250</v>
      </c>
      <c r="F17" s="312">
        <v>0</v>
      </c>
      <c r="G17" s="306">
        <v>0</v>
      </c>
      <c r="H17" s="306">
        <v>0</v>
      </c>
      <c r="I17" s="306">
        <v>0</v>
      </c>
      <c r="J17" s="306">
        <v>0</v>
      </c>
      <c r="K17" s="306">
        <v>0</v>
      </c>
      <c r="L17" s="306">
        <v>300</v>
      </c>
      <c r="M17" s="307">
        <v>150</v>
      </c>
      <c r="N17" s="307">
        <v>0</v>
      </c>
      <c r="O17" s="306">
        <v>0</v>
      </c>
      <c r="P17" s="306">
        <v>0</v>
      </c>
      <c r="Q17" s="306">
        <v>0</v>
      </c>
      <c r="R17" s="306">
        <v>0</v>
      </c>
      <c r="S17" s="307">
        <v>0</v>
      </c>
      <c r="T17" s="306">
        <v>0</v>
      </c>
      <c r="U17" s="307">
        <v>0</v>
      </c>
      <c r="V17" s="307">
        <v>0</v>
      </c>
      <c r="W17" s="306">
        <v>0</v>
      </c>
      <c r="X17" s="306">
        <v>0</v>
      </c>
      <c r="Y17" s="308">
        <v>0</v>
      </c>
      <c r="Z17" s="96">
        <f t="shared" si="0"/>
        <v>450</v>
      </c>
      <c r="AA17" s="95">
        <v>450</v>
      </c>
      <c r="AB17" s="95">
        <v>450</v>
      </c>
      <c r="AC17" s="97">
        <f t="shared" si="1"/>
        <v>0</v>
      </c>
      <c r="AD17" s="98">
        <f t="shared" si="2"/>
        <v>0</v>
      </c>
    </row>
    <row r="18" spans="1:30" ht="15">
      <c r="A18" s="92">
        <v>14</v>
      </c>
      <c r="B18" s="93" t="s">
        <v>236</v>
      </c>
      <c r="C18" s="93" t="s">
        <v>218</v>
      </c>
      <c r="D18" s="94" t="s">
        <v>227</v>
      </c>
      <c r="E18" s="94">
        <v>500</v>
      </c>
      <c r="F18" s="312">
        <v>1200</v>
      </c>
      <c r="G18" s="306">
        <v>0</v>
      </c>
      <c r="H18" s="306">
        <v>0</v>
      </c>
      <c r="I18" s="306">
        <v>0</v>
      </c>
      <c r="J18" s="306">
        <v>0</v>
      </c>
      <c r="K18" s="306">
        <v>59.5</v>
      </c>
      <c r="L18" s="306">
        <v>15</v>
      </c>
      <c r="M18" s="307">
        <v>0</v>
      </c>
      <c r="N18" s="307">
        <v>0</v>
      </c>
      <c r="O18" s="306">
        <v>0</v>
      </c>
      <c r="P18" s="306">
        <v>0</v>
      </c>
      <c r="Q18" s="306">
        <v>0</v>
      </c>
      <c r="R18" s="306">
        <v>0</v>
      </c>
      <c r="S18" s="307">
        <v>200</v>
      </c>
      <c r="T18" s="306">
        <v>0</v>
      </c>
      <c r="U18" s="307">
        <v>0</v>
      </c>
      <c r="V18" s="307">
        <v>0</v>
      </c>
      <c r="W18" s="306">
        <v>0</v>
      </c>
      <c r="X18" s="306">
        <v>0</v>
      </c>
      <c r="Y18" s="308">
        <v>60</v>
      </c>
      <c r="Z18" s="96">
        <f t="shared" si="0"/>
        <v>1534.5</v>
      </c>
      <c r="AA18" s="95">
        <v>1534.5</v>
      </c>
      <c r="AB18" s="95">
        <v>1534.5</v>
      </c>
      <c r="AC18" s="97">
        <f t="shared" si="1"/>
        <v>0</v>
      </c>
      <c r="AD18" s="98">
        <f t="shared" si="2"/>
        <v>0</v>
      </c>
    </row>
    <row r="19" spans="1:30" s="99" customFormat="1" ht="15">
      <c r="A19" s="92">
        <v>15</v>
      </c>
      <c r="B19" s="93" t="s">
        <v>237</v>
      </c>
      <c r="C19" s="93" t="s">
        <v>218</v>
      </c>
      <c r="D19" s="94" t="s">
        <v>232</v>
      </c>
      <c r="E19" s="94">
        <v>300</v>
      </c>
      <c r="F19" s="312">
        <v>0</v>
      </c>
      <c r="G19" s="306">
        <v>0</v>
      </c>
      <c r="H19" s="306">
        <v>0</v>
      </c>
      <c r="I19" s="306">
        <v>0</v>
      </c>
      <c r="J19" s="306">
        <v>70</v>
      </c>
      <c r="K19" s="306">
        <v>0</v>
      </c>
      <c r="L19" s="306">
        <v>300</v>
      </c>
      <c r="M19" s="307">
        <v>33</v>
      </c>
      <c r="N19" s="307">
        <v>30</v>
      </c>
      <c r="O19" s="306">
        <v>0</v>
      </c>
      <c r="P19" s="306">
        <v>0</v>
      </c>
      <c r="Q19" s="306">
        <v>0</v>
      </c>
      <c r="R19" s="306">
        <v>0</v>
      </c>
      <c r="S19" s="307">
        <v>0</v>
      </c>
      <c r="T19" s="306">
        <v>25</v>
      </c>
      <c r="U19" s="307">
        <v>0</v>
      </c>
      <c r="V19" s="307">
        <v>0</v>
      </c>
      <c r="W19" s="306">
        <v>0</v>
      </c>
      <c r="X19" s="306">
        <v>0</v>
      </c>
      <c r="Y19" s="308">
        <v>60</v>
      </c>
      <c r="Z19" s="96">
        <f t="shared" si="0"/>
        <v>518</v>
      </c>
      <c r="AA19" s="95">
        <v>518</v>
      </c>
      <c r="AB19" s="95">
        <v>518</v>
      </c>
      <c r="AC19" s="97">
        <f t="shared" si="1"/>
        <v>0</v>
      </c>
      <c r="AD19" s="98">
        <f t="shared" si="2"/>
        <v>0</v>
      </c>
    </row>
    <row r="20" spans="1:30" s="99" customFormat="1" ht="15">
      <c r="A20" s="92">
        <v>16</v>
      </c>
      <c r="B20" s="93" t="s">
        <v>238</v>
      </c>
      <c r="C20" s="93" t="s">
        <v>218</v>
      </c>
      <c r="D20" s="94" t="s">
        <v>227</v>
      </c>
      <c r="E20" s="94">
        <v>500</v>
      </c>
      <c r="F20" s="306">
        <v>0</v>
      </c>
      <c r="G20" s="306">
        <v>500</v>
      </c>
      <c r="H20" s="306">
        <v>266.66</v>
      </c>
      <c r="I20" s="306">
        <v>0</v>
      </c>
      <c r="J20" s="306">
        <v>310</v>
      </c>
      <c r="K20" s="306">
        <v>1500</v>
      </c>
      <c r="L20" s="307">
        <v>300</v>
      </c>
      <c r="M20" s="307">
        <v>0</v>
      </c>
      <c r="N20" s="306">
        <v>105</v>
      </c>
      <c r="O20" s="306">
        <v>0</v>
      </c>
      <c r="P20" s="306">
        <v>0</v>
      </c>
      <c r="Q20" s="306">
        <v>0</v>
      </c>
      <c r="R20" s="307">
        <v>0</v>
      </c>
      <c r="S20" s="306">
        <v>10.74</v>
      </c>
      <c r="T20" s="307">
        <v>25</v>
      </c>
      <c r="U20" s="307">
        <v>50</v>
      </c>
      <c r="V20" s="306">
        <v>0</v>
      </c>
      <c r="W20" s="306">
        <v>150</v>
      </c>
      <c r="X20" s="306">
        <v>60</v>
      </c>
      <c r="Y20" s="308">
        <v>60</v>
      </c>
      <c r="Z20" s="96">
        <f t="shared" si="0"/>
        <v>3337.3999999999996</v>
      </c>
      <c r="AA20" s="95">
        <v>3670.74</v>
      </c>
      <c r="AB20" s="95">
        <v>3670.74</v>
      </c>
      <c r="AC20" s="97">
        <f t="shared" si="1"/>
        <v>-333.34000000000015</v>
      </c>
      <c r="AD20" s="98">
        <f t="shared" si="2"/>
        <v>-333.34000000000015</v>
      </c>
    </row>
    <row r="21" spans="1:30" s="99" customFormat="1" ht="15">
      <c r="A21" s="92">
        <v>17</v>
      </c>
      <c r="B21" s="93" t="s">
        <v>239</v>
      </c>
      <c r="C21" s="93" t="s">
        <v>218</v>
      </c>
      <c r="D21" s="94" t="s">
        <v>227</v>
      </c>
      <c r="E21" s="94">
        <v>500</v>
      </c>
      <c r="F21" s="306">
        <v>1200</v>
      </c>
      <c r="G21" s="306">
        <v>0</v>
      </c>
      <c r="H21" s="306">
        <v>0</v>
      </c>
      <c r="I21" s="306">
        <v>0</v>
      </c>
      <c r="J21" s="306">
        <v>70</v>
      </c>
      <c r="K21" s="306">
        <v>0</v>
      </c>
      <c r="L21" s="307">
        <v>156</v>
      </c>
      <c r="M21" s="307">
        <v>0</v>
      </c>
      <c r="N21" s="306">
        <v>65</v>
      </c>
      <c r="O21" s="306">
        <v>0</v>
      </c>
      <c r="P21" s="306">
        <v>0</v>
      </c>
      <c r="Q21" s="306">
        <v>0</v>
      </c>
      <c r="R21" s="307">
        <v>0</v>
      </c>
      <c r="S21" s="306">
        <v>0</v>
      </c>
      <c r="T21" s="307">
        <v>0</v>
      </c>
      <c r="U21" s="307">
        <v>0</v>
      </c>
      <c r="V21" s="306">
        <v>0</v>
      </c>
      <c r="W21" s="306">
        <v>0</v>
      </c>
      <c r="X21" s="306">
        <v>0</v>
      </c>
      <c r="Y21" s="308">
        <v>40</v>
      </c>
      <c r="Z21" s="96">
        <f t="shared" si="0"/>
        <v>1531</v>
      </c>
      <c r="AA21" s="95">
        <v>1531</v>
      </c>
      <c r="AB21" s="95">
        <v>1531</v>
      </c>
      <c r="AC21" s="97">
        <f t="shared" si="1"/>
        <v>0</v>
      </c>
      <c r="AD21" s="98">
        <f t="shared" si="2"/>
        <v>0</v>
      </c>
    </row>
    <row r="22" spans="1:30" s="99" customFormat="1" ht="15">
      <c r="A22" s="92">
        <v>18</v>
      </c>
      <c r="B22" s="93" t="s">
        <v>240</v>
      </c>
      <c r="C22" s="93" t="s">
        <v>218</v>
      </c>
      <c r="D22" s="94" t="s">
        <v>224</v>
      </c>
      <c r="E22" s="94">
        <v>500</v>
      </c>
      <c r="F22" s="313"/>
      <c r="G22" s="309"/>
      <c r="H22" s="309"/>
      <c r="I22" s="309"/>
      <c r="J22" s="309">
        <v>130</v>
      </c>
      <c r="K22" s="309"/>
      <c r="L22" s="309">
        <v>143</v>
      </c>
      <c r="M22" s="310">
        <v>200</v>
      </c>
      <c r="N22" s="310"/>
      <c r="O22" s="309"/>
      <c r="P22" s="309"/>
      <c r="Q22" s="309"/>
      <c r="R22" s="309"/>
      <c r="S22" s="310">
        <v>200</v>
      </c>
      <c r="T22" s="309"/>
      <c r="U22" s="310">
        <v>100</v>
      </c>
      <c r="V22" s="310"/>
      <c r="W22" s="309"/>
      <c r="X22" s="309"/>
      <c r="Y22" s="311">
        <v>60</v>
      </c>
      <c r="Z22" s="96">
        <f t="shared" si="0"/>
        <v>833</v>
      </c>
      <c r="AA22" s="95">
        <v>833</v>
      </c>
      <c r="AB22" s="95">
        <v>833</v>
      </c>
      <c r="AC22" s="97">
        <f t="shared" si="1"/>
        <v>0</v>
      </c>
      <c r="AD22" s="98">
        <f t="shared" si="2"/>
        <v>0</v>
      </c>
    </row>
    <row r="23" spans="1:30" s="99" customFormat="1" ht="14.25">
      <c r="A23" s="92">
        <v>19</v>
      </c>
      <c r="B23" s="93" t="s">
        <v>241</v>
      </c>
      <c r="C23" s="93" t="s">
        <v>218</v>
      </c>
      <c r="D23" s="94" t="s">
        <v>219</v>
      </c>
      <c r="E23" s="94">
        <v>250</v>
      </c>
      <c r="F23" s="206"/>
      <c r="G23" s="206"/>
      <c r="H23" s="207"/>
      <c r="I23" s="207"/>
      <c r="J23" s="207"/>
      <c r="K23" s="207"/>
      <c r="L23" s="207"/>
      <c r="M23" s="207"/>
      <c r="N23" s="207"/>
      <c r="O23" s="207"/>
      <c r="P23" s="207"/>
      <c r="Q23" s="207"/>
      <c r="R23" s="207"/>
      <c r="S23" s="207"/>
      <c r="T23" s="207"/>
      <c r="U23" s="207"/>
      <c r="V23" s="207"/>
      <c r="W23" s="207"/>
      <c r="X23" s="207"/>
      <c r="Y23" s="304"/>
      <c r="Z23" s="96">
        <f t="shared" si="0"/>
        <v>0</v>
      </c>
      <c r="AA23" s="95"/>
      <c r="AB23" s="95"/>
      <c r="AC23" s="97">
        <f t="shared" si="1"/>
        <v>0</v>
      </c>
      <c r="AD23" s="98">
        <f t="shared" si="2"/>
        <v>0</v>
      </c>
    </row>
    <row r="24" spans="1:30" s="99" customFormat="1" ht="15">
      <c r="A24" s="92">
        <v>20</v>
      </c>
      <c r="B24" s="93" t="s">
        <v>242</v>
      </c>
      <c r="C24" s="93" t="s">
        <v>218</v>
      </c>
      <c r="D24" s="94" t="s">
        <v>227</v>
      </c>
      <c r="E24" s="94">
        <v>500</v>
      </c>
      <c r="F24" s="312">
        <v>600</v>
      </c>
      <c r="G24" s="306">
        <v>0</v>
      </c>
      <c r="H24" s="306">
        <v>0</v>
      </c>
      <c r="I24" s="306">
        <v>0</v>
      </c>
      <c r="J24" s="306">
        <v>0</v>
      </c>
      <c r="K24" s="306">
        <v>1500</v>
      </c>
      <c r="L24" s="306">
        <v>18</v>
      </c>
      <c r="M24" s="307">
        <v>0</v>
      </c>
      <c r="N24" s="307">
        <v>0</v>
      </c>
      <c r="O24" s="306">
        <v>0</v>
      </c>
      <c r="P24" s="306">
        <v>0</v>
      </c>
      <c r="Q24" s="306">
        <v>0</v>
      </c>
      <c r="R24" s="306">
        <v>0</v>
      </c>
      <c r="S24" s="307">
        <v>50</v>
      </c>
      <c r="T24" s="306">
        <v>0</v>
      </c>
      <c r="U24" s="307">
        <v>0</v>
      </c>
      <c r="V24" s="307">
        <v>0</v>
      </c>
      <c r="W24" s="306">
        <v>0</v>
      </c>
      <c r="X24" s="306">
        <v>0</v>
      </c>
      <c r="Y24" s="308">
        <v>0</v>
      </c>
      <c r="Z24" s="96">
        <f t="shared" si="0"/>
        <v>2168</v>
      </c>
      <c r="AA24" s="95">
        <v>2168</v>
      </c>
      <c r="AB24" s="95">
        <v>2168</v>
      </c>
      <c r="AC24" s="97">
        <f t="shared" si="1"/>
        <v>0</v>
      </c>
      <c r="AD24" s="98">
        <f t="shared" si="2"/>
        <v>0</v>
      </c>
    </row>
    <row r="25" spans="1:30" s="99" customFormat="1" ht="15">
      <c r="A25" s="92">
        <v>21</v>
      </c>
      <c r="B25" s="93" t="s">
        <v>243</v>
      </c>
      <c r="C25" s="93" t="s">
        <v>268</v>
      </c>
      <c r="D25" s="94" t="s">
        <v>232</v>
      </c>
      <c r="E25" s="94">
        <v>300</v>
      </c>
      <c r="F25" s="309">
        <v>0</v>
      </c>
      <c r="G25" s="309">
        <v>0</v>
      </c>
      <c r="H25" s="309">
        <v>0</v>
      </c>
      <c r="I25" s="309">
        <v>0</v>
      </c>
      <c r="J25" s="309">
        <v>50</v>
      </c>
      <c r="K25" s="309">
        <v>0</v>
      </c>
      <c r="L25" s="310">
        <v>0</v>
      </c>
      <c r="M25" s="310">
        <v>0</v>
      </c>
      <c r="N25" s="309">
        <v>0</v>
      </c>
      <c r="O25" s="309">
        <v>0</v>
      </c>
      <c r="P25" s="309">
        <v>0</v>
      </c>
      <c r="Q25" s="309">
        <v>0</v>
      </c>
      <c r="R25" s="310">
        <v>0</v>
      </c>
      <c r="S25" s="309">
        <v>0</v>
      </c>
      <c r="T25" s="310">
        <v>0</v>
      </c>
      <c r="U25" s="310">
        <v>100</v>
      </c>
      <c r="V25" s="309">
        <f>650+1350</f>
        <v>2000</v>
      </c>
      <c r="W25" s="309">
        <v>0</v>
      </c>
      <c r="X25" s="309">
        <v>0</v>
      </c>
      <c r="Y25" s="311">
        <v>20</v>
      </c>
      <c r="Z25" s="96">
        <f t="shared" si="0"/>
        <v>2170</v>
      </c>
      <c r="AA25" s="95">
        <v>2620</v>
      </c>
      <c r="AB25" s="95">
        <v>2620</v>
      </c>
      <c r="AC25" s="97">
        <f t="shared" si="1"/>
        <v>-450</v>
      </c>
      <c r="AD25" s="98">
        <f t="shared" si="2"/>
        <v>-450</v>
      </c>
    </row>
    <row r="26" spans="1:30" s="305" customFormat="1" ht="15">
      <c r="A26" s="300">
        <v>22</v>
      </c>
      <c r="B26" s="301" t="s">
        <v>244</v>
      </c>
      <c r="C26" s="301" t="s">
        <v>218</v>
      </c>
      <c r="D26" s="302" t="s">
        <v>224</v>
      </c>
      <c r="E26" s="302">
        <v>500</v>
      </c>
      <c r="F26" s="316">
        <v>0</v>
      </c>
      <c r="G26" s="316">
        <v>0</v>
      </c>
      <c r="H26" s="316">
        <v>400</v>
      </c>
      <c r="I26" s="316">
        <v>0</v>
      </c>
      <c r="J26" s="316">
        <v>235</v>
      </c>
      <c r="K26" s="316">
        <v>0</v>
      </c>
      <c r="L26" s="317">
        <v>300</v>
      </c>
      <c r="M26" s="317">
        <v>0</v>
      </c>
      <c r="N26" s="316">
        <v>0</v>
      </c>
      <c r="O26" s="316">
        <v>0</v>
      </c>
      <c r="P26" s="316">
        <v>0</v>
      </c>
      <c r="Q26" s="316">
        <v>0</v>
      </c>
      <c r="R26" s="317">
        <v>0</v>
      </c>
      <c r="S26" s="316">
        <v>0</v>
      </c>
      <c r="T26" s="317">
        <v>0</v>
      </c>
      <c r="U26" s="317">
        <v>0</v>
      </c>
      <c r="V26" s="316">
        <v>0</v>
      </c>
      <c r="W26" s="316">
        <v>0</v>
      </c>
      <c r="X26" s="316">
        <v>0</v>
      </c>
      <c r="Y26" s="316">
        <v>20</v>
      </c>
      <c r="Z26" s="96">
        <f t="shared" si="0"/>
        <v>955</v>
      </c>
      <c r="AA26" s="303">
        <v>955</v>
      </c>
      <c r="AB26" s="303">
        <v>955</v>
      </c>
      <c r="AC26" s="97">
        <f t="shared" si="1"/>
        <v>0</v>
      </c>
      <c r="AD26" s="98">
        <f t="shared" si="2"/>
        <v>0</v>
      </c>
    </row>
    <row r="27" spans="1:30" s="99" customFormat="1" ht="15">
      <c r="A27" s="92">
        <v>23</v>
      </c>
      <c r="B27" s="93" t="s">
        <v>245</v>
      </c>
      <c r="C27" s="93" t="s">
        <v>218</v>
      </c>
      <c r="D27" s="94" t="s">
        <v>229</v>
      </c>
      <c r="E27" s="94">
        <v>200</v>
      </c>
      <c r="F27" s="306">
        <v>0</v>
      </c>
      <c r="G27" s="306">
        <v>0</v>
      </c>
      <c r="H27" s="306">
        <v>0</v>
      </c>
      <c r="I27" s="306">
        <v>0</v>
      </c>
      <c r="J27" s="306">
        <v>70</v>
      </c>
      <c r="K27" s="306">
        <v>0</v>
      </c>
      <c r="L27" s="307">
        <v>0</v>
      </c>
      <c r="M27" s="307">
        <v>0</v>
      </c>
      <c r="N27" s="306">
        <v>0</v>
      </c>
      <c r="O27" s="306">
        <v>0</v>
      </c>
      <c r="P27" s="306">
        <v>0</v>
      </c>
      <c r="Q27" s="306">
        <v>100</v>
      </c>
      <c r="R27" s="307">
        <v>0</v>
      </c>
      <c r="S27" s="306">
        <v>0</v>
      </c>
      <c r="T27" s="307">
        <v>0</v>
      </c>
      <c r="U27" s="307">
        <v>0</v>
      </c>
      <c r="V27" s="306">
        <v>0</v>
      </c>
      <c r="W27" s="306">
        <v>0</v>
      </c>
      <c r="X27" s="306">
        <v>0</v>
      </c>
      <c r="Y27" s="308">
        <v>0</v>
      </c>
      <c r="Z27" s="96">
        <f t="shared" si="0"/>
        <v>170</v>
      </c>
      <c r="AA27" s="95">
        <v>170</v>
      </c>
      <c r="AB27" s="95">
        <v>170</v>
      </c>
      <c r="AC27" s="97">
        <f t="shared" si="1"/>
        <v>0</v>
      </c>
      <c r="AD27" s="98">
        <f t="shared" si="2"/>
        <v>0</v>
      </c>
    </row>
    <row r="28" spans="1:30" s="99" customFormat="1" ht="14.25">
      <c r="A28" s="92">
        <v>24</v>
      </c>
      <c r="B28" s="93" t="s">
        <v>246</v>
      </c>
      <c r="C28" s="93" t="s">
        <v>218</v>
      </c>
      <c r="D28" s="94" t="s">
        <v>227</v>
      </c>
      <c r="E28" s="94">
        <v>500</v>
      </c>
      <c r="F28" s="206"/>
      <c r="G28" s="206"/>
      <c r="H28" s="207"/>
      <c r="I28" s="207"/>
      <c r="J28" s="207"/>
      <c r="K28" s="207"/>
      <c r="L28" s="207"/>
      <c r="M28" s="207"/>
      <c r="N28" s="207"/>
      <c r="O28" s="207"/>
      <c r="P28" s="207"/>
      <c r="Q28" s="207"/>
      <c r="R28" s="207"/>
      <c r="S28" s="207"/>
      <c r="T28" s="207"/>
      <c r="U28" s="207"/>
      <c r="V28" s="207"/>
      <c r="W28" s="207"/>
      <c r="X28" s="207"/>
      <c r="Y28" s="304"/>
      <c r="Z28" s="96">
        <f t="shared" si="0"/>
        <v>0</v>
      </c>
      <c r="AA28" s="95"/>
      <c r="AB28" s="95"/>
      <c r="AC28" s="97">
        <f t="shared" si="1"/>
        <v>0</v>
      </c>
      <c r="AD28" s="98">
        <f t="shared" si="2"/>
        <v>0</v>
      </c>
    </row>
    <row r="29" spans="1:30" s="99" customFormat="1" ht="15">
      <c r="A29" s="92">
        <v>25</v>
      </c>
      <c r="B29" s="318" t="s">
        <v>247</v>
      </c>
      <c r="C29" s="93" t="s">
        <v>218</v>
      </c>
      <c r="D29" s="94" t="s">
        <v>229</v>
      </c>
      <c r="E29" s="94">
        <v>200</v>
      </c>
      <c r="F29" s="306">
        <v>0</v>
      </c>
      <c r="G29" s="306">
        <v>0</v>
      </c>
      <c r="H29" s="306">
        <v>0</v>
      </c>
      <c r="I29" s="306">
        <v>0</v>
      </c>
      <c r="J29" s="306">
        <v>240</v>
      </c>
      <c r="K29" s="306">
        <v>0</v>
      </c>
      <c r="L29" s="307">
        <v>300</v>
      </c>
      <c r="M29" s="307">
        <v>100</v>
      </c>
      <c r="N29" s="306">
        <v>30</v>
      </c>
      <c r="O29" s="306">
        <v>0</v>
      </c>
      <c r="P29" s="306">
        <v>0</v>
      </c>
      <c r="Q29" s="306">
        <v>0</v>
      </c>
      <c r="R29" s="307">
        <v>0</v>
      </c>
      <c r="S29" s="306">
        <v>0</v>
      </c>
      <c r="T29" s="307">
        <v>0</v>
      </c>
      <c r="U29" s="307">
        <v>0</v>
      </c>
      <c r="V29" s="306">
        <v>0</v>
      </c>
      <c r="W29" s="306">
        <v>0</v>
      </c>
      <c r="X29" s="306">
        <v>0</v>
      </c>
      <c r="Y29" s="308">
        <v>0</v>
      </c>
      <c r="Z29" s="96">
        <f t="shared" si="0"/>
        <v>670</v>
      </c>
      <c r="AA29" s="95">
        <v>670</v>
      </c>
      <c r="AB29" s="95">
        <v>670</v>
      </c>
      <c r="AC29" s="97">
        <f t="shared" si="1"/>
        <v>0</v>
      </c>
      <c r="AD29" s="98">
        <f t="shared" si="2"/>
        <v>0</v>
      </c>
    </row>
    <row r="30" spans="1:30" s="99" customFormat="1" ht="15">
      <c r="A30" s="92">
        <v>26</v>
      </c>
      <c r="B30" s="93" t="s">
        <v>248</v>
      </c>
      <c r="C30" s="93" t="s">
        <v>218</v>
      </c>
      <c r="D30" s="94" t="s">
        <v>229</v>
      </c>
      <c r="E30" s="94">
        <v>200</v>
      </c>
      <c r="F30" s="306">
        <v>0</v>
      </c>
      <c r="G30" s="306">
        <v>0</v>
      </c>
      <c r="H30" s="306">
        <v>0</v>
      </c>
      <c r="I30" s="306">
        <v>0</v>
      </c>
      <c r="J30" s="306">
        <v>330</v>
      </c>
      <c r="K30" s="306">
        <v>0</v>
      </c>
      <c r="L30" s="307">
        <v>26</v>
      </c>
      <c r="M30" s="307">
        <v>0</v>
      </c>
      <c r="N30" s="306">
        <v>0</v>
      </c>
      <c r="O30" s="306">
        <v>0</v>
      </c>
      <c r="P30" s="306">
        <v>0</v>
      </c>
      <c r="Q30" s="306">
        <v>0</v>
      </c>
      <c r="R30" s="307">
        <v>0</v>
      </c>
      <c r="S30" s="306">
        <v>50</v>
      </c>
      <c r="T30" s="307">
        <v>0</v>
      </c>
      <c r="U30" s="307">
        <v>0</v>
      </c>
      <c r="V30" s="306">
        <v>0</v>
      </c>
      <c r="W30" s="306">
        <v>0</v>
      </c>
      <c r="X30" s="306">
        <v>20</v>
      </c>
      <c r="Y30" s="308">
        <v>60</v>
      </c>
      <c r="Z30" s="96">
        <f t="shared" si="0"/>
        <v>486</v>
      </c>
      <c r="AA30" s="95">
        <v>486</v>
      </c>
      <c r="AB30" s="95">
        <v>486</v>
      </c>
      <c r="AC30" s="97">
        <f t="shared" si="1"/>
        <v>0</v>
      </c>
      <c r="AD30" s="98">
        <f t="shared" si="2"/>
        <v>0</v>
      </c>
    </row>
    <row r="31" spans="1:30" ht="45" customHeight="1" hidden="1">
      <c r="A31" s="100" t="s">
        <v>2</v>
      </c>
      <c r="B31" s="101"/>
      <c r="C31" s="101"/>
      <c r="D31" s="101"/>
      <c r="E31" s="102">
        <f aca="true" t="shared" si="3" ref="E31:Y31">SUM(E5:E30)</f>
        <v>9250</v>
      </c>
      <c r="F31" s="103">
        <f t="shared" si="3"/>
        <v>4200</v>
      </c>
      <c r="G31" s="103">
        <f t="shared" si="3"/>
        <v>500</v>
      </c>
      <c r="H31" s="103">
        <f t="shared" si="3"/>
        <v>1066.66</v>
      </c>
      <c r="I31" s="103">
        <f t="shared" si="3"/>
        <v>0</v>
      </c>
      <c r="J31" s="103">
        <f t="shared" si="3"/>
        <v>2530</v>
      </c>
      <c r="K31" s="103">
        <f t="shared" si="3"/>
        <v>3238</v>
      </c>
      <c r="L31" s="103">
        <f t="shared" si="3"/>
        <v>3481</v>
      </c>
      <c r="M31" s="103">
        <f t="shared" si="3"/>
        <v>783</v>
      </c>
      <c r="N31" s="103">
        <f t="shared" si="3"/>
        <v>1120</v>
      </c>
      <c r="O31" s="103">
        <f t="shared" si="3"/>
        <v>0</v>
      </c>
      <c r="P31" s="103">
        <f t="shared" si="3"/>
        <v>0</v>
      </c>
      <c r="Q31" s="103">
        <f t="shared" si="3"/>
        <v>200</v>
      </c>
      <c r="R31" s="103">
        <f t="shared" si="3"/>
        <v>0</v>
      </c>
      <c r="S31" s="103">
        <f t="shared" si="3"/>
        <v>860.74</v>
      </c>
      <c r="T31" s="103">
        <f t="shared" si="3"/>
        <v>275</v>
      </c>
      <c r="U31" s="103">
        <f t="shared" si="3"/>
        <v>475</v>
      </c>
      <c r="V31" s="103">
        <f t="shared" si="3"/>
        <v>2000</v>
      </c>
      <c r="W31" s="103">
        <f t="shared" si="3"/>
        <v>300</v>
      </c>
      <c r="X31" s="103">
        <f t="shared" si="3"/>
        <v>80</v>
      </c>
      <c r="Y31" s="103">
        <f t="shared" si="3"/>
        <v>540</v>
      </c>
      <c r="Z31" s="96">
        <f>SUM(F31:Y31)</f>
        <v>21649.4</v>
      </c>
      <c r="AA31" s="104"/>
      <c r="AB31" s="104"/>
      <c r="AC31" s="104"/>
      <c r="AD31" s="104"/>
    </row>
    <row r="32" spans="1:30" ht="45" customHeight="1" hidden="1">
      <c r="A32" s="100" t="s">
        <v>197</v>
      </c>
      <c r="B32" s="101"/>
      <c r="C32" s="101"/>
      <c r="D32" s="101"/>
      <c r="E32" s="101"/>
      <c r="F32" s="103">
        <f>'I.1'!P61</f>
        <v>4200</v>
      </c>
      <c r="G32" s="103">
        <f>'I.2'!P61</f>
        <v>500</v>
      </c>
      <c r="H32" s="103">
        <f>'I.3'!N61</f>
        <v>1066.6599999999999</v>
      </c>
      <c r="I32" s="103">
        <f>'I.4'!M60</f>
        <v>0</v>
      </c>
      <c r="J32" s="103">
        <f>'I.5'!M72</f>
        <v>2530</v>
      </c>
      <c r="K32" s="103">
        <f>'I.6'!J62</f>
        <v>3238</v>
      </c>
      <c r="L32" s="103">
        <f>'I.7'!J63</f>
        <v>3481</v>
      </c>
      <c r="M32" s="103">
        <f>'I.8'!I61</f>
        <v>783</v>
      </c>
      <c r="N32" s="103">
        <f>'I.9'!H62</f>
        <v>1120</v>
      </c>
      <c r="O32" s="103">
        <f>'I.10'!F29</f>
        <v>0</v>
      </c>
      <c r="P32" s="103">
        <f>'I.11'!F28</f>
        <v>0</v>
      </c>
      <c r="Q32" s="103">
        <f>'I.12'!H60</f>
        <v>200</v>
      </c>
      <c r="R32" s="103">
        <f>'I.13'!H61</f>
        <v>0</v>
      </c>
      <c r="S32" s="103">
        <f>'I.14'!G27</f>
        <v>860.74</v>
      </c>
      <c r="T32" s="103">
        <f>'I.15'!G60</f>
        <v>275</v>
      </c>
      <c r="U32" s="103">
        <f>'I.16'!I59</f>
        <v>475</v>
      </c>
      <c r="V32" s="103">
        <f>'I. 17.'!J60</f>
        <v>2000</v>
      </c>
      <c r="W32" s="103">
        <f>'I. 18'!J13</f>
        <v>300</v>
      </c>
      <c r="X32" s="103">
        <f>'I.19'!K57</f>
        <v>80</v>
      </c>
      <c r="Y32" s="103">
        <f>'I.20'!H58</f>
        <v>540</v>
      </c>
      <c r="Z32" s="96">
        <f>SUM(F32:Y32)</f>
        <v>21649.4</v>
      </c>
      <c r="AA32" s="104"/>
      <c r="AB32" s="104"/>
      <c r="AC32" s="104"/>
      <c r="AD32" s="104"/>
    </row>
    <row r="33" spans="1:30" ht="45" customHeight="1" hidden="1">
      <c r="A33" s="105" t="s">
        <v>198</v>
      </c>
      <c r="B33" s="106"/>
      <c r="C33" s="106"/>
      <c r="D33" s="106"/>
      <c r="E33" s="106"/>
      <c r="F33" s="107">
        <f>F31-F32</f>
        <v>0</v>
      </c>
      <c r="G33" s="107">
        <f aca="true" t="shared" si="4" ref="G33:Y33">G31-G32</f>
        <v>0</v>
      </c>
      <c r="H33" s="107">
        <f t="shared" si="4"/>
        <v>0</v>
      </c>
      <c r="I33" s="107">
        <f t="shared" si="4"/>
        <v>0</v>
      </c>
      <c r="J33" s="107">
        <f t="shared" si="4"/>
        <v>0</v>
      </c>
      <c r="K33" s="107">
        <f t="shared" si="4"/>
        <v>0</v>
      </c>
      <c r="L33" s="107">
        <f t="shared" si="4"/>
        <v>0</v>
      </c>
      <c r="M33" s="107">
        <f t="shared" si="4"/>
        <v>0</v>
      </c>
      <c r="N33" s="107">
        <f t="shared" si="4"/>
        <v>0</v>
      </c>
      <c r="O33" s="107">
        <f t="shared" si="4"/>
        <v>0</v>
      </c>
      <c r="P33" s="107">
        <f t="shared" si="4"/>
        <v>0</v>
      </c>
      <c r="Q33" s="107">
        <f t="shared" si="4"/>
        <v>0</v>
      </c>
      <c r="R33" s="107">
        <f t="shared" si="4"/>
        <v>0</v>
      </c>
      <c r="S33" s="107">
        <f t="shared" si="4"/>
        <v>0</v>
      </c>
      <c r="T33" s="107">
        <f t="shared" si="4"/>
        <v>0</v>
      </c>
      <c r="U33" s="107">
        <f t="shared" si="4"/>
        <v>0</v>
      </c>
      <c r="V33" s="107">
        <f t="shared" si="4"/>
        <v>0</v>
      </c>
      <c r="W33" s="107">
        <f t="shared" si="4"/>
        <v>0</v>
      </c>
      <c r="X33" s="107">
        <f t="shared" si="4"/>
        <v>0</v>
      </c>
      <c r="Y33" s="107">
        <f t="shared" si="4"/>
        <v>0</v>
      </c>
      <c r="Z33" s="98">
        <f>SUM(F33:Y33)</f>
        <v>0</v>
      </c>
      <c r="AA33" s="108" t="s">
        <v>173</v>
      </c>
      <c r="AB33" s="109"/>
      <c r="AC33" s="109"/>
      <c r="AD33" s="109"/>
    </row>
    <row r="34" ht="14.25" hidden="1"/>
    <row r="35" spans="2:4" ht="53.25" customHeight="1" hidden="1">
      <c r="B35" s="110" t="s">
        <v>199</v>
      </c>
      <c r="C35" s="110"/>
      <c r="D35" s="111">
        <v>26</v>
      </c>
    </row>
    <row r="36" spans="2:4" ht="53.25" customHeight="1" hidden="1">
      <c r="B36" s="112" t="s">
        <v>200</v>
      </c>
      <c r="C36" s="112"/>
      <c r="D36" s="101">
        <v>26</v>
      </c>
    </row>
    <row r="37" spans="2:5" ht="53.25" customHeight="1" hidden="1">
      <c r="B37" s="113" t="s">
        <v>201</v>
      </c>
      <c r="C37" s="113"/>
      <c r="D37" s="114">
        <f>D35-D36</f>
        <v>0</v>
      </c>
      <c r="E37" s="87" t="s">
        <v>173</v>
      </c>
    </row>
  </sheetData>
  <sheetProtection/>
  <conditionalFormatting sqref="F33:Z33 D37 AC5:AD30">
    <cfRule type="cellIs" priority="14" dxfId="7" operator="notEqual" stopIfTrue="1">
      <formula>0</formula>
    </cfRule>
  </conditionalFormatting>
  <conditionalFormatting sqref="K5:K30">
    <cfRule type="cellIs" priority="11" dxfId="0" operator="greaterThan" stopIfTrue="1">
      <formula>1500</formula>
    </cfRule>
  </conditionalFormatting>
  <conditionalFormatting sqref="L5:L30">
    <cfRule type="cellIs" priority="10" dxfId="0" operator="greaterThan" stopIfTrue="1">
      <formula>300</formula>
    </cfRule>
  </conditionalFormatting>
  <conditionalFormatting sqref="M5:M30 S5:T30">
    <cfRule type="cellIs" priority="9" dxfId="0" operator="greaterThan" stopIfTrue="1">
      <formula>200</formula>
    </cfRule>
  </conditionalFormatting>
  <conditionalFormatting sqref="P5:P30">
    <cfRule type="cellIs" priority="8" dxfId="0" operator="greaterThan" stopIfTrue="1">
      <formula>600</formula>
    </cfRule>
  </conditionalFormatting>
  <conditionalFormatting sqref="Q5:R30">
    <cfRule type="cellIs" priority="7" dxfId="0" operator="greaterThan" stopIfTrue="1">
      <formula>1000</formula>
    </cfRule>
  </conditionalFormatting>
  <conditionalFormatting sqref="U5:U30">
    <cfRule type="cellIs" priority="3" dxfId="0" operator="greaterThan" stopIfTrue="1">
      <formula>100</formula>
    </cfRule>
  </conditionalFormatting>
  <conditionalFormatting sqref="X5:Y30">
    <cfRule type="cellIs" priority="2" dxfId="0" operator="greaterThan" stopIfTrue="1">
      <formula>60</formula>
    </cfRule>
  </conditionalFormatting>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I64"/>
  <sheetViews>
    <sheetView zoomScale="25" zoomScaleNormal="25" zoomScalePageLayoutView="0" workbookViewId="0" topLeftCell="A55">
      <selection activeCell="R97" sqref="R97"/>
    </sheetView>
  </sheetViews>
  <sheetFormatPr defaultColWidth="8.8515625" defaultRowHeight="15"/>
  <cols>
    <col min="1" max="1" width="27.00390625" style="2" customWidth="1"/>
    <col min="2" max="2" width="11.421875" style="7" customWidth="1"/>
    <col min="3" max="3" width="19.00390625" style="7" customWidth="1"/>
    <col min="4" max="4" width="19.8515625" style="1" customWidth="1"/>
    <col min="5" max="5" width="18.140625" style="1" customWidth="1"/>
    <col min="6" max="6" width="19.421875" style="1" customWidth="1"/>
    <col min="7" max="7" width="11.57421875" style="1" customWidth="1"/>
    <col min="8" max="8" width="10.8515625" style="1" customWidth="1"/>
    <col min="9" max="9" width="20.8515625" style="0" customWidth="1"/>
  </cols>
  <sheetData>
    <row r="2" spans="1:8" s="4" customFormat="1" ht="15">
      <c r="A2" s="384" t="s">
        <v>38</v>
      </c>
      <c r="B2" s="417"/>
      <c r="C2" s="417"/>
      <c r="D2" s="417"/>
      <c r="E2" s="417"/>
      <c r="F2" s="417"/>
      <c r="G2" s="417"/>
      <c r="H2" s="418"/>
    </row>
    <row r="3" spans="1:8" s="4" customFormat="1" ht="15" customHeight="1">
      <c r="A3" s="12"/>
      <c r="B3" s="12"/>
      <c r="C3" s="12"/>
      <c r="D3" s="12"/>
      <c r="E3" s="12"/>
      <c r="F3" s="12"/>
      <c r="G3" s="12"/>
      <c r="H3" s="12"/>
    </row>
    <row r="4" spans="1:8" s="4" customFormat="1" ht="15" customHeight="1">
      <c r="A4" s="429" t="s">
        <v>39</v>
      </c>
      <c r="B4" s="430"/>
      <c r="C4" s="430"/>
      <c r="D4" s="430"/>
      <c r="E4" s="430"/>
      <c r="F4" s="430"/>
      <c r="G4" s="430"/>
      <c r="H4" s="430"/>
    </row>
    <row r="5" spans="1:8" s="4" customFormat="1" ht="15" customHeight="1">
      <c r="A5" s="429" t="s">
        <v>40</v>
      </c>
      <c r="B5" s="387"/>
      <c r="C5" s="387"/>
      <c r="D5" s="387"/>
      <c r="E5" s="387"/>
      <c r="F5" s="387"/>
      <c r="G5" s="387"/>
      <c r="H5" s="387"/>
    </row>
    <row r="6" spans="1:8" s="4" customFormat="1" ht="69" customHeight="1">
      <c r="A6" s="429" t="s">
        <v>87</v>
      </c>
      <c r="B6" s="387"/>
      <c r="C6" s="387"/>
      <c r="D6" s="387"/>
      <c r="E6" s="387"/>
      <c r="F6" s="426"/>
      <c r="G6" s="426"/>
      <c r="H6" s="426"/>
    </row>
    <row r="7" spans="1:8" s="4" customFormat="1" ht="14.25">
      <c r="A7" s="5"/>
      <c r="B7" s="6"/>
      <c r="C7" s="6"/>
      <c r="D7" s="5"/>
      <c r="E7" s="5"/>
      <c r="F7" s="5"/>
      <c r="G7" s="5"/>
      <c r="H7" s="5"/>
    </row>
    <row r="8" spans="1:9" s="4" customFormat="1" ht="51.75">
      <c r="A8" s="51" t="s">
        <v>90</v>
      </c>
      <c r="B8" s="53" t="s">
        <v>60</v>
      </c>
      <c r="C8" s="48" t="s">
        <v>88</v>
      </c>
      <c r="D8" s="54" t="s">
        <v>91</v>
      </c>
      <c r="E8" s="53" t="s">
        <v>89</v>
      </c>
      <c r="F8" s="54" t="s">
        <v>92</v>
      </c>
      <c r="G8" s="51" t="s">
        <v>54</v>
      </c>
      <c r="H8" s="51" t="s">
        <v>7</v>
      </c>
      <c r="I8" s="115" t="s">
        <v>202</v>
      </c>
    </row>
    <row r="9" spans="1:9" s="4" customFormat="1" ht="259.5">
      <c r="A9" s="126" t="s">
        <v>217</v>
      </c>
      <c r="B9" s="146" t="s">
        <v>249</v>
      </c>
      <c r="C9" s="123" t="s">
        <v>250</v>
      </c>
      <c r="D9" s="123" t="s">
        <v>251</v>
      </c>
      <c r="E9" s="182" t="s">
        <v>252</v>
      </c>
      <c r="F9" s="123"/>
      <c r="G9" s="130">
        <v>15</v>
      </c>
      <c r="H9" s="125">
        <v>15</v>
      </c>
      <c r="I9" s="125" t="s">
        <v>217</v>
      </c>
    </row>
    <row r="10" spans="1:9" s="4" customFormat="1" ht="103.5">
      <c r="A10" s="126" t="s">
        <v>217</v>
      </c>
      <c r="B10" s="146" t="s">
        <v>249</v>
      </c>
      <c r="C10" s="123" t="s">
        <v>253</v>
      </c>
      <c r="D10" s="123" t="s">
        <v>254</v>
      </c>
      <c r="E10" s="182" t="s">
        <v>255</v>
      </c>
      <c r="F10" s="123"/>
      <c r="G10" s="130">
        <v>15</v>
      </c>
      <c r="H10" s="125">
        <v>15</v>
      </c>
      <c r="I10" s="125" t="s">
        <v>217</v>
      </c>
    </row>
    <row r="11" spans="1:9" s="4" customFormat="1" ht="174">
      <c r="A11" s="126" t="s">
        <v>217</v>
      </c>
      <c r="B11" s="146" t="s">
        <v>249</v>
      </c>
      <c r="C11" s="123" t="s">
        <v>256</v>
      </c>
      <c r="D11" s="123" t="s">
        <v>257</v>
      </c>
      <c r="E11" s="182" t="s">
        <v>258</v>
      </c>
      <c r="F11" s="123" t="s">
        <v>259</v>
      </c>
      <c r="G11" s="130">
        <v>50</v>
      </c>
      <c r="H11" s="125">
        <v>50</v>
      </c>
      <c r="I11" s="125" t="s">
        <v>217</v>
      </c>
    </row>
    <row r="12" spans="1:9" s="4" customFormat="1" ht="174">
      <c r="A12" s="126" t="s">
        <v>217</v>
      </c>
      <c r="B12" s="146" t="s">
        <v>260</v>
      </c>
      <c r="C12" s="123" t="s">
        <v>261</v>
      </c>
      <c r="D12" s="123" t="s">
        <v>257</v>
      </c>
      <c r="E12" s="182" t="s">
        <v>258</v>
      </c>
      <c r="F12" s="123" t="s">
        <v>259</v>
      </c>
      <c r="G12" s="130">
        <v>50</v>
      </c>
      <c r="H12" s="125">
        <v>50</v>
      </c>
      <c r="I12" s="125" t="s">
        <v>217</v>
      </c>
    </row>
    <row r="13" spans="1:9" s="4" customFormat="1" ht="142.5">
      <c r="A13" s="126" t="s">
        <v>294</v>
      </c>
      <c r="B13" s="146" t="s">
        <v>268</v>
      </c>
      <c r="C13" s="123" t="s">
        <v>310</v>
      </c>
      <c r="D13" s="123" t="s">
        <v>311</v>
      </c>
      <c r="E13" s="182" t="s">
        <v>312</v>
      </c>
      <c r="F13" s="123" t="s">
        <v>313</v>
      </c>
      <c r="G13" s="130">
        <v>15</v>
      </c>
      <c r="H13" s="125">
        <v>15</v>
      </c>
      <c r="I13" s="125" t="s">
        <v>294</v>
      </c>
    </row>
    <row r="14" spans="1:9" s="4" customFormat="1" ht="195">
      <c r="A14" s="126" t="s">
        <v>294</v>
      </c>
      <c r="B14" s="146" t="s">
        <v>268</v>
      </c>
      <c r="C14" s="123" t="s">
        <v>314</v>
      </c>
      <c r="D14" s="123" t="s">
        <v>315</v>
      </c>
      <c r="E14" s="182" t="s">
        <v>316</v>
      </c>
      <c r="F14" s="123" t="s">
        <v>313</v>
      </c>
      <c r="G14" s="130">
        <v>15</v>
      </c>
      <c r="H14" s="125">
        <v>15</v>
      </c>
      <c r="I14" s="125" t="s">
        <v>294</v>
      </c>
    </row>
    <row r="15" spans="1:9" s="4" customFormat="1" ht="246.75">
      <c r="A15" s="126" t="s">
        <v>294</v>
      </c>
      <c r="B15" s="146" t="s">
        <v>268</v>
      </c>
      <c r="C15" s="123" t="s">
        <v>317</v>
      </c>
      <c r="D15" s="123" t="s">
        <v>318</v>
      </c>
      <c r="E15" s="182" t="s">
        <v>319</v>
      </c>
      <c r="F15" s="123" t="s">
        <v>313</v>
      </c>
      <c r="G15" s="130">
        <v>15</v>
      </c>
      <c r="H15" s="125">
        <v>15</v>
      </c>
      <c r="I15" s="125" t="s">
        <v>294</v>
      </c>
    </row>
    <row r="16" spans="1:9" s="4" customFormat="1" ht="90.75">
      <c r="A16" s="126" t="s">
        <v>294</v>
      </c>
      <c r="B16" s="146" t="s">
        <v>268</v>
      </c>
      <c r="C16" s="123" t="s">
        <v>320</v>
      </c>
      <c r="D16" s="123" t="s">
        <v>321</v>
      </c>
      <c r="E16" s="182" t="s">
        <v>322</v>
      </c>
      <c r="F16" s="123" t="s">
        <v>313</v>
      </c>
      <c r="G16" s="130">
        <v>15</v>
      </c>
      <c r="H16" s="125">
        <v>15</v>
      </c>
      <c r="I16" s="125" t="s">
        <v>294</v>
      </c>
    </row>
    <row r="17" spans="1:9" s="4" customFormat="1" ht="156">
      <c r="A17" s="126" t="s">
        <v>294</v>
      </c>
      <c r="B17" s="146" t="s">
        <v>268</v>
      </c>
      <c r="C17" s="123" t="s">
        <v>323</v>
      </c>
      <c r="D17" s="123" t="s">
        <v>324</v>
      </c>
      <c r="E17" s="182" t="s">
        <v>325</v>
      </c>
      <c r="F17" s="123" t="s">
        <v>313</v>
      </c>
      <c r="G17" s="130">
        <v>15</v>
      </c>
      <c r="H17" s="125">
        <v>15</v>
      </c>
      <c r="I17" s="125" t="s">
        <v>294</v>
      </c>
    </row>
    <row r="18" spans="1:9" s="4" customFormat="1" ht="142.5">
      <c r="A18" s="126" t="s">
        <v>294</v>
      </c>
      <c r="B18" s="146" t="s">
        <v>268</v>
      </c>
      <c r="C18" s="123" t="s">
        <v>326</v>
      </c>
      <c r="D18" s="123" t="s">
        <v>327</v>
      </c>
      <c r="E18" s="182" t="s">
        <v>328</v>
      </c>
      <c r="F18" s="123" t="s">
        <v>259</v>
      </c>
      <c r="G18" s="130">
        <v>50</v>
      </c>
      <c r="H18" s="125">
        <v>50</v>
      </c>
      <c r="I18" s="125" t="s">
        <v>294</v>
      </c>
    </row>
    <row r="19" spans="1:9" s="4" customFormat="1" ht="142.5">
      <c r="A19" s="126" t="s">
        <v>294</v>
      </c>
      <c r="B19" s="146" t="s">
        <v>268</v>
      </c>
      <c r="C19" s="123" t="s">
        <v>329</v>
      </c>
      <c r="D19" s="123" t="s">
        <v>330</v>
      </c>
      <c r="E19" s="182" t="s">
        <v>331</v>
      </c>
      <c r="F19" s="123" t="s">
        <v>313</v>
      </c>
      <c r="G19" s="130">
        <v>15</v>
      </c>
      <c r="H19" s="125">
        <v>15</v>
      </c>
      <c r="I19" s="125" t="s">
        <v>294</v>
      </c>
    </row>
    <row r="20" spans="1:9" s="4" customFormat="1" ht="246.75">
      <c r="A20" s="126" t="s">
        <v>294</v>
      </c>
      <c r="B20" s="146" t="s">
        <v>268</v>
      </c>
      <c r="C20" s="123" t="s">
        <v>332</v>
      </c>
      <c r="D20" s="123" t="s">
        <v>333</v>
      </c>
      <c r="E20" s="182" t="s">
        <v>334</v>
      </c>
      <c r="F20" s="123" t="s">
        <v>313</v>
      </c>
      <c r="G20" s="130">
        <v>15</v>
      </c>
      <c r="H20" s="125">
        <v>15</v>
      </c>
      <c r="I20" s="125" t="s">
        <v>294</v>
      </c>
    </row>
    <row r="21" spans="1:9" s="4" customFormat="1" ht="117">
      <c r="A21" s="126" t="s">
        <v>294</v>
      </c>
      <c r="B21" s="146" t="s">
        <v>268</v>
      </c>
      <c r="C21" s="123" t="s">
        <v>335</v>
      </c>
      <c r="D21" s="123" t="s">
        <v>336</v>
      </c>
      <c r="E21" s="182" t="s">
        <v>337</v>
      </c>
      <c r="F21" s="123" t="s">
        <v>313</v>
      </c>
      <c r="G21" s="130">
        <v>15</v>
      </c>
      <c r="H21" s="125">
        <v>15</v>
      </c>
      <c r="I21" s="125" t="s">
        <v>294</v>
      </c>
    </row>
    <row r="22" spans="1:9" s="4" customFormat="1" ht="168.75">
      <c r="A22" s="126" t="s">
        <v>294</v>
      </c>
      <c r="B22" s="146" t="s">
        <v>268</v>
      </c>
      <c r="C22" s="123" t="s">
        <v>338</v>
      </c>
      <c r="D22" s="123" t="s">
        <v>339</v>
      </c>
      <c r="E22" s="182" t="s">
        <v>340</v>
      </c>
      <c r="F22" s="123" t="s">
        <v>313</v>
      </c>
      <c r="G22" s="130">
        <v>15</v>
      </c>
      <c r="H22" s="125">
        <v>15</v>
      </c>
      <c r="I22" s="125" t="s">
        <v>294</v>
      </c>
    </row>
    <row r="23" spans="1:9" s="4" customFormat="1" ht="195">
      <c r="A23" s="126" t="s">
        <v>294</v>
      </c>
      <c r="B23" s="146" t="s">
        <v>268</v>
      </c>
      <c r="C23" s="123" t="s">
        <v>341</v>
      </c>
      <c r="D23" s="123" t="s">
        <v>342</v>
      </c>
      <c r="E23" s="182" t="s">
        <v>343</v>
      </c>
      <c r="F23" s="123" t="s">
        <v>259</v>
      </c>
      <c r="G23" s="130">
        <v>50</v>
      </c>
      <c r="H23" s="125">
        <v>50</v>
      </c>
      <c r="I23" s="125" t="s">
        <v>294</v>
      </c>
    </row>
    <row r="24" spans="1:9" s="4" customFormat="1" ht="129.75">
      <c r="A24" s="126" t="s">
        <v>294</v>
      </c>
      <c r="B24" s="146" t="s">
        <v>268</v>
      </c>
      <c r="C24" s="123" t="s">
        <v>344</v>
      </c>
      <c r="D24" s="123" t="s">
        <v>345</v>
      </c>
      <c r="E24" s="182" t="s">
        <v>343</v>
      </c>
      <c r="F24" s="123" t="s">
        <v>259</v>
      </c>
      <c r="G24" s="130">
        <v>50</v>
      </c>
      <c r="H24" s="125">
        <v>50</v>
      </c>
      <c r="I24" s="125" t="s">
        <v>294</v>
      </c>
    </row>
    <row r="25" spans="1:9" s="4" customFormat="1" ht="259.5">
      <c r="A25" s="126" t="s">
        <v>294</v>
      </c>
      <c r="B25" s="146" t="s">
        <v>268</v>
      </c>
      <c r="C25" s="123" t="s">
        <v>346</v>
      </c>
      <c r="D25" s="123" t="s">
        <v>347</v>
      </c>
      <c r="E25" s="182" t="s">
        <v>348</v>
      </c>
      <c r="F25" s="123" t="s">
        <v>259</v>
      </c>
      <c r="G25" s="130">
        <v>50</v>
      </c>
      <c r="H25" s="125">
        <v>50</v>
      </c>
      <c r="I25" s="125" t="s">
        <v>294</v>
      </c>
    </row>
    <row r="26" spans="1:9" s="4" customFormat="1" ht="220.5">
      <c r="A26" s="126" t="s">
        <v>294</v>
      </c>
      <c r="B26" s="146" t="s">
        <v>268</v>
      </c>
      <c r="C26" s="123" t="s">
        <v>349</v>
      </c>
      <c r="D26" s="123" t="s">
        <v>350</v>
      </c>
      <c r="E26" s="182" t="s">
        <v>351</v>
      </c>
      <c r="F26" s="123" t="s">
        <v>259</v>
      </c>
      <c r="G26" s="130">
        <v>50</v>
      </c>
      <c r="H26" s="125">
        <v>50</v>
      </c>
      <c r="I26" s="125" t="s">
        <v>294</v>
      </c>
    </row>
    <row r="27" spans="1:9" s="4" customFormat="1" ht="246.75">
      <c r="A27" s="126" t="s">
        <v>294</v>
      </c>
      <c r="B27" s="146" t="s">
        <v>268</v>
      </c>
      <c r="C27" s="123" t="s">
        <v>352</v>
      </c>
      <c r="D27" s="123" t="s">
        <v>353</v>
      </c>
      <c r="E27" s="182" t="s">
        <v>354</v>
      </c>
      <c r="F27" s="123" t="s">
        <v>259</v>
      </c>
      <c r="G27" s="130">
        <v>50</v>
      </c>
      <c r="H27" s="125">
        <v>50</v>
      </c>
      <c r="I27" s="125" t="s">
        <v>294</v>
      </c>
    </row>
    <row r="28" spans="1:9" s="4" customFormat="1" ht="156">
      <c r="A28" s="126" t="s">
        <v>294</v>
      </c>
      <c r="B28" s="146" t="s">
        <v>268</v>
      </c>
      <c r="C28" s="123" t="s">
        <v>355</v>
      </c>
      <c r="D28" s="123" t="s">
        <v>356</v>
      </c>
      <c r="E28" s="182" t="s">
        <v>357</v>
      </c>
      <c r="F28" s="123" t="s">
        <v>259</v>
      </c>
      <c r="G28" s="130">
        <v>50</v>
      </c>
      <c r="H28" s="125">
        <v>50</v>
      </c>
      <c r="I28" s="125" t="s">
        <v>294</v>
      </c>
    </row>
    <row r="29" spans="1:9" s="4" customFormat="1" ht="168.75">
      <c r="A29" s="126" t="s">
        <v>294</v>
      </c>
      <c r="B29" s="146" t="s">
        <v>268</v>
      </c>
      <c r="C29" s="123" t="s">
        <v>358</v>
      </c>
      <c r="D29" s="123" t="s">
        <v>359</v>
      </c>
      <c r="E29" s="182" t="s">
        <v>360</v>
      </c>
      <c r="F29" s="123" t="s">
        <v>259</v>
      </c>
      <c r="G29" s="130">
        <v>50</v>
      </c>
      <c r="H29" s="125">
        <v>50</v>
      </c>
      <c r="I29" s="125" t="s">
        <v>294</v>
      </c>
    </row>
    <row r="30" spans="1:9" s="4" customFormat="1" ht="129.75">
      <c r="A30" s="126" t="s">
        <v>294</v>
      </c>
      <c r="B30" s="146" t="s">
        <v>268</v>
      </c>
      <c r="C30" s="123" t="s">
        <v>361</v>
      </c>
      <c r="D30" s="123" t="s">
        <v>362</v>
      </c>
      <c r="E30" s="182" t="s">
        <v>363</v>
      </c>
      <c r="F30" s="123"/>
      <c r="G30" s="130">
        <v>15</v>
      </c>
      <c r="H30" s="125">
        <v>15</v>
      </c>
      <c r="I30" s="125" t="s">
        <v>294</v>
      </c>
    </row>
    <row r="31" spans="1:9" s="4" customFormat="1" ht="90.75">
      <c r="A31" s="126" t="s">
        <v>221</v>
      </c>
      <c r="B31" s="126" t="s">
        <v>268</v>
      </c>
      <c r="C31" s="126" t="s">
        <v>364</v>
      </c>
      <c r="D31" s="181" t="s">
        <v>365</v>
      </c>
      <c r="E31" s="212" t="s">
        <v>366</v>
      </c>
      <c r="F31" s="167">
        <v>50</v>
      </c>
      <c r="G31" s="126">
        <v>50</v>
      </c>
      <c r="H31" s="125"/>
      <c r="I31" s="125" t="s">
        <v>294</v>
      </c>
    </row>
    <row r="32" spans="1:9" s="4" customFormat="1" ht="78">
      <c r="A32" s="126" t="s">
        <v>223</v>
      </c>
      <c r="B32" s="146" t="s">
        <v>268</v>
      </c>
      <c r="C32" s="123" t="s">
        <v>389</v>
      </c>
      <c r="D32" s="123" t="s">
        <v>390</v>
      </c>
      <c r="E32" s="123"/>
      <c r="F32" s="123" t="s">
        <v>363</v>
      </c>
      <c r="G32" s="130">
        <v>15</v>
      </c>
      <c r="H32" s="125">
        <v>15</v>
      </c>
      <c r="I32" s="125" t="s">
        <v>223</v>
      </c>
    </row>
    <row r="33" spans="1:9" s="4" customFormat="1" ht="129.75">
      <c r="A33" s="126" t="s">
        <v>223</v>
      </c>
      <c r="B33" s="146" t="s">
        <v>268</v>
      </c>
      <c r="C33" s="123" t="s">
        <v>391</v>
      </c>
      <c r="D33" s="123" t="s">
        <v>392</v>
      </c>
      <c r="E33" s="123"/>
      <c r="F33" s="123"/>
      <c r="G33" s="130">
        <v>15</v>
      </c>
      <c r="H33" s="125">
        <v>15</v>
      </c>
      <c r="I33" s="125" t="s">
        <v>223</v>
      </c>
    </row>
    <row r="34" spans="1:9" s="4" customFormat="1" ht="90.75">
      <c r="A34" s="126" t="s">
        <v>223</v>
      </c>
      <c r="B34" s="146" t="s">
        <v>268</v>
      </c>
      <c r="C34" s="123" t="s">
        <v>393</v>
      </c>
      <c r="D34" s="123" t="s">
        <v>394</v>
      </c>
      <c r="E34" s="123"/>
      <c r="F34" s="123"/>
      <c r="G34" s="130"/>
      <c r="H34" s="125">
        <v>15</v>
      </c>
      <c r="I34" s="125" t="s">
        <v>223</v>
      </c>
    </row>
    <row r="35" spans="1:9" s="4" customFormat="1" ht="90.75">
      <c r="A35" s="126" t="s">
        <v>223</v>
      </c>
      <c r="B35" s="146" t="s">
        <v>268</v>
      </c>
      <c r="C35" s="123" t="s">
        <v>395</v>
      </c>
      <c r="D35" s="123" t="s">
        <v>396</v>
      </c>
      <c r="E35" s="123"/>
      <c r="F35" s="123"/>
      <c r="G35" s="130"/>
      <c r="H35" s="125">
        <v>15</v>
      </c>
      <c r="I35" s="125" t="s">
        <v>223</v>
      </c>
    </row>
    <row r="36" spans="1:9" s="4" customFormat="1" ht="103.5">
      <c r="A36" s="126" t="s">
        <v>223</v>
      </c>
      <c r="B36" s="146" t="s">
        <v>268</v>
      </c>
      <c r="C36" s="123" t="s">
        <v>397</v>
      </c>
      <c r="D36" s="123" t="s">
        <v>398</v>
      </c>
      <c r="E36" s="123"/>
      <c r="F36" s="123"/>
      <c r="G36" s="130"/>
      <c r="H36" s="125">
        <v>15</v>
      </c>
      <c r="I36" s="125" t="s">
        <v>223</v>
      </c>
    </row>
    <row r="37" spans="1:9" s="4" customFormat="1" ht="103.5">
      <c r="A37" s="126" t="s">
        <v>223</v>
      </c>
      <c r="B37" s="146" t="s">
        <v>268</v>
      </c>
      <c r="C37" s="123" t="s">
        <v>399</v>
      </c>
      <c r="D37" s="123" t="s">
        <v>398</v>
      </c>
      <c r="E37" s="123"/>
      <c r="F37" s="123"/>
      <c r="G37" s="130"/>
      <c r="H37" s="125">
        <v>15</v>
      </c>
      <c r="I37" s="125" t="s">
        <v>223</v>
      </c>
    </row>
    <row r="38" spans="1:9" s="4" customFormat="1" ht="103.5">
      <c r="A38" s="126" t="s">
        <v>223</v>
      </c>
      <c r="B38" s="146" t="s">
        <v>268</v>
      </c>
      <c r="C38" s="123" t="s">
        <v>400</v>
      </c>
      <c r="D38" s="123" t="s">
        <v>398</v>
      </c>
      <c r="E38" s="123"/>
      <c r="F38" s="123"/>
      <c r="G38" s="130"/>
      <c r="H38" s="125">
        <v>15</v>
      </c>
      <c r="I38" s="125" t="s">
        <v>223</v>
      </c>
    </row>
    <row r="39" spans="1:9" s="4" customFormat="1" ht="90.75">
      <c r="A39" s="126" t="s">
        <v>223</v>
      </c>
      <c r="B39" s="146" t="s">
        <v>268</v>
      </c>
      <c r="C39" s="123" t="s">
        <v>401</v>
      </c>
      <c r="D39" s="123" t="s">
        <v>402</v>
      </c>
      <c r="E39" s="123"/>
      <c r="F39" s="123"/>
      <c r="G39" s="130"/>
      <c r="H39" s="125">
        <v>15</v>
      </c>
      <c r="I39" s="125" t="s">
        <v>223</v>
      </c>
    </row>
    <row r="40" spans="1:9" s="4" customFormat="1" ht="129.75">
      <c r="A40" s="126" t="s">
        <v>223</v>
      </c>
      <c r="B40" s="146" t="s">
        <v>268</v>
      </c>
      <c r="C40" s="123" t="s">
        <v>403</v>
      </c>
      <c r="D40" s="123" t="s">
        <v>404</v>
      </c>
      <c r="E40" s="123"/>
      <c r="F40" s="123"/>
      <c r="G40" s="130"/>
      <c r="H40" s="125">
        <v>15</v>
      </c>
      <c r="I40" s="125" t="s">
        <v>223</v>
      </c>
    </row>
    <row r="41" spans="1:9" s="4" customFormat="1" ht="261">
      <c r="A41" s="126" t="s">
        <v>464</v>
      </c>
      <c r="B41" s="146" t="s">
        <v>268</v>
      </c>
      <c r="C41" s="123" t="s">
        <v>465</v>
      </c>
      <c r="D41" s="123" t="s">
        <v>466</v>
      </c>
      <c r="E41" s="182" t="s">
        <v>467</v>
      </c>
      <c r="F41" s="123" t="s">
        <v>468</v>
      </c>
      <c r="G41" s="130">
        <v>15</v>
      </c>
      <c r="H41" s="125">
        <v>15</v>
      </c>
      <c r="I41" s="125" t="s">
        <v>230</v>
      </c>
    </row>
    <row r="42" spans="1:9" s="4" customFormat="1" ht="195">
      <c r="A42" s="126" t="s">
        <v>464</v>
      </c>
      <c r="B42" s="146" t="s">
        <v>268</v>
      </c>
      <c r="C42" s="123" t="s">
        <v>465</v>
      </c>
      <c r="D42" s="123" t="s">
        <v>469</v>
      </c>
      <c r="E42" s="123" t="s">
        <v>470</v>
      </c>
      <c r="F42" s="123" t="s">
        <v>471</v>
      </c>
      <c r="G42" s="130">
        <v>15</v>
      </c>
      <c r="H42" s="125">
        <v>15</v>
      </c>
      <c r="I42" s="125" t="s">
        <v>230</v>
      </c>
    </row>
    <row r="43" spans="1:9" s="4" customFormat="1" ht="195">
      <c r="A43" s="126" t="s">
        <v>464</v>
      </c>
      <c r="B43" s="146" t="s">
        <v>268</v>
      </c>
      <c r="C43" s="123" t="s">
        <v>465</v>
      </c>
      <c r="D43" s="123" t="s">
        <v>472</v>
      </c>
      <c r="E43" s="123" t="s">
        <v>473</v>
      </c>
      <c r="F43" s="123" t="s">
        <v>473</v>
      </c>
      <c r="G43" s="130">
        <v>15</v>
      </c>
      <c r="H43" s="125">
        <v>15</v>
      </c>
      <c r="I43" s="125" t="s">
        <v>230</v>
      </c>
    </row>
    <row r="44" spans="1:9" s="4" customFormat="1" ht="103.5">
      <c r="A44" s="126" t="s">
        <v>586</v>
      </c>
      <c r="B44" s="146" t="s">
        <v>268</v>
      </c>
      <c r="C44" s="123" t="s">
        <v>587</v>
      </c>
      <c r="D44" s="123" t="s">
        <v>588</v>
      </c>
      <c r="E44" s="123"/>
      <c r="F44" s="123"/>
      <c r="G44" s="130">
        <v>15</v>
      </c>
      <c r="H44" s="125">
        <v>15</v>
      </c>
      <c r="I44" s="125" t="s">
        <v>237</v>
      </c>
    </row>
    <row r="45" spans="1:9" s="4" customFormat="1" ht="78">
      <c r="A45" s="126" t="s">
        <v>586</v>
      </c>
      <c r="B45" s="146" t="s">
        <v>268</v>
      </c>
      <c r="C45" s="123" t="s">
        <v>589</v>
      </c>
      <c r="D45" s="123" t="s">
        <v>590</v>
      </c>
      <c r="E45" s="123"/>
      <c r="F45" s="123"/>
      <c r="G45" s="130">
        <v>15</v>
      </c>
      <c r="H45" s="125">
        <v>15</v>
      </c>
      <c r="I45" s="125" t="s">
        <v>237</v>
      </c>
    </row>
    <row r="46" spans="1:9" s="4" customFormat="1" ht="156">
      <c r="A46" s="126" t="s">
        <v>611</v>
      </c>
      <c r="B46" s="116" t="s">
        <v>268</v>
      </c>
      <c r="C46" s="123" t="s">
        <v>677</v>
      </c>
      <c r="D46" s="123" t="s">
        <v>678</v>
      </c>
      <c r="E46" s="222"/>
      <c r="F46" s="123" t="s">
        <v>363</v>
      </c>
      <c r="G46" s="130">
        <v>15</v>
      </c>
      <c r="H46" s="125">
        <v>15</v>
      </c>
      <c r="I46" s="125" t="s">
        <v>238</v>
      </c>
    </row>
    <row r="47" spans="1:9" s="4" customFormat="1" ht="156">
      <c r="A47" s="126" t="s">
        <v>611</v>
      </c>
      <c r="B47" s="116" t="s">
        <v>268</v>
      </c>
      <c r="C47" s="123" t="s">
        <v>679</v>
      </c>
      <c r="D47" s="123" t="s">
        <v>680</v>
      </c>
      <c r="E47" s="222"/>
      <c r="F47" s="123" t="s">
        <v>363</v>
      </c>
      <c r="G47" s="130">
        <v>15</v>
      </c>
      <c r="H47" s="125">
        <v>15</v>
      </c>
      <c r="I47" s="125" t="s">
        <v>238</v>
      </c>
    </row>
    <row r="48" spans="1:9" s="4" customFormat="1" ht="90.75">
      <c r="A48" s="126" t="s">
        <v>611</v>
      </c>
      <c r="B48" s="116" t="s">
        <v>268</v>
      </c>
      <c r="C48" s="123" t="s">
        <v>681</v>
      </c>
      <c r="D48" s="123" t="s">
        <v>682</v>
      </c>
      <c r="E48" s="222"/>
      <c r="F48" s="123" t="s">
        <v>363</v>
      </c>
      <c r="G48" s="130">
        <v>15</v>
      </c>
      <c r="H48" s="125">
        <v>15</v>
      </c>
      <c r="I48" s="125" t="s">
        <v>238</v>
      </c>
    </row>
    <row r="49" spans="1:9" s="4" customFormat="1" ht="103.5">
      <c r="A49" s="224" t="s">
        <v>683</v>
      </c>
      <c r="B49" s="116" t="s">
        <v>268</v>
      </c>
      <c r="C49" s="123" t="s">
        <v>684</v>
      </c>
      <c r="D49" s="123" t="s">
        <v>685</v>
      </c>
      <c r="E49" s="222"/>
      <c r="F49" s="123" t="s">
        <v>363</v>
      </c>
      <c r="G49" s="130">
        <v>15</v>
      </c>
      <c r="H49" s="125">
        <v>7.5</v>
      </c>
      <c r="I49" s="125" t="s">
        <v>238</v>
      </c>
    </row>
    <row r="50" spans="1:9" s="4" customFormat="1" ht="103.5">
      <c r="A50" s="224" t="s">
        <v>683</v>
      </c>
      <c r="B50" s="116" t="s">
        <v>268</v>
      </c>
      <c r="C50" s="123" t="s">
        <v>686</v>
      </c>
      <c r="D50" s="123" t="s">
        <v>687</v>
      </c>
      <c r="E50" s="222"/>
      <c r="F50" s="123" t="s">
        <v>363</v>
      </c>
      <c r="G50" s="130">
        <v>15</v>
      </c>
      <c r="H50" s="125">
        <v>7.5</v>
      </c>
      <c r="I50" s="125" t="s">
        <v>238</v>
      </c>
    </row>
    <row r="51" spans="1:9" s="4" customFormat="1" ht="103.5">
      <c r="A51" s="224" t="s">
        <v>611</v>
      </c>
      <c r="B51" s="116" t="s">
        <v>268</v>
      </c>
      <c r="C51" s="123" t="s">
        <v>688</v>
      </c>
      <c r="D51" s="123" t="s">
        <v>689</v>
      </c>
      <c r="E51" s="222"/>
      <c r="F51" s="123" t="s">
        <v>363</v>
      </c>
      <c r="G51" s="130">
        <v>15</v>
      </c>
      <c r="H51" s="125">
        <v>15</v>
      </c>
      <c r="I51" s="125" t="s">
        <v>238</v>
      </c>
    </row>
    <row r="52" spans="1:9" s="4" customFormat="1" ht="90.75">
      <c r="A52" s="224" t="s">
        <v>611</v>
      </c>
      <c r="B52" s="116" t="s">
        <v>268</v>
      </c>
      <c r="C52" s="123" t="s">
        <v>690</v>
      </c>
      <c r="D52" s="123" t="s">
        <v>689</v>
      </c>
      <c r="E52" s="222"/>
      <c r="F52" s="123" t="s">
        <v>363</v>
      </c>
      <c r="G52" s="130">
        <v>15</v>
      </c>
      <c r="H52" s="125">
        <v>15</v>
      </c>
      <c r="I52" s="125" t="s">
        <v>238</v>
      </c>
    </row>
    <row r="53" spans="1:9" s="4" customFormat="1" ht="129.75">
      <c r="A53" s="226" t="s">
        <v>611</v>
      </c>
      <c r="B53" s="226" t="s">
        <v>268</v>
      </c>
      <c r="C53" s="227" t="s">
        <v>691</v>
      </c>
      <c r="D53" s="227" t="s">
        <v>692</v>
      </c>
      <c r="E53" s="228" t="s">
        <v>693</v>
      </c>
      <c r="F53" s="227" t="s">
        <v>313</v>
      </c>
      <c r="G53" s="229">
        <v>15</v>
      </c>
      <c r="H53" s="230">
        <v>15</v>
      </c>
      <c r="I53" s="125" t="s">
        <v>238</v>
      </c>
    </row>
    <row r="54" spans="1:9" s="4" customFormat="1" ht="129.75">
      <c r="A54" s="126" t="s">
        <v>742</v>
      </c>
      <c r="B54" s="146" t="s">
        <v>268</v>
      </c>
      <c r="C54" s="123" t="s">
        <v>762</v>
      </c>
      <c r="D54" s="123" t="s">
        <v>763</v>
      </c>
      <c r="E54" s="182" t="s">
        <v>764</v>
      </c>
      <c r="F54" s="123" t="s">
        <v>765</v>
      </c>
      <c r="G54" s="130">
        <v>15</v>
      </c>
      <c r="H54" s="125">
        <v>15</v>
      </c>
      <c r="I54" s="125" t="s">
        <v>239</v>
      </c>
    </row>
    <row r="55" spans="1:9" s="4" customFormat="1" ht="103.5">
      <c r="A55" s="126" t="s">
        <v>742</v>
      </c>
      <c r="B55" s="146" t="s">
        <v>268</v>
      </c>
      <c r="C55" s="123" t="s">
        <v>766</v>
      </c>
      <c r="D55" s="123" t="s">
        <v>767</v>
      </c>
      <c r="E55" s="182" t="s">
        <v>768</v>
      </c>
      <c r="F55" s="123" t="s">
        <v>544</v>
      </c>
      <c r="G55" s="130">
        <v>50</v>
      </c>
      <c r="H55" s="125">
        <v>50</v>
      </c>
      <c r="I55" s="125" t="s">
        <v>239</v>
      </c>
    </row>
    <row r="56" spans="1:9" s="4" customFormat="1" ht="78">
      <c r="A56" s="126" t="s">
        <v>850</v>
      </c>
      <c r="B56" s="146" t="s">
        <v>268</v>
      </c>
      <c r="C56" s="123" t="s">
        <v>871</v>
      </c>
      <c r="D56" s="123" t="s">
        <v>872</v>
      </c>
      <c r="E56" s="123"/>
      <c r="F56" s="123" t="s">
        <v>363</v>
      </c>
      <c r="G56" s="130">
        <v>15</v>
      </c>
      <c r="H56" s="125">
        <v>15</v>
      </c>
      <c r="I56" s="125" t="s">
        <v>247</v>
      </c>
    </row>
    <row r="57" spans="1:9" s="4" customFormat="1" ht="142.5">
      <c r="A57" s="126" t="s">
        <v>850</v>
      </c>
      <c r="B57" s="146" t="s">
        <v>268</v>
      </c>
      <c r="C57" s="123" t="s">
        <v>873</v>
      </c>
      <c r="D57" s="123" t="s">
        <v>874</v>
      </c>
      <c r="E57" s="123"/>
      <c r="F57" s="123"/>
      <c r="G57" s="130">
        <v>15</v>
      </c>
      <c r="H57" s="125">
        <v>15</v>
      </c>
      <c r="I57" s="125" t="s">
        <v>247</v>
      </c>
    </row>
    <row r="58" spans="1:9" s="4" customFormat="1" ht="90.75">
      <c r="A58" s="126" t="s">
        <v>892</v>
      </c>
      <c r="B58" s="146" t="s">
        <v>884</v>
      </c>
      <c r="C58" s="270" t="s">
        <v>1061</v>
      </c>
      <c r="D58" s="123" t="s">
        <v>1062</v>
      </c>
      <c r="E58" s="123" t="s">
        <v>1063</v>
      </c>
      <c r="F58" s="123" t="s">
        <v>1064</v>
      </c>
      <c r="G58" s="130">
        <v>15</v>
      </c>
      <c r="H58" s="125">
        <v>15</v>
      </c>
      <c r="I58" s="125" t="s">
        <v>222</v>
      </c>
    </row>
    <row r="59" spans="1:9" s="4" customFormat="1" ht="129.75">
      <c r="A59" s="126" t="s">
        <v>892</v>
      </c>
      <c r="B59" s="146" t="s">
        <v>884</v>
      </c>
      <c r="C59" s="123" t="s">
        <v>1065</v>
      </c>
      <c r="D59" s="123" t="s">
        <v>1066</v>
      </c>
      <c r="E59" s="123" t="s">
        <v>1067</v>
      </c>
      <c r="F59" s="123" t="s">
        <v>1064</v>
      </c>
      <c r="G59" s="130">
        <v>15</v>
      </c>
      <c r="H59" s="125">
        <v>15</v>
      </c>
      <c r="I59" s="125" t="s">
        <v>222</v>
      </c>
    </row>
    <row r="60" spans="1:9" s="4" customFormat="1" ht="14.25">
      <c r="A60" s="126"/>
      <c r="B60" s="146"/>
      <c r="C60" s="123"/>
      <c r="D60" s="123"/>
      <c r="E60" s="123"/>
      <c r="F60" s="123"/>
      <c r="G60" s="130"/>
      <c r="H60" s="125"/>
      <c r="I60" s="125"/>
    </row>
    <row r="61" spans="1:9" ht="14.25">
      <c r="A61" s="126"/>
      <c r="B61" s="146"/>
      <c r="C61" s="123"/>
      <c r="D61" s="123"/>
      <c r="E61" s="123"/>
      <c r="F61" s="123"/>
      <c r="G61" s="130"/>
      <c r="H61" s="125"/>
      <c r="I61" s="125"/>
    </row>
    <row r="62" spans="1:8" ht="14.25">
      <c r="A62" s="9" t="s">
        <v>2</v>
      </c>
      <c r="G62" s="66"/>
      <c r="H62" s="68">
        <f>SUM(H9:H61)</f>
        <v>1120</v>
      </c>
    </row>
    <row r="64" spans="1:8" ht="14.25">
      <c r="A64" s="383" t="s">
        <v>12</v>
      </c>
      <c r="B64" s="383"/>
      <c r="C64" s="383"/>
      <c r="D64" s="383"/>
      <c r="E64" s="383"/>
      <c r="F64" s="383"/>
      <c r="G64" s="383"/>
      <c r="H64" s="383"/>
    </row>
  </sheetData>
  <sheetProtection/>
  <mergeCells count="5">
    <mergeCell ref="A2:H2"/>
    <mergeCell ref="A5:H5"/>
    <mergeCell ref="A64:H64"/>
    <mergeCell ref="A6:H6"/>
    <mergeCell ref="A4:H4"/>
  </mergeCells>
  <printOptions/>
  <pageMargins left="0.511811023622047" right="0.31496062992126" top="0.24" bottom="0" header="0" footer="0"/>
  <pageSetup horizontalDpi="200" verticalDpi="200" orientation="landscape" paperSize="9" r:id="rId1"/>
</worksheet>
</file>

<file path=xl/worksheets/sheet11.xml><?xml version="1.0" encoding="utf-8"?>
<worksheet xmlns="http://schemas.openxmlformats.org/spreadsheetml/2006/main" xmlns:r="http://schemas.openxmlformats.org/officeDocument/2006/relationships">
  <dimension ref="A2:H31"/>
  <sheetViews>
    <sheetView zoomScale="55" zoomScaleNormal="55" zoomScalePageLayoutView="0" workbookViewId="0" topLeftCell="A1">
      <selection activeCell="F29" sqref="F29"/>
    </sheetView>
  </sheetViews>
  <sheetFormatPr defaultColWidth="8.8515625" defaultRowHeight="15"/>
  <cols>
    <col min="1" max="1" width="36.57421875" style="2" customWidth="1"/>
    <col min="2" max="2" width="33.140625" style="7" customWidth="1"/>
    <col min="3" max="3" width="12.00390625" style="7" customWidth="1"/>
    <col min="4" max="4" width="20.7109375" style="1" customWidth="1"/>
    <col min="5" max="5" width="13.140625" style="1" customWidth="1"/>
    <col min="6" max="6" width="15.57421875" style="1" customWidth="1"/>
    <col min="7" max="7" width="21.00390625" style="0" customWidth="1"/>
  </cols>
  <sheetData>
    <row r="2" spans="1:8" s="4" customFormat="1" ht="15" customHeight="1">
      <c r="A2" s="384" t="s">
        <v>41</v>
      </c>
      <c r="B2" s="417"/>
      <c r="C2" s="417"/>
      <c r="D2" s="417"/>
      <c r="E2" s="417"/>
      <c r="F2" s="417"/>
      <c r="G2" s="3"/>
      <c r="H2" s="3"/>
    </row>
    <row r="3" spans="1:8" s="4" customFormat="1" ht="15" customHeight="1">
      <c r="A3" s="12"/>
      <c r="B3" s="12"/>
      <c r="C3" s="12"/>
      <c r="D3" s="12"/>
      <c r="E3" s="12"/>
      <c r="F3" s="12"/>
      <c r="G3" s="3"/>
      <c r="H3" s="3"/>
    </row>
    <row r="4" spans="1:8" s="4" customFormat="1" ht="18" customHeight="1">
      <c r="A4" s="425" t="s">
        <v>42</v>
      </c>
      <c r="B4" s="425"/>
      <c r="C4" s="425"/>
      <c r="D4" s="425"/>
      <c r="E4" s="425"/>
      <c r="F4" s="425"/>
      <c r="G4" s="3"/>
      <c r="H4" s="3"/>
    </row>
    <row r="5" spans="1:8" s="4" customFormat="1" ht="90.75" customHeight="1">
      <c r="A5" s="431" t="s">
        <v>102</v>
      </c>
      <c r="B5" s="388"/>
      <c r="C5" s="388"/>
      <c r="D5" s="388"/>
      <c r="E5" s="388"/>
      <c r="F5" s="388"/>
      <c r="G5" s="3"/>
      <c r="H5" s="3"/>
    </row>
    <row r="6" spans="1:8" ht="14.25">
      <c r="A6" s="5"/>
      <c r="B6" s="6"/>
      <c r="C6" s="6"/>
      <c r="D6" s="5"/>
      <c r="E6" s="5"/>
      <c r="F6" s="5"/>
      <c r="G6" s="1"/>
      <c r="H6" s="1"/>
    </row>
    <row r="8" spans="1:7" ht="41.25" customHeight="1">
      <c r="A8" s="51" t="s">
        <v>103</v>
      </c>
      <c r="B8" s="53" t="s">
        <v>104</v>
      </c>
      <c r="C8" s="53" t="s">
        <v>25</v>
      </c>
      <c r="D8" s="53" t="s">
        <v>105</v>
      </c>
      <c r="E8" s="51" t="s">
        <v>54</v>
      </c>
      <c r="F8" s="51" t="s">
        <v>7</v>
      </c>
      <c r="G8" s="115" t="s">
        <v>202</v>
      </c>
    </row>
    <row r="9" spans="1:7" ht="14.25">
      <c r="A9" s="126"/>
      <c r="B9" s="126"/>
      <c r="C9" s="123"/>
      <c r="D9" s="129"/>
      <c r="E9" s="154"/>
      <c r="F9" s="169"/>
      <c r="G9" s="125"/>
    </row>
    <row r="10" spans="1:7" ht="14.25">
      <c r="A10" s="126"/>
      <c r="B10" s="126"/>
      <c r="C10" s="123"/>
      <c r="D10" s="129"/>
      <c r="E10" s="154"/>
      <c r="F10" s="169"/>
      <c r="G10" s="125"/>
    </row>
    <row r="11" spans="1:7" ht="14.25">
      <c r="A11" s="126"/>
      <c r="B11" s="126"/>
      <c r="C11" s="123"/>
      <c r="D11" s="129"/>
      <c r="E11" s="154"/>
      <c r="F11" s="169"/>
      <c r="G11" s="125"/>
    </row>
    <row r="12" spans="1:7" ht="14.25">
      <c r="A12" s="126"/>
      <c r="B12" s="126"/>
      <c r="C12" s="123"/>
      <c r="D12" s="129"/>
      <c r="E12" s="154"/>
      <c r="F12" s="169"/>
      <c r="G12" s="125"/>
    </row>
    <row r="13" spans="1:7" ht="14.25">
      <c r="A13" s="126"/>
      <c r="B13" s="126"/>
      <c r="C13" s="123"/>
      <c r="D13" s="129"/>
      <c r="E13" s="154"/>
      <c r="F13" s="169"/>
      <c r="G13" s="125"/>
    </row>
    <row r="14" spans="1:7" ht="14.25">
      <c r="A14" s="126"/>
      <c r="B14" s="126"/>
      <c r="C14" s="123"/>
      <c r="D14" s="129"/>
      <c r="E14" s="154"/>
      <c r="F14" s="169"/>
      <c r="G14" s="125"/>
    </row>
    <row r="15" spans="1:7" ht="14.25">
      <c r="A15" s="126"/>
      <c r="B15" s="126"/>
      <c r="C15" s="123"/>
      <c r="D15" s="129"/>
      <c r="E15" s="154"/>
      <c r="F15" s="169"/>
      <c r="G15" s="125"/>
    </row>
    <row r="16" spans="1:7" ht="14.25">
      <c r="A16" s="126"/>
      <c r="B16" s="126"/>
      <c r="C16" s="123"/>
      <c r="D16" s="129"/>
      <c r="E16" s="154"/>
      <c r="F16" s="169"/>
      <c r="G16" s="125"/>
    </row>
    <row r="17" spans="1:7" ht="14.25">
      <c r="A17" s="126"/>
      <c r="B17" s="126"/>
      <c r="C17" s="123"/>
      <c r="D17" s="129"/>
      <c r="E17" s="154"/>
      <c r="F17" s="169"/>
      <c r="G17" s="125"/>
    </row>
    <row r="18" spans="1:7" ht="14.25">
      <c r="A18" s="126"/>
      <c r="B18" s="126"/>
      <c r="C18" s="123"/>
      <c r="D18" s="129"/>
      <c r="E18" s="154"/>
      <c r="F18" s="169"/>
      <c r="G18" s="125"/>
    </row>
    <row r="19" spans="1:7" ht="14.25">
      <c r="A19" s="126"/>
      <c r="B19" s="126"/>
      <c r="C19" s="123"/>
      <c r="D19" s="129"/>
      <c r="E19" s="154"/>
      <c r="F19" s="169"/>
      <c r="G19" s="125"/>
    </row>
    <row r="20" spans="1:7" ht="14.25">
      <c r="A20" s="126"/>
      <c r="B20" s="126"/>
      <c r="C20" s="123"/>
      <c r="D20" s="129"/>
      <c r="E20" s="154"/>
      <c r="F20" s="169"/>
      <c r="G20" s="125"/>
    </row>
    <row r="21" spans="1:7" ht="14.25">
      <c r="A21" s="126"/>
      <c r="B21" s="126"/>
      <c r="C21" s="123"/>
      <c r="D21" s="129"/>
      <c r="E21" s="154"/>
      <c r="F21" s="169"/>
      <c r="G21" s="125"/>
    </row>
    <row r="22" spans="1:7" ht="14.25">
      <c r="A22" s="126"/>
      <c r="B22" s="126"/>
      <c r="C22" s="123"/>
      <c r="D22" s="129"/>
      <c r="E22" s="154"/>
      <c r="F22" s="169"/>
      <c r="G22" s="125"/>
    </row>
    <row r="23" spans="1:7" ht="14.25">
      <c r="A23" s="126"/>
      <c r="B23" s="126"/>
      <c r="C23" s="123"/>
      <c r="D23" s="129"/>
      <c r="E23" s="154"/>
      <c r="F23" s="169"/>
      <c r="G23" s="125"/>
    </row>
    <row r="24" spans="1:7" ht="14.25">
      <c r="A24" s="126"/>
      <c r="B24" s="126"/>
      <c r="C24" s="123"/>
      <c r="D24" s="129"/>
      <c r="E24" s="168"/>
      <c r="F24" s="169"/>
      <c r="G24" s="125"/>
    </row>
    <row r="25" spans="1:7" ht="14.25">
      <c r="A25" s="126"/>
      <c r="B25" s="126"/>
      <c r="C25" s="123"/>
      <c r="D25" s="129"/>
      <c r="E25" s="168"/>
      <c r="F25" s="169"/>
      <c r="G25" s="125"/>
    </row>
    <row r="26" spans="1:7" ht="14.25">
      <c r="A26" s="126"/>
      <c r="B26" s="126"/>
      <c r="C26" s="123"/>
      <c r="D26" s="129"/>
      <c r="E26" s="168"/>
      <c r="F26" s="169"/>
      <c r="G26" s="125"/>
    </row>
    <row r="27" spans="1:7" ht="14.25">
      <c r="A27" s="126"/>
      <c r="B27" s="126"/>
      <c r="C27" s="123"/>
      <c r="D27" s="129"/>
      <c r="E27" s="168"/>
      <c r="F27" s="169"/>
      <c r="G27" s="125"/>
    </row>
    <row r="28" spans="1:7" ht="14.25">
      <c r="A28" s="126"/>
      <c r="B28" s="126"/>
      <c r="C28" s="123"/>
      <c r="D28" s="129"/>
      <c r="E28" s="168"/>
      <c r="F28" s="169"/>
      <c r="G28" s="125"/>
    </row>
    <row r="29" spans="1:6" ht="14.25">
      <c r="A29" s="9" t="s">
        <v>2</v>
      </c>
      <c r="D29" s="7"/>
      <c r="E29" s="66"/>
      <c r="F29" s="61">
        <f>SUM(F9:F28)</f>
        <v>0</v>
      </c>
    </row>
    <row r="30" spans="4:6" ht="14.25">
      <c r="D30" s="7"/>
      <c r="E30" s="7"/>
      <c r="F30" s="7"/>
    </row>
    <row r="31" spans="1:6" ht="14.25">
      <c r="A31" s="432" t="s">
        <v>12</v>
      </c>
      <c r="B31" s="432"/>
      <c r="C31" s="432"/>
      <c r="D31" s="432"/>
      <c r="E31" s="432"/>
      <c r="F31" s="432"/>
    </row>
  </sheetData>
  <sheetProtection password="CF7A" sheet="1"/>
  <mergeCells count="4">
    <mergeCell ref="A2:F2"/>
    <mergeCell ref="A4:F4"/>
    <mergeCell ref="A5:F5"/>
    <mergeCell ref="A31:F31"/>
  </mergeCells>
  <printOptions/>
  <pageMargins left="0.511811023622047" right="0.31496062992126" top="0" bottom="0" header="0" footer="0"/>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2:G30"/>
  <sheetViews>
    <sheetView zoomScale="55" zoomScaleNormal="55" zoomScalePageLayoutView="0" workbookViewId="0" topLeftCell="A1">
      <selection activeCell="C20" sqref="C20"/>
    </sheetView>
  </sheetViews>
  <sheetFormatPr defaultColWidth="8.8515625" defaultRowHeight="15"/>
  <cols>
    <col min="1" max="1" width="35.7109375" style="2" customWidth="1"/>
    <col min="2" max="2" width="30.421875" style="7" customWidth="1"/>
    <col min="3" max="3" width="16.8515625" style="7" customWidth="1"/>
    <col min="4" max="4" width="22.421875" style="7" customWidth="1"/>
    <col min="5" max="5" width="14.140625" style="1" customWidth="1"/>
    <col min="6" max="6" width="12.00390625" style="1" customWidth="1"/>
    <col min="7" max="7" width="21.140625" style="0" customWidth="1"/>
  </cols>
  <sheetData>
    <row r="2" spans="1:6" s="4" customFormat="1" ht="15" customHeight="1">
      <c r="A2" s="384" t="s">
        <v>43</v>
      </c>
      <c r="B2" s="417"/>
      <c r="C2" s="417"/>
      <c r="D2" s="417"/>
      <c r="E2" s="417"/>
      <c r="F2" s="418"/>
    </row>
    <row r="3" spans="1:6" s="4" customFormat="1" ht="15" customHeight="1">
      <c r="A3" s="11"/>
      <c r="B3" s="11"/>
      <c r="C3" s="11"/>
      <c r="D3" s="11"/>
      <c r="E3" s="11"/>
      <c r="F3" s="3"/>
    </row>
    <row r="4" spans="1:6" s="4" customFormat="1" ht="15" customHeight="1">
      <c r="A4" s="398" t="s">
        <v>44</v>
      </c>
      <c r="B4" s="398"/>
      <c r="C4" s="398"/>
      <c r="D4" s="398"/>
      <c r="E4" s="398"/>
      <c r="F4" s="398"/>
    </row>
    <row r="5" spans="1:6" s="4" customFormat="1" ht="65.25" customHeight="1">
      <c r="A5" s="388" t="s">
        <v>108</v>
      </c>
      <c r="B5" s="433"/>
      <c r="C5" s="433"/>
      <c r="D5" s="433"/>
      <c r="E5" s="433"/>
      <c r="F5" s="433"/>
    </row>
    <row r="6" spans="1:6" s="4" customFormat="1" ht="14.25">
      <c r="A6" s="2"/>
      <c r="B6" s="7"/>
      <c r="C6" s="7"/>
      <c r="D6" s="7"/>
      <c r="E6" s="1"/>
      <c r="F6" s="1"/>
    </row>
    <row r="7" spans="1:7" ht="38.25" customHeight="1">
      <c r="A7" s="51" t="s">
        <v>106</v>
      </c>
      <c r="B7" s="53" t="s">
        <v>104</v>
      </c>
      <c r="C7" s="53" t="s">
        <v>25</v>
      </c>
      <c r="D7" s="53" t="s">
        <v>107</v>
      </c>
      <c r="E7" s="51" t="s">
        <v>54</v>
      </c>
      <c r="F7" s="51" t="s">
        <v>7</v>
      </c>
      <c r="G7" s="115" t="s">
        <v>202</v>
      </c>
    </row>
    <row r="8" spans="1:7" ht="14.25">
      <c r="A8" s="201"/>
      <c r="B8" s="202"/>
      <c r="C8" s="202"/>
      <c r="D8" s="202"/>
      <c r="E8" s="201"/>
      <c r="F8" s="204"/>
      <c r="G8" s="125"/>
    </row>
    <row r="9" spans="1:7" ht="14.25">
      <c r="A9" s="187"/>
      <c r="B9" s="187"/>
      <c r="C9" s="185"/>
      <c r="D9" s="203"/>
      <c r="E9" s="183"/>
      <c r="F9" s="190"/>
      <c r="G9" s="125"/>
    </row>
    <row r="10" spans="1:7" ht="14.25">
      <c r="A10" s="126"/>
      <c r="B10" s="126"/>
      <c r="C10" s="123"/>
      <c r="D10" s="129"/>
      <c r="E10" s="154"/>
      <c r="F10" s="169"/>
      <c r="G10" s="125"/>
    </row>
    <row r="11" spans="1:7" ht="14.25">
      <c r="A11" s="126"/>
      <c r="B11" s="126"/>
      <c r="C11" s="123"/>
      <c r="D11" s="129"/>
      <c r="E11" s="154"/>
      <c r="F11" s="169"/>
      <c r="G11" s="125"/>
    </row>
    <row r="12" spans="1:7" ht="14.25">
      <c r="A12" s="126"/>
      <c r="B12" s="126"/>
      <c r="C12" s="123"/>
      <c r="D12" s="129"/>
      <c r="E12" s="154"/>
      <c r="F12" s="169"/>
      <c r="G12" s="125"/>
    </row>
    <row r="13" spans="1:7" ht="14.25">
      <c r="A13" s="126"/>
      <c r="B13" s="126"/>
      <c r="C13" s="123"/>
      <c r="D13" s="129"/>
      <c r="E13" s="154"/>
      <c r="F13" s="169"/>
      <c r="G13" s="125"/>
    </row>
    <row r="14" spans="1:7" ht="14.25">
      <c r="A14" s="126"/>
      <c r="B14" s="126"/>
      <c r="C14" s="123"/>
      <c r="D14" s="129"/>
      <c r="E14" s="154"/>
      <c r="F14" s="169"/>
      <c r="G14" s="125"/>
    </row>
    <row r="15" spans="1:7" ht="14.25">
      <c r="A15" s="126"/>
      <c r="B15" s="126"/>
      <c r="C15" s="123"/>
      <c r="D15" s="129"/>
      <c r="E15" s="154"/>
      <c r="F15" s="169"/>
      <c r="G15" s="125"/>
    </row>
    <row r="16" spans="1:7" ht="14.25">
      <c r="A16" s="126"/>
      <c r="B16" s="126"/>
      <c r="C16" s="123"/>
      <c r="D16" s="129"/>
      <c r="E16" s="154"/>
      <c r="F16" s="169"/>
      <c r="G16" s="125"/>
    </row>
    <row r="17" spans="1:7" ht="14.25">
      <c r="A17" s="126"/>
      <c r="B17" s="126"/>
      <c r="C17" s="123"/>
      <c r="D17" s="129"/>
      <c r="E17" s="154"/>
      <c r="F17" s="169"/>
      <c r="G17" s="125"/>
    </row>
    <row r="18" spans="1:7" ht="14.25">
      <c r="A18" s="126"/>
      <c r="B18" s="126"/>
      <c r="C18" s="123"/>
      <c r="D18" s="129"/>
      <c r="E18" s="154"/>
      <c r="F18" s="169"/>
      <c r="G18" s="125"/>
    </row>
    <row r="19" spans="1:7" ht="14.25">
      <c r="A19" s="126"/>
      <c r="B19" s="126"/>
      <c r="C19" s="123"/>
      <c r="D19" s="129"/>
      <c r="E19" s="154"/>
      <c r="F19" s="169"/>
      <c r="G19" s="125"/>
    </row>
    <row r="20" spans="1:7" ht="14.25">
      <c r="A20" s="126"/>
      <c r="B20" s="126"/>
      <c r="C20" s="123"/>
      <c r="D20" s="129"/>
      <c r="E20" s="154"/>
      <c r="F20" s="169"/>
      <c r="G20" s="125"/>
    </row>
    <row r="21" spans="1:7" ht="14.25">
      <c r="A21" s="126"/>
      <c r="B21" s="126"/>
      <c r="C21" s="123"/>
      <c r="D21" s="129"/>
      <c r="E21" s="168"/>
      <c r="F21" s="169"/>
      <c r="G21" s="125"/>
    </row>
    <row r="22" spans="1:7" ht="14.25">
      <c r="A22" s="126"/>
      <c r="B22" s="126"/>
      <c r="C22" s="123"/>
      <c r="D22" s="129"/>
      <c r="E22" s="168"/>
      <c r="F22" s="169"/>
      <c r="G22" s="125"/>
    </row>
    <row r="23" spans="1:7" ht="14.25">
      <c r="A23" s="126"/>
      <c r="B23" s="126"/>
      <c r="C23" s="123"/>
      <c r="D23" s="129"/>
      <c r="E23" s="168"/>
      <c r="F23" s="169"/>
      <c r="G23" s="125"/>
    </row>
    <row r="24" spans="1:7" ht="14.25">
      <c r="A24" s="126"/>
      <c r="B24" s="126"/>
      <c r="C24" s="123"/>
      <c r="D24" s="129"/>
      <c r="E24" s="168"/>
      <c r="F24" s="169"/>
      <c r="G24" s="125"/>
    </row>
    <row r="25" spans="1:7" ht="14.25">
      <c r="A25" s="126"/>
      <c r="B25" s="126"/>
      <c r="C25" s="123"/>
      <c r="D25" s="129"/>
      <c r="E25" s="168"/>
      <c r="F25" s="169"/>
      <c r="G25" s="125"/>
    </row>
    <row r="26" spans="1:7" ht="14.25">
      <c r="A26" s="126"/>
      <c r="B26" s="126"/>
      <c r="C26" s="123"/>
      <c r="D26" s="129"/>
      <c r="E26" s="168"/>
      <c r="F26" s="169"/>
      <c r="G26" s="125"/>
    </row>
    <row r="27" spans="1:7" ht="14.25">
      <c r="A27" s="126"/>
      <c r="B27" s="126"/>
      <c r="C27" s="123"/>
      <c r="D27" s="129"/>
      <c r="E27" s="168"/>
      <c r="F27" s="169"/>
      <c r="G27" s="125"/>
    </row>
    <row r="28" spans="1:6" ht="14.25">
      <c r="A28" s="9" t="s">
        <v>2</v>
      </c>
      <c r="E28" s="66"/>
      <c r="F28" s="61">
        <f>SUM(F8:F27)</f>
        <v>0</v>
      </c>
    </row>
    <row r="30" spans="1:6" ht="14.25">
      <c r="A30" s="432" t="s">
        <v>12</v>
      </c>
      <c r="B30" s="432"/>
      <c r="C30" s="432"/>
      <c r="D30" s="432"/>
      <c r="E30" s="432"/>
      <c r="F30" s="432"/>
    </row>
  </sheetData>
  <sheetProtection password="CF7A" sheet="1"/>
  <mergeCells count="4">
    <mergeCell ref="A2:F2"/>
    <mergeCell ref="A4:F4"/>
    <mergeCell ref="A5:F5"/>
    <mergeCell ref="A30:F30"/>
  </mergeCells>
  <printOptions/>
  <pageMargins left="0.511811023622047" right="0.31496062992126" top="0" bottom="0" header="0" footer="0"/>
  <pageSetup horizontalDpi="200" verticalDpi="200" orientation="landscape" paperSize="9" r:id="rId1"/>
</worksheet>
</file>

<file path=xl/worksheets/sheet13.xml><?xml version="1.0" encoding="utf-8"?>
<worksheet xmlns="http://schemas.openxmlformats.org/spreadsheetml/2006/main" xmlns:r="http://schemas.openxmlformats.org/officeDocument/2006/relationships">
  <dimension ref="A2:I62"/>
  <sheetViews>
    <sheetView zoomScale="40" zoomScaleNormal="40" zoomScalePageLayoutView="0" workbookViewId="0" topLeftCell="A17">
      <selection activeCell="S78" sqref="S78"/>
    </sheetView>
  </sheetViews>
  <sheetFormatPr defaultColWidth="8.8515625" defaultRowHeight="15"/>
  <cols>
    <col min="1" max="1" width="19.140625" style="2" customWidth="1"/>
    <col min="2" max="2" width="10.28125" style="7" customWidth="1"/>
    <col min="3" max="3" width="27.7109375" style="7" customWidth="1"/>
    <col min="4" max="4" width="23.421875" style="7" customWidth="1"/>
    <col min="5" max="5" width="15.28125" style="7" customWidth="1"/>
    <col min="6" max="6" width="16.7109375" style="7" customWidth="1"/>
    <col min="7" max="7" width="10.7109375" style="7" customWidth="1"/>
    <col min="8" max="8" width="16.140625" style="1" customWidth="1"/>
    <col min="9" max="9" width="20.421875" style="0" customWidth="1"/>
  </cols>
  <sheetData>
    <row r="2" spans="1:8" s="4" customFormat="1" ht="35.25" customHeight="1">
      <c r="A2" s="384" t="s">
        <v>153</v>
      </c>
      <c r="B2" s="417"/>
      <c r="C2" s="417"/>
      <c r="D2" s="417"/>
      <c r="E2" s="417"/>
      <c r="F2" s="417"/>
      <c r="G2" s="417"/>
      <c r="H2" s="418"/>
    </row>
    <row r="3" spans="1:8" s="4" customFormat="1" ht="15" customHeight="1">
      <c r="A3" s="11"/>
      <c r="B3" s="11"/>
      <c r="C3" s="11"/>
      <c r="D3" s="11"/>
      <c r="E3" s="11"/>
      <c r="F3" s="11"/>
      <c r="G3" s="11"/>
      <c r="H3" s="3"/>
    </row>
    <row r="4" spans="1:8" s="76" customFormat="1" ht="15" customHeight="1">
      <c r="A4" s="398" t="s">
        <v>45</v>
      </c>
      <c r="B4" s="398"/>
      <c r="C4" s="398"/>
      <c r="D4" s="398"/>
      <c r="E4" s="398"/>
      <c r="F4" s="398"/>
      <c r="G4" s="398"/>
      <c r="H4" s="398"/>
    </row>
    <row r="5" spans="1:8" s="76" customFormat="1" ht="15" customHeight="1">
      <c r="A5" s="387" t="s">
        <v>46</v>
      </c>
      <c r="B5" s="387"/>
      <c r="C5" s="387"/>
      <c r="D5" s="387"/>
      <c r="E5" s="387"/>
      <c r="F5" s="387"/>
      <c r="G5" s="387"/>
      <c r="H5" s="387"/>
    </row>
    <row r="6" spans="1:8" s="76" customFormat="1" ht="15" customHeight="1">
      <c r="A6" s="387" t="s">
        <v>47</v>
      </c>
      <c r="B6" s="387"/>
      <c r="C6" s="387"/>
      <c r="D6" s="387"/>
      <c r="E6" s="387"/>
      <c r="F6" s="387"/>
      <c r="G6" s="387"/>
      <c r="H6" s="387"/>
    </row>
    <row r="7" spans="1:8" s="76" customFormat="1" ht="409.5" customHeight="1">
      <c r="A7" s="434" t="s">
        <v>109</v>
      </c>
      <c r="B7" s="435"/>
      <c r="C7" s="435"/>
      <c r="D7" s="435"/>
      <c r="E7" s="435"/>
      <c r="F7" s="435"/>
      <c r="G7" s="435"/>
      <c r="H7" s="436"/>
    </row>
    <row r="8" spans="1:8" s="4" customFormat="1" ht="14.25">
      <c r="A8" s="5"/>
      <c r="B8" s="6"/>
      <c r="C8" s="6"/>
      <c r="D8" s="6"/>
      <c r="E8" s="6"/>
      <c r="F8" s="6"/>
      <c r="G8" s="6"/>
      <c r="H8" s="3"/>
    </row>
    <row r="9" spans="1:9" s="4" customFormat="1" ht="51.75">
      <c r="A9" s="46" t="s">
        <v>93</v>
      </c>
      <c r="B9" s="46" t="s">
        <v>25</v>
      </c>
      <c r="C9" s="46" t="s">
        <v>94</v>
      </c>
      <c r="D9" s="46" t="s">
        <v>95</v>
      </c>
      <c r="E9" s="46" t="s">
        <v>113</v>
      </c>
      <c r="F9" s="46" t="s">
        <v>96</v>
      </c>
      <c r="G9" s="47" t="s">
        <v>54</v>
      </c>
      <c r="H9" s="47" t="s">
        <v>24</v>
      </c>
      <c r="I9" s="115" t="s">
        <v>202</v>
      </c>
    </row>
    <row r="10" spans="1:9" s="4" customFormat="1" ht="87">
      <c r="A10" s="170" t="s">
        <v>423</v>
      </c>
      <c r="B10" s="171"/>
      <c r="C10" s="171" t="s">
        <v>424</v>
      </c>
      <c r="D10" s="146" t="s">
        <v>425</v>
      </c>
      <c r="E10" s="146" t="s">
        <v>426</v>
      </c>
      <c r="F10" s="208" t="s">
        <v>427</v>
      </c>
      <c r="G10" s="146">
        <v>20</v>
      </c>
      <c r="H10" s="215">
        <v>10</v>
      </c>
      <c r="I10" s="125" t="s">
        <v>226</v>
      </c>
    </row>
    <row r="11" spans="1:9" s="4" customFormat="1" ht="78">
      <c r="A11" s="172" t="s">
        <v>423</v>
      </c>
      <c r="B11" s="173"/>
      <c r="C11" s="174" t="s">
        <v>428</v>
      </c>
      <c r="D11" s="175" t="s">
        <v>425</v>
      </c>
      <c r="E11" s="175" t="s">
        <v>429</v>
      </c>
      <c r="F11" s="175" t="s">
        <v>430</v>
      </c>
      <c r="G11" s="176">
        <v>20</v>
      </c>
      <c r="H11" s="177">
        <v>10</v>
      </c>
      <c r="I11" s="125" t="s">
        <v>226</v>
      </c>
    </row>
    <row r="12" spans="1:9" s="4" customFormat="1" ht="64.5">
      <c r="A12" s="172" t="s">
        <v>423</v>
      </c>
      <c r="B12" s="173"/>
      <c r="C12" s="174" t="s">
        <v>431</v>
      </c>
      <c r="D12" s="146" t="s">
        <v>425</v>
      </c>
      <c r="E12" s="146" t="s">
        <v>432</v>
      </c>
      <c r="F12" s="146" t="s">
        <v>433</v>
      </c>
      <c r="G12" s="178">
        <v>20</v>
      </c>
      <c r="H12" s="169">
        <v>20</v>
      </c>
      <c r="I12" s="125" t="s">
        <v>226</v>
      </c>
    </row>
    <row r="13" spans="1:9" s="4" customFormat="1" ht="28.5">
      <c r="A13" s="172" t="s">
        <v>423</v>
      </c>
      <c r="B13" s="173"/>
      <c r="C13" s="174" t="s">
        <v>434</v>
      </c>
      <c r="D13" s="146" t="s">
        <v>435</v>
      </c>
      <c r="E13" s="146" t="s">
        <v>436</v>
      </c>
      <c r="F13" s="208" t="s">
        <v>437</v>
      </c>
      <c r="G13" s="178">
        <v>50</v>
      </c>
      <c r="H13" s="169">
        <v>50</v>
      </c>
      <c r="I13" s="125" t="s">
        <v>226</v>
      </c>
    </row>
    <row r="14" spans="1:9" s="4" customFormat="1" ht="78">
      <c r="A14" s="172" t="s">
        <v>423</v>
      </c>
      <c r="B14" s="173"/>
      <c r="C14" s="174" t="s">
        <v>438</v>
      </c>
      <c r="D14" s="174" t="s">
        <v>425</v>
      </c>
      <c r="E14" s="174" t="s">
        <v>439</v>
      </c>
      <c r="F14" s="174" t="s">
        <v>440</v>
      </c>
      <c r="G14" s="179">
        <v>20</v>
      </c>
      <c r="H14" s="180">
        <v>10</v>
      </c>
      <c r="I14" s="125" t="s">
        <v>226</v>
      </c>
    </row>
    <row r="15" spans="1:9" s="4" customFormat="1" ht="87">
      <c r="A15" s="170" t="s">
        <v>828</v>
      </c>
      <c r="B15" s="171" t="s">
        <v>268</v>
      </c>
      <c r="C15" s="171" t="s">
        <v>829</v>
      </c>
      <c r="D15" s="146" t="s">
        <v>830</v>
      </c>
      <c r="E15" s="123" t="s">
        <v>831</v>
      </c>
      <c r="F15" s="250" t="s">
        <v>832</v>
      </c>
      <c r="G15" s="176">
        <f>40+20</f>
        <v>60</v>
      </c>
      <c r="H15" s="177">
        <f>G15</f>
        <v>60</v>
      </c>
      <c r="I15" s="125" t="s">
        <v>245</v>
      </c>
    </row>
    <row r="16" spans="1:9" s="4" customFormat="1" ht="87">
      <c r="A16" s="170" t="s">
        <v>828</v>
      </c>
      <c r="B16" s="171" t="s">
        <v>833</v>
      </c>
      <c r="C16" s="171" t="s">
        <v>834</v>
      </c>
      <c r="D16" s="175" t="s">
        <v>835</v>
      </c>
      <c r="E16" s="123" t="s">
        <v>836</v>
      </c>
      <c r="F16" s="250" t="s">
        <v>837</v>
      </c>
      <c r="G16" s="176">
        <v>60</v>
      </c>
      <c r="H16" s="177">
        <v>40</v>
      </c>
      <c r="I16" s="125" t="s">
        <v>245</v>
      </c>
    </row>
    <row r="17" spans="1:9" s="4" customFormat="1" ht="87">
      <c r="A17" s="170" t="s">
        <v>838</v>
      </c>
      <c r="B17" s="171" t="s">
        <v>268</v>
      </c>
      <c r="C17" s="174" t="s">
        <v>839</v>
      </c>
      <c r="D17" s="175" t="s">
        <v>840</v>
      </c>
      <c r="E17" s="123" t="s">
        <v>841</v>
      </c>
      <c r="F17" s="251" t="s">
        <v>842</v>
      </c>
      <c r="G17" s="176">
        <f>40+180</f>
        <v>220</v>
      </c>
      <c r="H17" s="177">
        <v>0</v>
      </c>
      <c r="I17" s="125" t="s">
        <v>245</v>
      </c>
    </row>
    <row r="18" spans="1:9" s="4" customFormat="1" ht="87">
      <c r="A18" s="170" t="s">
        <v>843</v>
      </c>
      <c r="B18" s="171" t="s">
        <v>268</v>
      </c>
      <c r="C18" s="174" t="s">
        <v>844</v>
      </c>
      <c r="D18" s="146" t="s">
        <v>845</v>
      </c>
      <c r="E18" s="123" t="s">
        <v>846</v>
      </c>
      <c r="F18" s="250" t="s">
        <v>847</v>
      </c>
      <c r="G18" s="176">
        <f>40+20</f>
        <v>60</v>
      </c>
      <c r="H18" s="177">
        <v>0</v>
      </c>
      <c r="I18" s="125" t="s">
        <v>245</v>
      </c>
    </row>
    <row r="19" spans="1:9" s="4" customFormat="1" ht="14.25" hidden="1">
      <c r="A19" s="170"/>
      <c r="B19" s="171"/>
      <c r="C19" s="171"/>
      <c r="D19" s="146"/>
      <c r="E19" s="146"/>
      <c r="F19" s="146"/>
      <c r="G19" s="146"/>
      <c r="H19" s="169"/>
      <c r="I19" s="125"/>
    </row>
    <row r="20" spans="1:9" s="4" customFormat="1" ht="14.25" hidden="1">
      <c r="A20" s="170"/>
      <c r="B20" s="171"/>
      <c r="C20" s="171"/>
      <c r="D20" s="146"/>
      <c r="E20" s="146"/>
      <c r="F20" s="146"/>
      <c r="G20" s="146"/>
      <c r="H20" s="169"/>
      <c r="I20" s="125"/>
    </row>
    <row r="21" spans="1:9" s="4" customFormat="1" ht="14.25" hidden="1">
      <c r="A21" s="170"/>
      <c r="B21" s="171"/>
      <c r="C21" s="171"/>
      <c r="D21" s="146"/>
      <c r="E21" s="146"/>
      <c r="F21" s="146"/>
      <c r="G21" s="146"/>
      <c r="H21" s="169"/>
      <c r="I21" s="125"/>
    </row>
    <row r="22" spans="1:9" s="4" customFormat="1" ht="14.25" hidden="1">
      <c r="A22" s="170"/>
      <c r="B22" s="171"/>
      <c r="C22" s="171"/>
      <c r="D22" s="146"/>
      <c r="E22" s="146"/>
      <c r="F22" s="146"/>
      <c r="G22" s="146"/>
      <c r="H22" s="169"/>
      <c r="I22" s="125"/>
    </row>
    <row r="23" spans="1:9" s="4" customFormat="1" ht="14.25" hidden="1">
      <c r="A23" s="170"/>
      <c r="B23" s="171"/>
      <c r="C23" s="171"/>
      <c r="D23" s="146"/>
      <c r="E23" s="146"/>
      <c r="F23" s="146"/>
      <c r="G23" s="146"/>
      <c r="H23" s="169"/>
      <c r="I23" s="125"/>
    </row>
    <row r="24" spans="1:9" s="4" customFormat="1" ht="14.25" hidden="1">
      <c r="A24" s="170"/>
      <c r="B24" s="171"/>
      <c r="C24" s="171"/>
      <c r="D24" s="146"/>
      <c r="E24" s="146"/>
      <c r="F24" s="146"/>
      <c r="G24" s="146"/>
      <c r="H24" s="169"/>
      <c r="I24" s="125"/>
    </row>
    <row r="25" spans="1:9" s="4" customFormat="1" ht="14.25" hidden="1">
      <c r="A25" s="170"/>
      <c r="B25" s="171"/>
      <c r="C25" s="171"/>
      <c r="D25" s="146"/>
      <c r="E25" s="146"/>
      <c r="F25" s="146"/>
      <c r="G25" s="146"/>
      <c r="H25" s="169"/>
      <c r="I25" s="125"/>
    </row>
    <row r="26" spans="1:9" s="4" customFormat="1" ht="14.25" hidden="1">
      <c r="A26" s="170"/>
      <c r="B26" s="171"/>
      <c r="C26" s="171"/>
      <c r="D26" s="146"/>
      <c r="E26" s="146"/>
      <c r="F26" s="146"/>
      <c r="G26" s="146"/>
      <c r="H26" s="169"/>
      <c r="I26" s="125"/>
    </row>
    <row r="27" spans="1:9" s="4" customFormat="1" ht="14.25" hidden="1">
      <c r="A27" s="170"/>
      <c r="B27" s="171"/>
      <c r="C27" s="171"/>
      <c r="D27" s="146"/>
      <c r="E27" s="146"/>
      <c r="F27" s="146"/>
      <c r="G27" s="146"/>
      <c r="H27" s="169"/>
      <c r="I27" s="125"/>
    </row>
    <row r="28" spans="1:9" s="4" customFormat="1" ht="14.25" hidden="1">
      <c r="A28" s="170"/>
      <c r="B28" s="171"/>
      <c r="C28" s="171"/>
      <c r="D28" s="146"/>
      <c r="E28" s="146"/>
      <c r="F28" s="146"/>
      <c r="G28" s="146"/>
      <c r="H28" s="169"/>
      <c r="I28" s="125"/>
    </row>
    <row r="29" spans="1:9" s="4" customFormat="1" ht="14.25" hidden="1">
      <c r="A29" s="170"/>
      <c r="B29" s="171"/>
      <c r="C29" s="171"/>
      <c r="D29" s="146"/>
      <c r="E29" s="146"/>
      <c r="F29" s="146"/>
      <c r="G29" s="146"/>
      <c r="H29" s="169"/>
      <c r="I29" s="125"/>
    </row>
    <row r="30" spans="1:9" s="4" customFormat="1" ht="14.25" hidden="1">
      <c r="A30" s="170"/>
      <c r="B30" s="171"/>
      <c r="C30" s="171"/>
      <c r="D30" s="146"/>
      <c r="E30" s="146"/>
      <c r="F30" s="146"/>
      <c r="G30" s="146"/>
      <c r="H30" s="169"/>
      <c r="I30" s="125"/>
    </row>
    <row r="31" spans="1:9" s="4" customFormat="1" ht="14.25" hidden="1">
      <c r="A31" s="170"/>
      <c r="B31" s="171"/>
      <c r="C31" s="171"/>
      <c r="D31" s="146"/>
      <c r="E31" s="146"/>
      <c r="F31" s="146"/>
      <c r="G31" s="146"/>
      <c r="H31" s="169"/>
      <c r="I31" s="125"/>
    </row>
    <row r="32" spans="1:9" s="4" customFormat="1" ht="14.25" hidden="1">
      <c r="A32" s="170"/>
      <c r="B32" s="171"/>
      <c r="C32" s="171"/>
      <c r="D32" s="146"/>
      <c r="E32" s="146"/>
      <c r="F32" s="146"/>
      <c r="G32" s="146"/>
      <c r="H32" s="169"/>
      <c r="I32" s="125"/>
    </row>
    <row r="33" spans="1:9" s="4" customFormat="1" ht="14.25" hidden="1">
      <c r="A33" s="170"/>
      <c r="B33" s="171"/>
      <c r="C33" s="171"/>
      <c r="D33" s="146"/>
      <c r="E33" s="146"/>
      <c r="F33" s="146"/>
      <c r="G33" s="146"/>
      <c r="H33" s="169"/>
      <c r="I33" s="125"/>
    </row>
    <row r="34" spans="1:9" s="4" customFormat="1" ht="14.25" hidden="1">
      <c r="A34" s="170"/>
      <c r="B34" s="171"/>
      <c r="C34" s="171"/>
      <c r="D34" s="146"/>
      <c r="E34" s="146"/>
      <c r="F34" s="146"/>
      <c r="G34" s="146"/>
      <c r="H34" s="169"/>
      <c r="I34" s="125"/>
    </row>
    <row r="35" spans="1:9" s="4" customFormat="1" ht="14.25" hidden="1">
      <c r="A35" s="170"/>
      <c r="B35" s="171"/>
      <c r="C35" s="171"/>
      <c r="D35" s="146"/>
      <c r="E35" s="146"/>
      <c r="F35" s="146"/>
      <c r="G35" s="146"/>
      <c r="H35" s="169"/>
      <c r="I35" s="125"/>
    </row>
    <row r="36" spans="1:9" s="4" customFormat="1" ht="14.25" hidden="1">
      <c r="A36" s="170"/>
      <c r="B36" s="171"/>
      <c r="C36" s="171"/>
      <c r="D36" s="146"/>
      <c r="E36" s="146"/>
      <c r="F36" s="146"/>
      <c r="G36" s="146"/>
      <c r="H36" s="169"/>
      <c r="I36" s="125"/>
    </row>
    <row r="37" spans="1:9" s="4" customFormat="1" ht="14.25" hidden="1">
      <c r="A37" s="170"/>
      <c r="B37" s="171"/>
      <c r="C37" s="171"/>
      <c r="D37" s="146"/>
      <c r="E37" s="146"/>
      <c r="F37" s="146"/>
      <c r="G37" s="146"/>
      <c r="H37" s="169"/>
      <c r="I37" s="125"/>
    </row>
    <row r="38" spans="1:9" s="4" customFormat="1" ht="14.25" hidden="1">
      <c r="A38" s="170"/>
      <c r="B38" s="171"/>
      <c r="C38" s="171"/>
      <c r="D38" s="146"/>
      <c r="E38" s="146"/>
      <c r="F38" s="146"/>
      <c r="G38" s="146"/>
      <c r="H38" s="169"/>
      <c r="I38" s="125"/>
    </row>
    <row r="39" spans="1:9" s="4" customFormat="1" ht="14.25" hidden="1">
      <c r="A39" s="170"/>
      <c r="B39" s="171"/>
      <c r="C39" s="171"/>
      <c r="D39" s="146"/>
      <c r="E39" s="146"/>
      <c r="F39" s="146"/>
      <c r="G39" s="146"/>
      <c r="H39" s="169"/>
      <c r="I39" s="125"/>
    </row>
    <row r="40" spans="1:9" s="4" customFormat="1" ht="14.25" hidden="1">
      <c r="A40" s="170"/>
      <c r="B40" s="171"/>
      <c r="C40" s="171"/>
      <c r="D40" s="146"/>
      <c r="E40" s="146"/>
      <c r="F40" s="146"/>
      <c r="G40" s="146"/>
      <c r="H40" s="169"/>
      <c r="I40" s="125"/>
    </row>
    <row r="41" spans="1:9" s="4" customFormat="1" ht="14.25" hidden="1">
      <c r="A41" s="170"/>
      <c r="B41" s="171"/>
      <c r="C41" s="171"/>
      <c r="D41" s="146"/>
      <c r="E41" s="146"/>
      <c r="F41" s="146"/>
      <c r="G41" s="146"/>
      <c r="H41" s="169"/>
      <c r="I41" s="125"/>
    </row>
    <row r="42" spans="1:9" s="4" customFormat="1" ht="14.25" hidden="1">
      <c r="A42" s="170"/>
      <c r="B42" s="171"/>
      <c r="C42" s="171"/>
      <c r="D42" s="146"/>
      <c r="E42" s="146"/>
      <c r="F42" s="146"/>
      <c r="G42" s="146"/>
      <c r="H42" s="169"/>
      <c r="I42" s="125"/>
    </row>
    <row r="43" spans="1:9" s="4" customFormat="1" ht="14.25" hidden="1">
      <c r="A43" s="170"/>
      <c r="B43" s="171"/>
      <c r="C43" s="171"/>
      <c r="D43" s="146"/>
      <c r="E43" s="146"/>
      <c r="F43" s="146"/>
      <c r="G43" s="146"/>
      <c r="H43" s="169"/>
      <c r="I43" s="125"/>
    </row>
    <row r="44" spans="1:9" s="4" customFormat="1" ht="14.25" hidden="1">
      <c r="A44" s="170"/>
      <c r="B44" s="171"/>
      <c r="C44" s="171"/>
      <c r="D44" s="146"/>
      <c r="E44" s="146"/>
      <c r="F44" s="146"/>
      <c r="G44" s="146"/>
      <c r="H44" s="169"/>
      <c r="I44" s="125"/>
    </row>
    <row r="45" spans="1:9" s="4" customFormat="1" ht="14.25" hidden="1">
      <c r="A45" s="170"/>
      <c r="B45" s="171"/>
      <c r="C45" s="171"/>
      <c r="D45" s="146"/>
      <c r="E45" s="146"/>
      <c r="F45" s="146"/>
      <c r="G45" s="146"/>
      <c r="H45" s="169"/>
      <c r="I45" s="125"/>
    </row>
    <row r="46" spans="1:9" s="4" customFormat="1" ht="14.25" hidden="1">
      <c r="A46" s="170"/>
      <c r="B46" s="171"/>
      <c r="C46" s="171"/>
      <c r="D46" s="146"/>
      <c r="E46" s="146"/>
      <c r="F46" s="146"/>
      <c r="G46" s="146"/>
      <c r="H46" s="169"/>
      <c r="I46" s="125"/>
    </row>
    <row r="47" spans="1:9" s="4" customFormat="1" ht="14.25" hidden="1">
      <c r="A47" s="170"/>
      <c r="B47" s="171"/>
      <c r="C47" s="171"/>
      <c r="D47" s="146"/>
      <c r="E47" s="146"/>
      <c r="F47" s="146"/>
      <c r="G47" s="146"/>
      <c r="H47" s="169"/>
      <c r="I47" s="125"/>
    </row>
    <row r="48" spans="1:9" s="4" customFormat="1" ht="14.25" hidden="1">
      <c r="A48" s="170"/>
      <c r="B48" s="171"/>
      <c r="C48" s="171"/>
      <c r="D48" s="146"/>
      <c r="E48" s="146"/>
      <c r="F48" s="146"/>
      <c r="G48" s="146"/>
      <c r="H48" s="169"/>
      <c r="I48" s="125"/>
    </row>
    <row r="49" spans="1:9" s="4" customFormat="1" ht="14.25" hidden="1">
      <c r="A49" s="170"/>
      <c r="B49" s="171"/>
      <c r="C49" s="171"/>
      <c r="D49" s="146"/>
      <c r="E49" s="146"/>
      <c r="F49" s="146"/>
      <c r="G49" s="146"/>
      <c r="H49" s="169"/>
      <c r="I49" s="125"/>
    </row>
    <row r="50" spans="1:9" s="4" customFormat="1" ht="14.25" hidden="1">
      <c r="A50" s="170"/>
      <c r="B50" s="171"/>
      <c r="C50" s="171"/>
      <c r="D50" s="146"/>
      <c r="E50" s="146"/>
      <c r="F50" s="146"/>
      <c r="G50" s="146"/>
      <c r="H50" s="169"/>
      <c r="I50" s="125"/>
    </row>
    <row r="51" spans="1:9" s="4" customFormat="1" ht="14.25" hidden="1">
      <c r="A51" s="170"/>
      <c r="B51" s="171"/>
      <c r="C51" s="171"/>
      <c r="D51" s="146"/>
      <c r="E51" s="146"/>
      <c r="F51" s="146"/>
      <c r="G51" s="146"/>
      <c r="H51" s="169"/>
      <c r="I51" s="125"/>
    </row>
    <row r="52" spans="1:9" s="4" customFormat="1" ht="14.25" hidden="1">
      <c r="A52" s="170"/>
      <c r="B52" s="171"/>
      <c r="C52" s="171"/>
      <c r="D52" s="146"/>
      <c r="E52" s="146"/>
      <c r="F52" s="146"/>
      <c r="G52" s="146"/>
      <c r="H52" s="169"/>
      <c r="I52" s="125"/>
    </row>
    <row r="53" spans="1:9" s="4" customFormat="1" ht="14.25" hidden="1">
      <c r="A53" s="170"/>
      <c r="B53" s="171"/>
      <c r="C53" s="171"/>
      <c r="D53" s="146"/>
      <c r="E53" s="146"/>
      <c r="F53" s="146"/>
      <c r="G53" s="146"/>
      <c r="H53" s="169"/>
      <c r="I53" s="125"/>
    </row>
    <row r="54" spans="1:9" s="4" customFormat="1" ht="14.25" hidden="1">
      <c r="A54" s="170"/>
      <c r="B54" s="171"/>
      <c r="C54" s="171"/>
      <c r="D54" s="146"/>
      <c r="E54" s="146"/>
      <c r="F54" s="146"/>
      <c r="G54" s="146"/>
      <c r="H54" s="169"/>
      <c r="I54" s="125"/>
    </row>
    <row r="55" spans="1:9" s="8" customFormat="1" ht="14.25" hidden="1">
      <c r="A55" s="172"/>
      <c r="B55" s="173"/>
      <c r="C55" s="174"/>
      <c r="D55" s="175"/>
      <c r="E55" s="175"/>
      <c r="F55" s="175"/>
      <c r="G55" s="176"/>
      <c r="H55" s="177"/>
      <c r="I55" s="125"/>
    </row>
    <row r="56" spans="1:9" s="8" customFormat="1" ht="14.25" hidden="1">
      <c r="A56" s="172"/>
      <c r="B56" s="173"/>
      <c r="C56" s="174"/>
      <c r="D56" s="146"/>
      <c r="E56" s="146"/>
      <c r="F56" s="146"/>
      <c r="G56" s="178"/>
      <c r="H56" s="169"/>
      <c r="I56" s="125"/>
    </row>
    <row r="57" spans="1:9" s="8" customFormat="1" ht="14.25" hidden="1">
      <c r="A57" s="172"/>
      <c r="B57" s="173"/>
      <c r="C57" s="174"/>
      <c r="D57" s="146"/>
      <c r="E57" s="146"/>
      <c r="F57" s="146"/>
      <c r="G57" s="178"/>
      <c r="H57" s="169"/>
      <c r="I57" s="125"/>
    </row>
    <row r="58" spans="1:9" s="8" customFormat="1" ht="14.25" hidden="1">
      <c r="A58" s="172"/>
      <c r="B58" s="173"/>
      <c r="C58" s="174"/>
      <c r="D58" s="174"/>
      <c r="E58" s="174"/>
      <c r="F58" s="174"/>
      <c r="G58" s="179"/>
      <c r="H58" s="180"/>
      <c r="I58" s="125"/>
    </row>
    <row r="59" spans="1:9" ht="14.25" hidden="1">
      <c r="A59" s="172"/>
      <c r="B59" s="173"/>
      <c r="C59" s="174"/>
      <c r="D59" s="174"/>
      <c r="E59" s="174"/>
      <c r="F59" s="174"/>
      <c r="G59" s="179"/>
      <c r="H59" s="180"/>
      <c r="I59" s="125"/>
    </row>
    <row r="60" spans="1:8" ht="14.25">
      <c r="A60" s="9" t="s">
        <v>2</v>
      </c>
      <c r="G60" s="65"/>
      <c r="H60" s="61">
        <f>SUM(H10:H59)</f>
        <v>200</v>
      </c>
    </row>
    <row r="62" spans="1:8" ht="14.25">
      <c r="A62" s="432" t="s">
        <v>12</v>
      </c>
      <c r="B62" s="432"/>
      <c r="C62" s="432"/>
      <c r="D62" s="432"/>
      <c r="E62" s="432"/>
      <c r="F62" s="432"/>
      <c r="G62" s="432"/>
      <c r="H62" s="432"/>
    </row>
  </sheetData>
  <sheetProtection/>
  <mergeCells count="6">
    <mergeCell ref="A7:H7"/>
    <mergeCell ref="A2:H2"/>
    <mergeCell ref="A62:H62"/>
    <mergeCell ref="A5:H5"/>
    <mergeCell ref="A4:H4"/>
    <mergeCell ref="A6:H6"/>
  </mergeCells>
  <printOptions/>
  <pageMargins left="0.511811023622047" right="0.31496062992126" top="0.16" bottom="0" header="0" footer="0"/>
  <pageSetup horizontalDpi="200" verticalDpi="200" orientation="landscape" paperSize="9" scale="98" r:id="rId1"/>
  <colBreaks count="1" manualBreakCount="1">
    <brk id="8" min="1" max="17" man="1"/>
  </colBreaks>
</worksheet>
</file>

<file path=xl/worksheets/sheet14.xml><?xml version="1.0" encoding="utf-8"?>
<worksheet xmlns="http://schemas.openxmlformats.org/spreadsheetml/2006/main" xmlns:r="http://schemas.openxmlformats.org/officeDocument/2006/relationships">
  <dimension ref="A2:I64"/>
  <sheetViews>
    <sheetView zoomScale="40" zoomScaleNormal="40" zoomScalePageLayoutView="0" workbookViewId="0" topLeftCell="A1">
      <selection activeCell="G12" sqref="G12"/>
    </sheetView>
  </sheetViews>
  <sheetFormatPr defaultColWidth="8.8515625" defaultRowHeight="15"/>
  <cols>
    <col min="1" max="1" width="34.140625" style="2" customWidth="1"/>
    <col min="2" max="2" width="17.421875" style="7" customWidth="1"/>
    <col min="3" max="3" width="12.140625" style="7" customWidth="1"/>
    <col min="4" max="5" width="14.7109375" style="7" customWidth="1"/>
    <col min="6" max="6" width="16.421875" style="1" customWidth="1"/>
    <col min="7" max="7" width="19.28125" style="1" customWidth="1"/>
    <col min="8" max="8" width="8.8515625" style="0" customWidth="1"/>
    <col min="9" max="9" width="20.7109375" style="0" customWidth="1"/>
  </cols>
  <sheetData>
    <row r="2" spans="1:8" s="4" customFormat="1" ht="15" customHeight="1">
      <c r="A2" s="384" t="s">
        <v>154</v>
      </c>
      <c r="B2" s="440"/>
      <c r="C2" s="440"/>
      <c r="D2" s="440"/>
      <c r="E2" s="440"/>
      <c r="F2" s="440"/>
      <c r="G2" s="440"/>
      <c r="H2" s="441"/>
    </row>
    <row r="3" spans="1:7" s="4" customFormat="1" ht="15" customHeight="1">
      <c r="A3" s="12"/>
      <c r="B3" s="12"/>
      <c r="C3" s="12"/>
      <c r="D3" s="12"/>
      <c r="E3" s="12"/>
      <c r="F3" s="12"/>
      <c r="G3" s="3"/>
    </row>
    <row r="4" spans="1:8" s="4" customFormat="1" ht="15" customHeight="1">
      <c r="A4" s="389" t="s">
        <v>45</v>
      </c>
      <c r="B4" s="392"/>
      <c r="C4" s="392"/>
      <c r="D4" s="392"/>
      <c r="E4" s="392"/>
      <c r="F4" s="392"/>
      <c r="G4" s="392"/>
      <c r="H4" s="393"/>
    </row>
    <row r="5" spans="1:8" s="4" customFormat="1" ht="15" customHeight="1">
      <c r="A5" s="389" t="s">
        <v>48</v>
      </c>
      <c r="B5" s="392"/>
      <c r="C5" s="392"/>
      <c r="D5" s="392"/>
      <c r="E5" s="392"/>
      <c r="F5" s="392"/>
      <c r="G5" s="392"/>
      <c r="H5" s="393"/>
    </row>
    <row r="6" spans="1:8" s="4" customFormat="1" ht="51.75" customHeight="1">
      <c r="A6" s="442" t="s">
        <v>110</v>
      </c>
      <c r="B6" s="443"/>
      <c r="C6" s="443"/>
      <c r="D6" s="443"/>
      <c r="E6" s="443"/>
      <c r="F6" s="443"/>
      <c r="G6" s="443"/>
      <c r="H6" s="444"/>
    </row>
    <row r="7" spans="1:8" s="4" customFormat="1" ht="147" customHeight="1">
      <c r="A7" s="437" t="s">
        <v>111</v>
      </c>
      <c r="B7" s="438"/>
      <c r="C7" s="438"/>
      <c r="D7" s="438"/>
      <c r="E7" s="438"/>
      <c r="F7" s="438"/>
      <c r="G7" s="438"/>
      <c r="H7" s="439"/>
    </row>
    <row r="8" spans="1:8" s="4" customFormat="1" ht="17.25" customHeight="1">
      <c r="A8" s="437" t="s">
        <v>112</v>
      </c>
      <c r="B8" s="438"/>
      <c r="C8" s="438"/>
      <c r="D8" s="438"/>
      <c r="E8" s="438"/>
      <c r="F8" s="438"/>
      <c r="G8" s="438"/>
      <c r="H8" s="439"/>
    </row>
    <row r="9" spans="1:7" s="4" customFormat="1" ht="14.25">
      <c r="A9" s="5"/>
      <c r="B9" s="6"/>
      <c r="C9" s="6"/>
      <c r="D9" s="6"/>
      <c r="E9" s="6"/>
      <c r="F9" s="5"/>
      <c r="G9" s="3"/>
    </row>
    <row r="10" spans="1:9" ht="51.75">
      <c r="A10" s="46" t="s">
        <v>93</v>
      </c>
      <c r="B10" s="46" t="s">
        <v>25</v>
      </c>
      <c r="C10" s="46" t="s">
        <v>94</v>
      </c>
      <c r="D10" s="46" t="s">
        <v>95</v>
      </c>
      <c r="E10" s="46" t="s">
        <v>113</v>
      </c>
      <c r="F10" s="46" t="s">
        <v>96</v>
      </c>
      <c r="G10" s="47" t="s">
        <v>54</v>
      </c>
      <c r="H10" s="47" t="s">
        <v>24</v>
      </c>
      <c r="I10" s="115" t="s">
        <v>202</v>
      </c>
    </row>
    <row r="11" spans="1:9" ht="14.25">
      <c r="A11" s="170"/>
      <c r="B11" s="171"/>
      <c r="C11" s="171"/>
      <c r="D11" s="146"/>
      <c r="E11" s="146"/>
      <c r="F11" s="146"/>
      <c r="G11" s="146"/>
      <c r="H11" s="169"/>
      <c r="I11" s="125"/>
    </row>
    <row r="12" spans="1:9" ht="14.25">
      <c r="A12" s="170"/>
      <c r="B12" s="171"/>
      <c r="C12" s="171"/>
      <c r="D12" s="146"/>
      <c r="E12" s="146"/>
      <c r="F12" s="146"/>
      <c r="G12" s="146"/>
      <c r="H12" s="169"/>
      <c r="I12" s="125"/>
    </row>
    <row r="13" spans="1:9" ht="14.25">
      <c r="A13" s="170"/>
      <c r="B13" s="171"/>
      <c r="C13" s="171"/>
      <c r="D13" s="146"/>
      <c r="E13" s="146"/>
      <c r="F13" s="146"/>
      <c r="G13" s="146"/>
      <c r="H13" s="169"/>
      <c r="I13" s="125"/>
    </row>
    <row r="14" spans="1:9" ht="14.25">
      <c r="A14" s="170"/>
      <c r="B14" s="171"/>
      <c r="C14" s="171"/>
      <c r="D14" s="146"/>
      <c r="E14" s="146"/>
      <c r="F14" s="146"/>
      <c r="G14" s="146"/>
      <c r="H14" s="169"/>
      <c r="I14" s="125"/>
    </row>
    <row r="15" spans="1:9" ht="14.25">
      <c r="A15" s="170"/>
      <c r="B15" s="171"/>
      <c r="C15" s="171"/>
      <c r="D15" s="146"/>
      <c r="E15" s="146"/>
      <c r="F15" s="146"/>
      <c r="G15" s="146"/>
      <c r="H15" s="169"/>
      <c r="I15" s="125"/>
    </row>
    <row r="16" spans="1:9" ht="14.25">
      <c r="A16" s="170"/>
      <c r="B16" s="171"/>
      <c r="C16" s="171"/>
      <c r="D16" s="146"/>
      <c r="E16" s="146"/>
      <c r="F16" s="146"/>
      <c r="G16" s="146"/>
      <c r="H16" s="169"/>
      <c r="I16" s="125"/>
    </row>
    <row r="17" spans="1:9" ht="14.25">
      <c r="A17" s="170"/>
      <c r="B17" s="171"/>
      <c r="C17" s="171"/>
      <c r="D17" s="146"/>
      <c r="E17" s="146"/>
      <c r="F17" s="146"/>
      <c r="G17" s="146"/>
      <c r="H17" s="169"/>
      <c r="I17" s="125"/>
    </row>
    <row r="18" spans="1:9" ht="14.25">
      <c r="A18" s="170"/>
      <c r="B18" s="171"/>
      <c r="C18" s="171"/>
      <c r="D18" s="146"/>
      <c r="E18" s="146"/>
      <c r="F18" s="146"/>
      <c r="G18" s="146"/>
      <c r="H18" s="169"/>
      <c r="I18" s="125"/>
    </row>
    <row r="19" spans="1:9" ht="14.25">
      <c r="A19" s="170"/>
      <c r="B19" s="171"/>
      <c r="C19" s="171"/>
      <c r="D19" s="146"/>
      <c r="E19" s="146"/>
      <c r="F19" s="146"/>
      <c r="G19" s="146"/>
      <c r="H19" s="169"/>
      <c r="I19" s="125"/>
    </row>
    <row r="20" spans="1:9" ht="14.25">
      <c r="A20" s="170"/>
      <c r="B20" s="171"/>
      <c r="C20" s="171"/>
      <c r="D20" s="146"/>
      <c r="E20" s="146"/>
      <c r="F20" s="146"/>
      <c r="G20" s="146"/>
      <c r="H20" s="169"/>
      <c r="I20" s="125"/>
    </row>
    <row r="21" spans="1:9" ht="14.25">
      <c r="A21" s="170"/>
      <c r="B21" s="171"/>
      <c r="C21" s="171"/>
      <c r="D21" s="146"/>
      <c r="E21" s="146"/>
      <c r="F21" s="146"/>
      <c r="G21" s="146"/>
      <c r="H21" s="169"/>
      <c r="I21" s="125"/>
    </row>
    <row r="22" spans="1:9" ht="14.25">
      <c r="A22" s="170"/>
      <c r="B22" s="171"/>
      <c r="C22" s="171"/>
      <c r="D22" s="146"/>
      <c r="E22" s="146"/>
      <c r="F22" s="146"/>
      <c r="G22" s="146"/>
      <c r="H22" s="169"/>
      <c r="I22" s="125"/>
    </row>
    <row r="23" spans="1:9" ht="14.25">
      <c r="A23" s="170"/>
      <c r="B23" s="171"/>
      <c r="C23" s="171"/>
      <c r="D23" s="146"/>
      <c r="E23" s="146"/>
      <c r="F23" s="146"/>
      <c r="G23" s="146"/>
      <c r="H23" s="169"/>
      <c r="I23" s="125"/>
    </row>
    <row r="24" spans="1:9" ht="14.25">
      <c r="A24" s="170"/>
      <c r="B24" s="171"/>
      <c r="C24" s="171"/>
      <c r="D24" s="146"/>
      <c r="E24" s="146"/>
      <c r="F24" s="146"/>
      <c r="G24" s="146"/>
      <c r="H24" s="169"/>
      <c r="I24" s="125"/>
    </row>
    <row r="25" spans="1:9" ht="14.25">
      <c r="A25" s="170"/>
      <c r="B25" s="171"/>
      <c r="C25" s="171"/>
      <c r="D25" s="146"/>
      <c r="E25" s="146"/>
      <c r="F25" s="146"/>
      <c r="G25" s="146"/>
      <c r="H25" s="169"/>
      <c r="I25" s="125"/>
    </row>
    <row r="26" spans="1:9" ht="14.25">
      <c r="A26" s="170"/>
      <c r="B26" s="171"/>
      <c r="C26" s="171"/>
      <c r="D26" s="146"/>
      <c r="E26" s="146"/>
      <c r="F26" s="146"/>
      <c r="G26" s="146"/>
      <c r="H26" s="169"/>
      <c r="I26" s="125"/>
    </row>
    <row r="27" spans="1:9" ht="14.25">
      <c r="A27" s="170"/>
      <c r="B27" s="171"/>
      <c r="C27" s="171"/>
      <c r="D27" s="146"/>
      <c r="E27" s="146"/>
      <c r="F27" s="146"/>
      <c r="G27" s="146"/>
      <c r="H27" s="169"/>
      <c r="I27" s="125"/>
    </row>
    <row r="28" spans="1:9" ht="14.25">
      <c r="A28" s="170"/>
      <c r="B28" s="171"/>
      <c r="C28" s="171"/>
      <c r="D28" s="146"/>
      <c r="E28" s="146"/>
      <c r="F28" s="146"/>
      <c r="G28" s="146"/>
      <c r="H28" s="169"/>
      <c r="I28" s="125"/>
    </row>
    <row r="29" spans="1:9" ht="14.25">
      <c r="A29" s="170"/>
      <c r="B29" s="171"/>
      <c r="C29" s="171"/>
      <c r="D29" s="146"/>
      <c r="E29" s="146"/>
      <c r="F29" s="146"/>
      <c r="G29" s="146"/>
      <c r="H29" s="169"/>
      <c r="I29" s="125"/>
    </row>
    <row r="30" spans="1:9" ht="14.25">
      <c r="A30" s="170"/>
      <c r="B30" s="171"/>
      <c r="C30" s="171"/>
      <c r="D30" s="146"/>
      <c r="E30" s="146"/>
      <c r="F30" s="146"/>
      <c r="G30" s="146"/>
      <c r="H30" s="169"/>
      <c r="I30" s="125"/>
    </row>
    <row r="31" spans="1:9" ht="14.25">
      <c r="A31" s="170"/>
      <c r="B31" s="171"/>
      <c r="C31" s="171"/>
      <c r="D31" s="146"/>
      <c r="E31" s="146"/>
      <c r="F31" s="146"/>
      <c r="G31" s="146"/>
      <c r="H31" s="169"/>
      <c r="I31" s="125"/>
    </row>
    <row r="32" spans="1:9" ht="14.25">
      <c r="A32" s="170"/>
      <c r="B32" s="171"/>
      <c r="C32" s="171"/>
      <c r="D32" s="146"/>
      <c r="E32" s="146"/>
      <c r="F32" s="146"/>
      <c r="G32" s="146"/>
      <c r="H32" s="169"/>
      <c r="I32" s="125"/>
    </row>
    <row r="33" spans="1:9" ht="14.25">
      <c r="A33" s="170"/>
      <c r="B33" s="171"/>
      <c r="C33" s="171"/>
      <c r="D33" s="146"/>
      <c r="E33" s="146"/>
      <c r="F33" s="146"/>
      <c r="G33" s="146"/>
      <c r="H33" s="169"/>
      <c r="I33" s="125"/>
    </row>
    <row r="34" spans="1:9" ht="14.25">
      <c r="A34" s="170"/>
      <c r="B34" s="171"/>
      <c r="C34" s="171"/>
      <c r="D34" s="146"/>
      <c r="E34" s="146"/>
      <c r="F34" s="146"/>
      <c r="G34" s="146"/>
      <c r="H34" s="169"/>
      <c r="I34" s="125"/>
    </row>
    <row r="35" spans="1:9" ht="14.25">
      <c r="A35" s="170"/>
      <c r="B35" s="171"/>
      <c r="C35" s="171"/>
      <c r="D35" s="146"/>
      <c r="E35" s="146"/>
      <c r="F35" s="146"/>
      <c r="G35" s="146"/>
      <c r="H35" s="169"/>
      <c r="I35" s="125"/>
    </row>
    <row r="36" spans="1:9" ht="14.25">
      <c r="A36" s="170"/>
      <c r="B36" s="171"/>
      <c r="C36" s="171"/>
      <c r="D36" s="146"/>
      <c r="E36" s="146"/>
      <c r="F36" s="146"/>
      <c r="G36" s="146"/>
      <c r="H36" s="169"/>
      <c r="I36" s="125"/>
    </row>
    <row r="37" spans="1:9" ht="14.25">
      <c r="A37" s="170"/>
      <c r="B37" s="171"/>
      <c r="C37" s="171"/>
      <c r="D37" s="146"/>
      <c r="E37" s="146"/>
      <c r="F37" s="146"/>
      <c r="G37" s="146"/>
      <c r="H37" s="169"/>
      <c r="I37" s="125"/>
    </row>
    <row r="38" spans="1:9" ht="14.25">
      <c r="A38" s="170"/>
      <c r="B38" s="171"/>
      <c r="C38" s="171"/>
      <c r="D38" s="146"/>
      <c r="E38" s="146"/>
      <c r="F38" s="146"/>
      <c r="G38" s="146"/>
      <c r="H38" s="169"/>
      <c r="I38" s="125"/>
    </row>
    <row r="39" spans="1:9" ht="14.25">
      <c r="A39" s="170"/>
      <c r="B39" s="171"/>
      <c r="C39" s="171"/>
      <c r="D39" s="146"/>
      <c r="E39" s="146"/>
      <c r="F39" s="146"/>
      <c r="G39" s="146"/>
      <c r="H39" s="169"/>
      <c r="I39" s="125"/>
    </row>
    <row r="40" spans="1:9" ht="14.25">
      <c r="A40" s="170"/>
      <c r="B40" s="171"/>
      <c r="C40" s="171"/>
      <c r="D40" s="146"/>
      <c r="E40" s="146"/>
      <c r="F40" s="146"/>
      <c r="G40" s="146"/>
      <c r="H40" s="169"/>
      <c r="I40" s="125"/>
    </row>
    <row r="41" spans="1:9" ht="14.25">
      <c r="A41" s="170"/>
      <c r="B41" s="171"/>
      <c r="C41" s="171"/>
      <c r="D41" s="146"/>
      <c r="E41" s="146"/>
      <c r="F41" s="146"/>
      <c r="G41" s="146"/>
      <c r="H41" s="169"/>
      <c r="I41" s="125"/>
    </row>
    <row r="42" spans="1:9" ht="14.25">
      <c r="A42" s="170"/>
      <c r="B42" s="171"/>
      <c r="C42" s="171"/>
      <c r="D42" s="146"/>
      <c r="E42" s="146"/>
      <c r="F42" s="146"/>
      <c r="G42" s="146"/>
      <c r="H42" s="169"/>
      <c r="I42" s="125"/>
    </row>
    <row r="43" spans="1:9" ht="14.25">
      <c r="A43" s="170"/>
      <c r="B43" s="171"/>
      <c r="C43" s="171"/>
      <c r="D43" s="146"/>
      <c r="E43" s="146"/>
      <c r="F43" s="146"/>
      <c r="G43" s="146"/>
      <c r="H43" s="169"/>
      <c r="I43" s="125"/>
    </row>
    <row r="44" spans="1:9" ht="14.25">
      <c r="A44" s="170"/>
      <c r="B44" s="171"/>
      <c r="C44" s="171"/>
      <c r="D44" s="146"/>
      <c r="E44" s="146"/>
      <c r="F44" s="146"/>
      <c r="G44" s="146"/>
      <c r="H44" s="169"/>
      <c r="I44" s="125"/>
    </row>
    <row r="45" spans="1:9" ht="14.25">
      <c r="A45" s="170"/>
      <c r="B45" s="171"/>
      <c r="C45" s="171"/>
      <c r="D45" s="146"/>
      <c r="E45" s="146"/>
      <c r="F45" s="146"/>
      <c r="G45" s="146"/>
      <c r="H45" s="169"/>
      <c r="I45" s="125"/>
    </row>
    <row r="46" spans="1:9" ht="14.25">
      <c r="A46" s="170"/>
      <c r="B46" s="171"/>
      <c r="C46" s="171"/>
      <c r="D46" s="146"/>
      <c r="E46" s="146"/>
      <c r="F46" s="146"/>
      <c r="G46" s="146"/>
      <c r="H46" s="169"/>
      <c r="I46" s="125"/>
    </row>
    <row r="47" spans="1:9" ht="14.25">
      <c r="A47" s="170"/>
      <c r="B47" s="171"/>
      <c r="C47" s="171"/>
      <c r="D47" s="146"/>
      <c r="E47" s="146"/>
      <c r="F47" s="146"/>
      <c r="G47" s="146"/>
      <c r="H47" s="169"/>
      <c r="I47" s="125"/>
    </row>
    <row r="48" spans="1:9" ht="14.25">
      <c r="A48" s="170"/>
      <c r="B48" s="171"/>
      <c r="C48" s="171"/>
      <c r="D48" s="146"/>
      <c r="E48" s="146"/>
      <c r="F48" s="146"/>
      <c r="G48" s="146"/>
      <c r="H48" s="169"/>
      <c r="I48" s="125"/>
    </row>
    <row r="49" spans="1:9" ht="14.25">
      <c r="A49" s="170"/>
      <c r="B49" s="171"/>
      <c r="C49" s="171"/>
      <c r="D49" s="146"/>
      <c r="E49" s="146"/>
      <c r="F49" s="146"/>
      <c r="G49" s="146"/>
      <c r="H49" s="169"/>
      <c r="I49" s="125"/>
    </row>
    <row r="50" spans="1:9" ht="14.25">
      <c r="A50" s="170"/>
      <c r="B50" s="171"/>
      <c r="C50" s="171"/>
      <c r="D50" s="146"/>
      <c r="E50" s="146"/>
      <c r="F50" s="146"/>
      <c r="G50" s="146"/>
      <c r="H50" s="169"/>
      <c r="I50" s="125"/>
    </row>
    <row r="51" spans="1:9" ht="14.25">
      <c r="A51" s="170"/>
      <c r="B51" s="171"/>
      <c r="C51" s="171"/>
      <c r="D51" s="146"/>
      <c r="E51" s="146"/>
      <c r="F51" s="146"/>
      <c r="G51" s="146"/>
      <c r="H51" s="169"/>
      <c r="I51" s="125"/>
    </row>
    <row r="52" spans="1:9" ht="14.25">
      <c r="A52" s="170"/>
      <c r="B52" s="171"/>
      <c r="C52" s="171"/>
      <c r="D52" s="146"/>
      <c r="E52" s="146"/>
      <c r="F52" s="146"/>
      <c r="G52" s="146"/>
      <c r="H52" s="169"/>
      <c r="I52" s="125"/>
    </row>
    <row r="53" spans="1:9" ht="14.25">
      <c r="A53" s="170"/>
      <c r="B53" s="171"/>
      <c r="C53" s="171"/>
      <c r="D53" s="146"/>
      <c r="E53" s="146"/>
      <c r="F53" s="146"/>
      <c r="G53" s="146"/>
      <c r="H53" s="169"/>
      <c r="I53" s="125"/>
    </row>
    <row r="54" spans="1:9" ht="14.25">
      <c r="A54" s="170"/>
      <c r="B54" s="171"/>
      <c r="C54" s="171"/>
      <c r="D54" s="146"/>
      <c r="E54" s="146"/>
      <c r="F54" s="146"/>
      <c r="G54" s="146"/>
      <c r="H54" s="169"/>
      <c r="I54" s="125"/>
    </row>
    <row r="55" spans="1:9" ht="14.25">
      <c r="A55" s="170"/>
      <c r="B55" s="171"/>
      <c r="C55" s="171"/>
      <c r="D55" s="146"/>
      <c r="E55" s="146"/>
      <c r="F55" s="146"/>
      <c r="G55" s="146"/>
      <c r="H55" s="169"/>
      <c r="I55" s="125"/>
    </row>
    <row r="56" spans="1:9" ht="14.25">
      <c r="A56" s="172"/>
      <c r="B56" s="173"/>
      <c r="C56" s="174"/>
      <c r="D56" s="175"/>
      <c r="E56" s="175"/>
      <c r="F56" s="175"/>
      <c r="G56" s="176"/>
      <c r="H56" s="177"/>
      <c r="I56" s="125"/>
    </row>
    <row r="57" spans="1:9" ht="14.25">
      <c r="A57" s="172"/>
      <c r="B57" s="173"/>
      <c r="C57" s="174"/>
      <c r="D57" s="146"/>
      <c r="E57" s="146"/>
      <c r="F57" s="146"/>
      <c r="G57" s="178"/>
      <c r="H57" s="169"/>
      <c r="I57" s="125"/>
    </row>
    <row r="58" spans="1:9" ht="14.25">
      <c r="A58" s="172"/>
      <c r="B58" s="173"/>
      <c r="C58" s="174"/>
      <c r="D58" s="146"/>
      <c r="E58" s="146"/>
      <c r="F58" s="146"/>
      <c r="G58" s="178"/>
      <c r="H58" s="169"/>
      <c r="I58" s="125"/>
    </row>
    <row r="59" spans="1:9" ht="14.25">
      <c r="A59" s="172"/>
      <c r="B59" s="173"/>
      <c r="C59" s="174"/>
      <c r="D59" s="174"/>
      <c r="E59" s="174"/>
      <c r="F59" s="174"/>
      <c r="G59" s="179"/>
      <c r="H59" s="180"/>
      <c r="I59" s="125"/>
    </row>
    <row r="60" spans="1:9" ht="14.25">
      <c r="A60" s="172"/>
      <c r="B60" s="173"/>
      <c r="C60" s="174"/>
      <c r="D60" s="174"/>
      <c r="E60" s="174"/>
      <c r="F60" s="174"/>
      <c r="G60" s="179"/>
      <c r="H60" s="180"/>
      <c r="I60" s="125"/>
    </row>
    <row r="61" spans="1:8" ht="14.25">
      <c r="A61" s="9" t="s">
        <v>2</v>
      </c>
      <c r="F61" s="7"/>
      <c r="G61" s="65"/>
      <c r="H61" s="61">
        <f>SUM(H11:H60)</f>
        <v>0</v>
      </c>
    </row>
    <row r="62" spans="6:8" ht="14.25">
      <c r="F62" s="7"/>
      <c r="G62" s="7"/>
      <c r="H62" s="1"/>
    </row>
    <row r="63" spans="1:8" ht="15" customHeight="1">
      <c r="A63" s="432" t="s">
        <v>12</v>
      </c>
      <c r="B63" s="432"/>
      <c r="C63" s="432"/>
      <c r="D63" s="432"/>
      <c r="E63" s="432"/>
      <c r="F63" s="432"/>
      <c r="G63" s="432"/>
      <c r="H63" s="432"/>
    </row>
    <row r="64" spans="6:8" ht="14.25">
      <c r="F64" s="7"/>
      <c r="G64" s="7"/>
      <c r="H64" s="1"/>
    </row>
  </sheetData>
  <sheetProtection password="CF7A" sheet="1"/>
  <mergeCells count="7">
    <mergeCell ref="A5:H5"/>
    <mergeCell ref="A7:H7"/>
    <mergeCell ref="A8:H8"/>
    <mergeCell ref="A63:H63"/>
    <mergeCell ref="A2:H2"/>
    <mergeCell ref="A4:H4"/>
    <mergeCell ref="A6:H6"/>
  </mergeCells>
  <printOptions/>
  <pageMargins left="0.511811023622047" right="0.31496062992126" top="0.16" bottom="0" header="0" footer="0"/>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dimension ref="A2:H29"/>
  <sheetViews>
    <sheetView zoomScale="40" zoomScaleNormal="40" zoomScalePageLayoutView="0" workbookViewId="0" topLeftCell="A16">
      <selection activeCell="J36" sqref="J36"/>
    </sheetView>
  </sheetViews>
  <sheetFormatPr defaultColWidth="8.8515625" defaultRowHeight="15"/>
  <cols>
    <col min="1" max="1" width="29.421875" style="267" customWidth="1"/>
    <col min="2" max="2" width="11.7109375" style="20" customWidth="1"/>
    <col min="3" max="3" width="22.421875" style="20" customWidth="1"/>
    <col min="4" max="4" width="23.8515625" style="20" customWidth="1"/>
    <col min="5" max="5" width="23.421875" style="16" customWidth="1"/>
    <col min="6" max="6" width="12.28125" style="78" customWidth="1"/>
    <col min="7" max="7" width="8.8515625" style="78" customWidth="1"/>
    <col min="8" max="8" width="21.28125" style="78" customWidth="1"/>
    <col min="9" max="16384" width="8.8515625" style="78" customWidth="1"/>
  </cols>
  <sheetData>
    <row r="2" spans="1:7" ht="15.75" customHeight="1">
      <c r="A2" s="446" t="s">
        <v>49</v>
      </c>
      <c r="B2" s="447"/>
      <c r="C2" s="447"/>
      <c r="D2" s="447"/>
      <c r="E2" s="447"/>
      <c r="F2" s="447"/>
      <c r="G2" s="448"/>
    </row>
    <row r="3" spans="1:5" ht="14.25">
      <c r="A3" s="15"/>
      <c r="B3" s="15"/>
      <c r="C3" s="15"/>
      <c r="D3" s="15"/>
      <c r="E3" s="15"/>
    </row>
    <row r="4" spans="1:7" ht="15" customHeight="1">
      <c r="A4" s="389" t="s">
        <v>203</v>
      </c>
      <c r="B4" s="392"/>
      <c r="C4" s="392"/>
      <c r="D4" s="392"/>
      <c r="E4" s="392"/>
      <c r="F4" s="392"/>
      <c r="G4" s="393"/>
    </row>
    <row r="5" spans="1:7" ht="15" customHeight="1">
      <c r="A5" s="389" t="s">
        <v>50</v>
      </c>
      <c r="B5" s="392"/>
      <c r="C5" s="392"/>
      <c r="D5" s="392"/>
      <c r="E5" s="392"/>
      <c r="F5" s="392"/>
      <c r="G5" s="393"/>
    </row>
    <row r="6" spans="1:7" ht="15" customHeight="1">
      <c r="A6" s="389" t="s">
        <v>51</v>
      </c>
      <c r="B6" s="392"/>
      <c r="C6" s="392"/>
      <c r="D6" s="392"/>
      <c r="E6" s="392"/>
      <c r="F6" s="392"/>
      <c r="G6" s="393"/>
    </row>
    <row r="7" spans="1:7" ht="80.25" customHeight="1">
      <c r="A7" s="411" t="s">
        <v>1093</v>
      </c>
      <c r="B7" s="412"/>
      <c r="C7" s="412"/>
      <c r="D7" s="412"/>
      <c r="E7" s="412"/>
      <c r="F7" s="412"/>
      <c r="G7" s="413"/>
    </row>
    <row r="8" spans="1:5" ht="14.25">
      <c r="A8" s="18"/>
      <c r="B8" s="19"/>
      <c r="C8" s="19"/>
      <c r="D8" s="19"/>
      <c r="E8" s="18"/>
    </row>
    <row r="9" spans="1:8" ht="55.5" customHeight="1">
      <c r="A9" s="47" t="s">
        <v>22</v>
      </c>
      <c r="B9" s="56" t="s">
        <v>25</v>
      </c>
      <c r="C9" s="47" t="s">
        <v>114</v>
      </c>
      <c r="D9" s="272" t="s">
        <v>115</v>
      </c>
      <c r="E9" s="46" t="s">
        <v>116</v>
      </c>
      <c r="F9" s="47" t="s">
        <v>54</v>
      </c>
      <c r="G9" s="47" t="s">
        <v>7</v>
      </c>
      <c r="H9" s="115" t="s">
        <v>202</v>
      </c>
    </row>
    <row r="10" spans="1:8" s="73" customFormat="1" ht="28.5">
      <c r="A10" s="126" t="s">
        <v>290</v>
      </c>
      <c r="B10" s="123" t="s">
        <v>268</v>
      </c>
      <c r="C10" s="146" t="s">
        <v>271</v>
      </c>
      <c r="D10" s="362" t="s">
        <v>291</v>
      </c>
      <c r="E10" s="363" t="s">
        <v>292</v>
      </c>
      <c r="F10" s="183"/>
      <c r="G10" s="209">
        <v>150</v>
      </c>
      <c r="H10" s="125" t="s">
        <v>220</v>
      </c>
    </row>
    <row r="11" spans="1:8" ht="90.75">
      <c r="A11" s="126" t="s">
        <v>221</v>
      </c>
      <c r="B11" s="126" t="s">
        <v>268</v>
      </c>
      <c r="C11" s="126" t="s">
        <v>364</v>
      </c>
      <c r="D11" s="181" t="s">
        <v>365</v>
      </c>
      <c r="E11" s="273" t="s">
        <v>366</v>
      </c>
      <c r="F11" s="167">
        <v>50</v>
      </c>
      <c r="G11" s="126">
        <v>50</v>
      </c>
      <c r="H11" s="125" t="s">
        <v>294</v>
      </c>
    </row>
    <row r="12" spans="1:8" s="73" customFormat="1" ht="39">
      <c r="A12" s="126" t="s">
        <v>405</v>
      </c>
      <c r="B12" s="126" t="s">
        <v>268</v>
      </c>
      <c r="C12" s="126" t="s">
        <v>271</v>
      </c>
      <c r="D12" s="181" t="s">
        <v>406</v>
      </c>
      <c r="E12" s="145"/>
      <c r="F12" s="167" t="s">
        <v>407</v>
      </c>
      <c r="G12" s="126">
        <v>100</v>
      </c>
      <c r="H12" s="125" t="s">
        <v>223</v>
      </c>
    </row>
    <row r="13" spans="1:8" ht="28.5">
      <c r="A13" s="126" t="s">
        <v>534</v>
      </c>
      <c r="B13" s="126" t="s">
        <v>260</v>
      </c>
      <c r="C13" s="126" t="s">
        <v>543</v>
      </c>
      <c r="D13" s="181" t="s">
        <v>544</v>
      </c>
      <c r="E13" s="273" t="s">
        <v>545</v>
      </c>
      <c r="F13" s="167">
        <v>200</v>
      </c>
      <c r="G13" s="126">
        <v>200</v>
      </c>
      <c r="H13" s="125" t="s">
        <v>236</v>
      </c>
    </row>
    <row r="14" spans="1:8" s="73" customFormat="1" ht="28.5">
      <c r="A14" s="126" t="s">
        <v>591</v>
      </c>
      <c r="B14" s="126" t="s">
        <v>268</v>
      </c>
      <c r="C14" s="126" t="s">
        <v>592</v>
      </c>
      <c r="D14" s="181" t="s">
        <v>564</v>
      </c>
      <c r="E14" s="273" t="s">
        <v>593</v>
      </c>
      <c r="F14" s="167">
        <v>400</v>
      </c>
      <c r="G14" s="126">
        <v>0</v>
      </c>
      <c r="H14" s="125" t="s">
        <v>237</v>
      </c>
    </row>
    <row r="15" spans="1:8" ht="42">
      <c r="A15" s="231" t="s">
        <v>694</v>
      </c>
      <c r="B15" s="227" t="s">
        <v>268</v>
      </c>
      <c r="C15" s="231" t="s">
        <v>695</v>
      </c>
      <c r="D15" s="232" t="s">
        <v>696</v>
      </c>
      <c r="E15" s="233" t="s">
        <v>697</v>
      </c>
      <c r="F15" s="227">
        <v>50</v>
      </c>
      <c r="G15" s="234">
        <v>1.66</v>
      </c>
      <c r="H15" s="125" t="s">
        <v>238</v>
      </c>
    </row>
    <row r="16" spans="1:8" ht="27.75">
      <c r="A16" s="231" t="s">
        <v>694</v>
      </c>
      <c r="B16" s="227" t="s">
        <v>268</v>
      </c>
      <c r="C16" s="231" t="s">
        <v>698</v>
      </c>
      <c r="D16" s="232" t="s">
        <v>699</v>
      </c>
      <c r="E16" s="235" t="s">
        <v>700</v>
      </c>
      <c r="F16" s="227">
        <v>50</v>
      </c>
      <c r="G16" s="234">
        <v>2.27</v>
      </c>
      <c r="H16" s="125" t="s">
        <v>238</v>
      </c>
    </row>
    <row r="17" spans="1:8" ht="27.75">
      <c r="A17" s="231" t="s">
        <v>694</v>
      </c>
      <c r="B17" s="227" t="s">
        <v>268</v>
      </c>
      <c r="C17" s="231" t="s">
        <v>701</v>
      </c>
      <c r="D17" s="232" t="s">
        <v>699</v>
      </c>
      <c r="E17" s="235" t="s">
        <v>702</v>
      </c>
      <c r="F17" s="227">
        <v>50</v>
      </c>
      <c r="G17" s="234">
        <v>2.27</v>
      </c>
      <c r="H17" s="125" t="s">
        <v>238</v>
      </c>
    </row>
    <row r="18" spans="1:8" ht="27.75">
      <c r="A18" s="231" t="s">
        <v>694</v>
      </c>
      <c r="B18" s="227" t="s">
        <v>268</v>
      </c>
      <c r="C18" s="231" t="s">
        <v>703</v>
      </c>
      <c r="D18" s="232" t="s">
        <v>699</v>
      </c>
      <c r="E18" s="235" t="s">
        <v>704</v>
      </c>
      <c r="F18" s="227">
        <v>50</v>
      </c>
      <c r="G18" s="234">
        <v>2.27</v>
      </c>
      <c r="H18" s="125" t="s">
        <v>238</v>
      </c>
    </row>
    <row r="19" spans="1:8" ht="27.75">
      <c r="A19" s="231" t="s">
        <v>694</v>
      </c>
      <c r="B19" s="227" t="s">
        <v>268</v>
      </c>
      <c r="C19" s="231" t="s">
        <v>705</v>
      </c>
      <c r="D19" s="232" t="s">
        <v>699</v>
      </c>
      <c r="E19" s="235" t="s">
        <v>706</v>
      </c>
      <c r="F19" s="227">
        <v>50</v>
      </c>
      <c r="G19" s="234">
        <v>2.27</v>
      </c>
      <c r="H19" s="125" t="s">
        <v>238</v>
      </c>
    </row>
    <row r="20" spans="1:8" s="73" customFormat="1" ht="27.75">
      <c r="A20" s="231" t="s">
        <v>694</v>
      </c>
      <c r="B20" s="227" t="s">
        <v>268</v>
      </c>
      <c r="C20" s="231" t="s">
        <v>271</v>
      </c>
      <c r="D20" s="232" t="s">
        <v>707</v>
      </c>
      <c r="E20" s="235" t="s">
        <v>708</v>
      </c>
      <c r="F20" s="227">
        <v>400</v>
      </c>
      <c r="G20" s="234">
        <v>0</v>
      </c>
      <c r="H20" s="125" t="s">
        <v>238</v>
      </c>
    </row>
    <row r="21" spans="1:8" ht="64.5">
      <c r="A21" s="126" t="s">
        <v>790</v>
      </c>
      <c r="B21" s="126"/>
      <c r="C21" s="126" t="s">
        <v>791</v>
      </c>
      <c r="D21" s="181" t="s">
        <v>792</v>
      </c>
      <c r="E21" s="145" t="s">
        <v>793</v>
      </c>
      <c r="F21" s="167">
        <v>50</v>
      </c>
      <c r="G21" s="126">
        <v>50</v>
      </c>
      <c r="H21" s="125" t="s">
        <v>242</v>
      </c>
    </row>
    <row r="22" spans="1:8" s="73" customFormat="1" ht="25.5">
      <c r="A22" s="126" t="s">
        <v>240</v>
      </c>
      <c r="B22" s="126" t="s">
        <v>268</v>
      </c>
      <c r="C22" s="126" t="s">
        <v>888</v>
      </c>
      <c r="D22" s="126" t="s">
        <v>918</v>
      </c>
      <c r="E22" s="364"/>
      <c r="F22" s="167">
        <v>400</v>
      </c>
      <c r="G22" s="123">
        <v>100</v>
      </c>
      <c r="H22" s="125" t="s">
        <v>240</v>
      </c>
    </row>
    <row r="23" spans="1:8" ht="14.25">
      <c r="A23" s="126" t="s">
        <v>240</v>
      </c>
      <c r="B23" s="126" t="s">
        <v>268</v>
      </c>
      <c r="C23" s="126" t="s">
        <v>919</v>
      </c>
      <c r="D23" s="181"/>
      <c r="E23" s="123"/>
      <c r="F23" s="123">
        <v>400</v>
      </c>
      <c r="G23" s="123">
        <v>100</v>
      </c>
      <c r="H23" s="125" t="s">
        <v>240</v>
      </c>
    </row>
    <row r="24" spans="1:8" ht="28.5">
      <c r="A24" s="126" t="s">
        <v>975</v>
      </c>
      <c r="B24" s="126" t="s">
        <v>268</v>
      </c>
      <c r="C24" s="126" t="s">
        <v>811</v>
      </c>
      <c r="D24" s="181" t="s">
        <v>564</v>
      </c>
      <c r="E24" s="273" t="s">
        <v>976</v>
      </c>
      <c r="F24" s="167">
        <v>400</v>
      </c>
      <c r="G24" s="247">
        <v>50</v>
      </c>
      <c r="H24" s="125" t="s">
        <v>970</v>
      </c>
    </row>
    <row r="25" spans="1:8" ht="28.5">
      <c r="A25" s="126" t="s">
        <v>892</v>
      </c>
      <c r="B25" s="126" t="s">
        <v>884</v>
      </c>
      <c r="C25" s="126" t="s">
        <v>888</v>
      </c>
      <c r="D25" s="181" t="s">
        <v>1069</v>
      </c>
      <c r="E25" s="274" t="s">
        <v>593</v>
      </c>
      <c r="F25" s="123">
        <v>50</v>
      </c>
      <c r="G25" s="126">
        <v>50</v>
      </c>
      <c r="H25" s="125" t="s">
        <v>222</v>
      </c>
    </row>
    <row r="26" spans="1:8" ht="14.25">
      <c r="A26" s="126"/>
      <c r="B26" s="123"/>
      <c r="C26" s="126"/>
      <c r="D26" s="129"/>
      <c r="E26" s="123"/>
      <c r="F26" s="130"/>
      <c r="G26" s="169"/>
      <c r="H26" s="125"/>
    </row>
    <row r="27" spans="1:7" ht="14.25">
      <c r="A27" s="275" t="s">
        <v>2</v>
      </c>
      <c r="E27" s="20"/>
      <c r="F27" s="19"/>
      <c r="G27" s="276">
        <f>SUM(G10:G26)</f>
        <v>860.74</v>
      </c>
    </row>
    <row r="28" spans="5:7" ht="14.25">
      <c r="E28" s="20"/>
      <c r="F28" s="20"/>
      <c r="G28" s="16"/>
    </row>
    <row r="29" spans="1:7" ht="14.25">
      <c r="A29" s="445" t="s">
        <v>12</v>
      </c>
      <c r="B29" s="445"/>
      <c r="C29" s="445"/>
      <c r="D29" s="445"/>
      <c r="E29" s="445"/>
      <c r="F29" s="445"/>
      <c r="G29" s="445"/>
    </row>
  </sheetData>
  <sheetProtection/>
  <mergeCells count="6">
    <mergeCell ref="A7:G7"/>
    <mergeCell ref="A29:G29"/>
    <mergeCell ref="A2:G2"/>
    <mergeCell ref="A4:G4"/>
    <mergeCell ref="A5:G5"/>
    <mergeCell ref="A6:G6"/>
  </mergeCells>
  <printOptions/>
  <pageMargins left="0.511811023622047" right="0.31496062992126" top="0.16" bottom="0" header="0" footer="0"/>
  <pageSetup horizontalDpi="200" verticalDpi="200" orientation="landscape" paperSize="9" r:id="rId1"/>
</worksheet>
</file>

<file path=xl/worksheets/sheet16.xml><?xml version="1.0" encoding="utf-8"?>
<worksheet xmlns="http://schemas.openxmlformats.org/spreadsheetml/2006/main" xmlns:r="http://schemas.openxmlformats.org/officeDocument/2006/relationships">
  <dimension ref="A2:H65"/>
  <sheetViews>
    <sheetView zoomScale="40" zoomScaleNormal="40" zoomScalePageLayoutView="0" workbookViewId="0" topLeftCell="A13">
      <selection activeCell="I69" sqref="I69"/>
    </sheetView>
  </sheetViews>
  <sheetFormatPr defaultColWidth="8.8515625" defaultRowHeight="15"/>
  <cols>
    <col min="1" max="1" width="23.7109375" style="2" customWidth="1"/>
    <col min="2" max="2" width="10.8515625" style="2" customWidth="1"/>
    <col min="3" max="3" width="30.00390625" style="7" customWidth="1"/>
    <col min="4" max="4" width="22.7109375" style="7" customWidth="1"/>
    <col min="5" max="5" width="17.7109375" style="7" customWidth="1"/>
    <col min="6" max="6" width="16.140625" style="7" customWidth="1"/>
    <col min="7" max="7" width="13.7109375" style="1" customWidth="1"/>
    <col min="8" max="8" width="20.8515625" style="0" customWidth="1"/>
  </cols>
  <sheetData>
    <row r="2" spans="1:7" s="4" customFormat="1" ht="15">
      <c r="A2" s="384" t="s">
        <v>120</v>
      </c>
      <c r="B2" s="449"/>
      <c r="C2" s="449"/>
      <c r="D2" s="449"/>
      <c r="E2" s="449"/>
      <c r="F2" s="449"/>
      <c r="G2" s="450"/>
    </row>
    <row r="3" spans="1:7" s="4" customFormat="1" ht="15">
      <c r="A3" s="13"/>
      <c r="B3" s="13"/>
      <c r="C3" s="13"/>
      <c r="D3" s="13"/>
      <c r="E3" s="13"/>
      <c r="F3" s="13"/>
      <c r="G3" s="13"/>
    </row>
    <row r="4" spans="1:7" s="4" customFormat="1" ht="14.25">
      <c r="A4" s="396" t="s">
        <v>52</v>
      </c>
      <c r="B4" s="396"/>
      <c r="C4" s="396"/>
      <c r="D4" s="396"/>
      <c r="E4" s="396"/>
      <c r="F4" s="396"/>
      <c r="G4" s="396"/>
    </row>
    <row r="5" spans="1:7" s="4" customFormat="1" ht="14.25">
      <c r="A5" s="396" t="s">
        <v>118</v>
      </c>
      <c r="B5" s="396"/>
      <c r="C5" s="396"/>
      <c r="D5" s="396"/>
      <c r="E5" s="396"/>
      <c r="F5" s="396"/>
      <c r="G5" s="396"/>
    </row>
    <row r="6" spans="1:7" s="4" customFormat="1" ht="80.25" customHeight="1">
      <c r="A6" s="400" t="s">
        <v>121</v>
      </c>
      <c r="B6" s="401"/>
      <c r="C6" s="401"/>
      <c r="D6" s="401"/>
      <c r="E6" s="401"/>
      <c r="F6" s="401"/>
      <c r="G6" s="402"/>
    </row>
    <row r="7" spans="1:7" s="4" customFormat="1" ht="53.25" customHeight="1">
      <c r="A7" s="451" t="s">
        <v>122</v>
      </c>
      <c r="B7" s="401"/>
      <c r="C7" s="401"/>
      <c r="D7" s="401"/>
      <c r="E7" s="401"/>
      <c r="F7" s="401"/>
      <c r="G7" s="402"/>
    </row>
    <row r="8" spans="1:7" s="4" customFormat="1" ht="14.25">
      <c r="A8" s="5"/>
      <c r="B8" s="5"/>
      <c r="C8" s="6"/>
      <c r="D8" s="6"/>
      <c r="E8" s="6"/>
      <c r="F8" s="6"/>
      <c r="G8" s="5"/>
    </row>
    <row r="9" spans="1:8" s="4" customFormat="1" ht="25.5">
      <c r="A9" s="49" t="s">
        <v>22</v>
      </c>
      <c r="B9" s="48" t="s">
        <v>25</v>
      </c>
      <c r="C9" s="53" t="s">
        <v>119</v>
      </c>
      <c r="D9" s="53" t="s">
        <v>123</v>
      </c>
      <c r="E9" s="53" t="s">
        <v>124</v>
      </c>
      <c r="F9" s="53" t="s">
        <v>54</v>
      </c>
      <c r="G9" s="53" t="s">
        <v>24</v>
      </c>
      <c r="H9" s="115" t="s">
        <v>202</v>
      </c>
    </row>
    <row r="10" spans="1:8" ht="202.5">
      <c r="A10" s="126" t="s">
        <v>217</v>
      </c>
      <c r="B10" s="123" t="s">
        <v>260</v>
      </c>
      <c r="C10" s="146" t="s">
        <v>262</v>
      </c>
      <c r="D10" s="208" t="s">
        <v>263</v>
      </c>
      <c r="E10" s="123"/>
      <c r="F10" s="183">
        <v>25</v>
      </c>
      <c r="G10" s="209">
        <v>25</v>
      </c>
      <c r="H10" s="125" t="s">
        <v>217</v>
      </c>
    </row>
    <row r="11" spans="1:8" ht="43.5">
      <c r="A11" s="126" t="s">
        <v>594</v>
      </c>
      <c r="B11" s="123" t="s">
        <v>268</v>
      </c>
      <c r="C11" s="146" t="s">
        <v>595</v>
      </c>
      <c r="D11" s="208" t="s">
        <v>596</v>
      </c>
      <c r="E11" s="123"/>
      <c r="F11" s="183">
        <v>25</v>
      </c>
      <c r="G11" s="209">
        <v>25</v>
      </c>
      <c r="H11" s="125" t="s">
        <v>237</v>
      </c>
    </row>
    <row r="12" spans="1:8" ht="39">
      <c r="A12" s="224" t="s">
        <v>694</v>
      </c>
      <c r="B12" s="236" t="s">
        <v>268</v>
      </c>
      <c r="C12" s="237" t="s">
        <v>709</v>
      </c>
      <c r="D12" s="238" t="s">
        <v>710</v>
      </c>
      <c r="E12" s="236" t="s">
        <v>711</v>
      </c>
      <c r="F12" s="239">
        <v>25</v>
      </c>
      <c r="G12" s="240">
        <v>25</v>
      </c>
      <c r="H12" s="125" t="s">
        <v>238</v>
      </c>
    </row>
    <row r="13" spans="1:8" ht="39">
      <c r="A13" s="126" t="s">
        <v>892</v>
      </c>
      <c r="B13" s="123" t="s">
        <v>884</v>
      </c>
      <c r="C13" s="146" t="s">
        <v>1075</v>
      </c>
      <c r="D13" s="208" t="s">
        <v>1076</v>
      </c>
      <c r="E13" s="123" t="s">
        <v>1077</v>
      </c>
      <c r="F13" s="154">
        <v>50</v>
      </c>
      <c r="G13" s="209">
        <v>50</v>
      </c>
      <c r="H13" s="125" t="s">
        <v>222</v>
      </c>
    </row>
    <row r="14" spans="1:8" ht="25.5">
      <c r="A14" s="126" t="s">
        <v>892</v>
      </c>
      <c r="B14" s="123" t="s">
        <v>884</v>
      </c>
      <c r="C14" s="146" t="s">
        <v>1078</v>
      </c>
      <c r="D14" s="146" t="s">
        <v>1079</v>
      </c>
      <c r="E14" s="123" t="s">
        <v>1080</v>
      </c>
      <c r="F14" s="271">
        <v>50</v>
      </c>
      <c r="G14" s="209">
        <v>50</v>
      </c>
      <c r="H14" s="125" t="s">
        <v>222</v>
      </c>
    </row>
    <row r="15" spans="1:8" ht="25.5">
      <c r="A15" s="126" t="s">
        <v>892</v>
      </c>
      <c r="B15" s="123" t="s">
        <v>884</v>
      </c>
      <c r="C15" s="146" t="s">
        <v>1003</v>
      </c>
      <c r="D15" s="146" t="s">
        <v>1081</v>
      </c>
      <c r="E15" s="123" t="s">
        <v>1082</v>
      </c>
      <c r="F15" s="271">
        <v>50</v>
      </c>
      <c r="G15" s="209">
        <v>50</v>
      </c>
      <c r="H15" s="125" t="s">
        <v>222</v>
      </c>
    </row>
    <row r="16" spans="1:8" ht="25.5">
      <c r="A16" s="126" t="s">
        <v>892</v>
      </c>
      <c r="B16" s="126" t="s">
        <v>884</v>
      </c>
      <c r="C16" s="126" t="s">
        <v>1070</v>
      </c>
      <c r="D16" s="181" t="s">
        <v>1071</v>
      </c>
      <c r="E16" s="123" t="s">
        <v>1072</v>
      </c>
      <c r="F16" s="123">
        <v>25</v>
      </c>
      <c r="G16" s="126">
        <v>25</v>
      </c>
      <c r="H16" s="125" t="s">
        <v>222</v>
      </c>
    </row>
    <row r="17" spans="1:8" ht="87">
      <c r="A17" s="298" t="s">
        <v>892</v>
      </c>
      <c r="B17" s="298" t="s">
        <v>884</v>
      </c>
      <c r="C17" s="172" t="s">
        <v>1073</v>
      </c>
      <c r="D17" s="299" t="s">
        <v>1069</v>
      </c>
      <c r="E17" s="182" t="s">
        <v>1074</v>
      </c>
      <c r="F17" s="123">
        <v>25</v>
      </c>
      <c r="G17" s="126">
        <v>25</v>
      </c>
      <c r="H17" s="125" t="s">
        <v>222</v>
      </c>
    </row>
    <row r="18" spans="1:8" ht="14.25" hidden="1">
      <c r="A18" s="126"/>
      <c r="B18" s="123"/>
      <c r="C18" s="146"/>
      <c r="D18" s="146"/>
      <c r="E18" s="123"/>
      <c r="F18" s="183"/>
      <c r="G18" s="169"/>
      <c r="H18" s="125"/>
    </row>
    <row r="19" spans="1:8" ht="14.25" hidden="1">
      <c r="A19" s="126"/>
      <c r="B19" s="123"/>
      <c r="C19" s="146"/>
      <c r="D19" s="146"/>
      <c r="E19" s="123"/>
      <c r="F19" s="183"/>
      <c r="G19" s="169"/>
      <c r="H19" s="125"/>
    </row>
    <row r="20" spans="1:8" ht="14.25" hidden="1">
      <c r="A20" s="126"/>
      <c r="B20" s="123"/>
      <c r="C20" s="146"/>
      <c r="D20" s="146"/>
      <c r="E20" s="123"/>
      <c r="F20" s="183"/>
      <c r="G20" s="169"/>
      <c r="H20" s="125"/>
    </row>
    <row r="21" spans="1:8" ht="14.25" hidden="1">
      <c r="A21" s="126"/>
      <c r="B21" s="123"/>
      <c r="C21" s="146"/>
      <c r="D21" s="146"/>
      <c r="E21" s="123"/>
      <c r="F21" s="183"/>
      <c r="G21" s="169"/>
      <c r="H21" s="125"/>
    </row>
    <row r="22" spans="1:8" ht="14.25" hidden="1">
      <c r="A22" s="126"/>
      <c r="B22" s="123"/>
      <c r="C22" s="146"/>
      <c r="D22" s="146"/>
      <c r="E22" s="123"/>
      <c r="F22" s="183"/>
      <c r="G22" s="169"/>
      <c r="H22" s="125"/>
    </row>
    <row r="23" spans="1:8" ht="14.25" hidden="1">
      <c r="A23" s="126"/>
      <c r="B23" s="123"/>
      <c r="C23" s="146"/>
      <c r="D23" s="146"/>
      <c r="E23" s="123"/>
      <c r="F23" s="183"/>
      <c r="G23" s="169"/>
      <c r="H23" s="125"/>
    </row>
    <row r="24" spans="1:8" ht="14.25" hidden="1">
      <c r="A24" s="126"/>
      <c r="B24" s="123"/>
      <c r="C24" s="146"/>
      <c r="D24" s="146"/>
      <c r="E24" s="123"/>
      <c r="F24" s="183"/>
      <c r="G24" s="169"/>
      <c r="H24" s="125"/>
    </row>
    <row r="25" spans="1:8" ht="14.25" hidden="1">
      <c r="A25" s="126"/>
      <c r="B25" s="123"/>
      <c r="C25" s="146"/>
      <c r="D25" s="146"/>
      <c r="E25" s="123"/>
      <c r="F25" s="183"/>
      <c r="G25" s="169"/>
      <c r="H25" s="125"/>
    </row>
    <row r="26" spans="1:8" ht="14.25" hidden="1">
      <c r="A26" s="126"/>
      <c r="B26" s="123"/>
      <c r="C26" s="146"/>
      <c r="D26" s="146"/>
      <c r="E26" s="123"/>
      <c r="F26" s="183"/>
      <c r="G26" s="169"/>
      <c r="H26" s="125"/>
    </row>
    <row r="27" spans="1:8" ht="14.25" hidden="1">
      <c r="A27" s="126"/>
      <c r="B27" s="123"/>
      <c r="C27" s="146"/>
      <c r="D27" s="146"/>
      <c r="E27" s="123"/>
      <c r="F27" s="183"/>
      <c r="G27" s="169"/>
      <c r="H27" s="125"/>
    </row>
    <row r="28" spans="1:8" ht="14.25" hidden="1">
      <c r="A28" s="126"/>
      <c r="B28" s="123"/>
      <c r="C28" s="146"/>
      <c r="D28" s="146"/>
      <c r="E28" s="123"/>
      <c r="F28" s="183"/>
      <c r="G28" s="169"/>
      <c r="H28" s="125"/>
    </row>
    <row r="29" spans="1:8" ht="14.25" hidden="1">
      <c r="A29" s="126"/>
      <c r="B29" s="123"/>
      <c r="C29" s="146"/>
      <c r="D29" s="146"/>
      <c r="E29" s="123"/>
      <c r="F29" s="183"/>
      <c r="G29" s="169"/>
      <c r="H29" s="125"/>
    </row>
    <row r="30" spans="1:8" ht="14.25" hidden="1">
      <c r="A30" s="126"/>
      <c r="B30" s="123"/>
      <c r="C30" s="146"/>
      <c r="D30" s="146"/>
      <c r="E30" s="123"/>
      <c r="F30" s="183"/>
      <c r="G30" s="169"/>
      <c r="H30" s="125"/>
    </row>
    <row r="31" spans="1:8" ht="14.25" hidden="1">
      <c r="A31" s="126"/>
      <c r="B31" s="123"/>
      <c r="C31" s="146"/>
      <c r="D31" s="146"/>
      <c r="E31" s="123"/>
      <c r="F31" s="183"/>
      <c r="G31" s="169"/>
      <c r="H31" s="125"/>
    </row>
    <row r="32" spans="1:8" ht="14.25" hidden="1">
      <c r="A32" s="126"/>
      <c r="B32" s="123"/>
      <c r="C32" s="146"/>
      <c r="D32" s="146"/>
      <c r="E32" s="123"/>
      <c r="F32" s="183"/>
      <c r="G32" s="169"/>
      <c r="H32" s="125"/>
    </row>
    <row r="33" spans="1:8" ht="14.25" hidden="1">
      <c r="A33" s="126"/>
      <c r="B33" s="123"/>
      <c r="C33" s="146"/>
      <c r="D33" s="146"/>
      <c r="E33" s="123"/>
      <c r="F33" s="183"/>
      <c r="G33" s="169"/>
      <c r="H33" s="125"/>
    </row>
    <row r="34" spans="1:8" ht="14.25" hidden="1">
      <c r="A34" s="126"/>
      <c r="B34" s="123"/>
      <c r="C34" s="146"/>
      <c r="D34" s="146"/>
      <c r="E34" s="123"/>
      <c r="F34" s="183"/>
      <c r="G34" s="169"/>
      <c r="H34" s="125"/>
    </row>
    <row r="35" spans="1:8" ht="14.25" hidden="1">
      <c r="A35" s="126"/>
      <c r="B35" s="123"/>
      <c r="C35" s="146"/>
      <c r="D35" s="146"/>
      <c r="E35" s="123"/>
      <c r="F35" s="183"/>
      <c r="G35" s="169"/>
      <c r="H35" s="125"/>
    </row>
    <row r="36" spans="1:8" ht="14.25" hidden="1">
      <c r="A36" s="126"/>
      <c r="B36" s="123"/>
      <c r="C36" s="146"/>
      <c r="D36" s="146"/>
      <c r="E36" s="123"/>
      <c r="F36" s="183"/>
      <c r="G36" s="169"/>
      <c r="H36" s="125"/>
    </row>
    <row r="37" spans="1:8" ht="14.25" hidden="1">
      <c r="A37" s="126"/>
      <c r="B37" s="123"/>
      <c r="C37" s="146"/>
      <c r="D37" s="146"/>
      <c r="E37" s="123"/>
      <c r="F37" s="183"/>
      <c r="G37" s="169"/>
      <c r="H37" s="125"/>
    </row>
    <row r="38" spans="1:8" ht="14.25" hidden="1">
      <c r="A38" s="126"/>
      <c r="B38" s="123"/>
      <c r="C38" s="146"/>
      <c r="D38" s="146"/>
      <c r="E38" s="123"/>
      <c r="F38" s="183"/>
      <c r="G38" s="169"/>
      <c r="H38" s="125"/>
    </row>
    <row r="39" spans="1:8" ht="14.25" hidden="1">
      <c r="A39" s="126"/>
      <c r="B39" s="123"/>
      <c r="C39" s="146"/>
      <c r="D39" s="146"/>
      <c r="E39" s="123"/>
      <c r="F39" s="183"/>
      <c r="G39" s="169"/>
      <c r="H39" s="125"/>
    </row>
    <row r="40" spans="1:8" ht="14.25" hidden="1">
      <c r="A40" s="126"/>
      <c r="B40" s="123"/>
      <c r="C40" s="146"/>
      <c r="D40" s="146"/>
      <c r="E40" s="123"/>
      <c r="F40" s="183"/>
      <c r="G40" s="169"/>
      <c r="H40" s="125"/>
    </row>
    <row r="41" spans="1:8" ht="14.25" hidden="1">
      <c r="A41" s="126"/>
      <c r="B41" s="123"/>
      <c r="C41" s="146"/>
      <c r="D41" s="146"/>
      <c r="E41" s="123"/>
      <c r="F41" s="183"/>
      <c r="G41" s="169"/>
      <c r="H41" s="125"/>
    </row>
    <row r="42" spans="1:8" ht="14.25" hidden="1">
      <c r="A42" s="126"/>
      <c r="B42" s="123"/>
      <c r="C42" s="146"/>
      <c r="D42" s="146"/>
      <c r="E42" s="123"/>
      <c r="F42" s="183"/>
      <c r="G42" s="169"/>
      <c r="H42" s="125"/>
    </row>
    <row r="43" spans="1:8" ht="14.25" hidden="1">
      <c r="A43" s="126"/>
      <c r="B43" s="123"/>
      <c r="C43" s="146"/>
      <c r="D43" s="146"/>
      <c r="E43" s="123"/>
      <c r="F43" s="183"/>
      <c r="G43" s="169"/>
      <c r="H43" s="125"/>
    </row>
    <row r="44" spans="1:8" ht="14.25" hidden="1">
      <c r="A44" s="126"/>
      <c r="B44" s="123"/>
      <c r="C44" s="146"/>
      <c r="D44" s="146"/>
      <c r="E44" s="123"/>
      <c r="F44" s="183"/>
      <c r="G44" s="169"/>
      <c r="H44" s="125"/>
    </row>
    <row r="45" spans="1:8" ht="14.25" hidden="1">
      <c r="A45" s="126"/>
      <c r="B45" s="123"/>
      <c r="C45" s="146"/>
      <c r="D45" s="146"/>
      <c r="E45" s="123"/>
      <c r="F45" s="183"/>
      <c r="G45" s="169"/>
      <c r="H45" s="125"/>
    </row>
    <row r="46" spans="1:8" ht="14.25" hidden="1">
      <c r="A46" s="126"/>
      <c r="B46" s="123"/>
      <c r="C46" s="146"/>
      <c r="D46" s="146"/>
      <c r="E46" s="123"/>
      <c r="F46" s="183"/>
      <c r="G46" s="169"/>
      <c r="H46" s="125"/>
    </row>
    <row r="47" spans="1:8" ht="14.25" hidden="1">
      <c r="A47" s="126"/>
      <c r="B47" s="123"/>
      <c r="C47" s="146"/>
      <c r="D47" s="146"/>
      <c r="E47" s="123"/>
      <c r="F47" s="183"/>
      <c r="G47" s="169"/>
      <c r="H47" s="125"/>
    </row>
    <row r="48" spans="1:8" ht="14.25" hidden="1">
      <c r="A48" s="126"/>
      <c r="B48" s="123"/>
      <c r="C48" s="146"/>
      <c r="D48" s="146"/>
      <c r="E48" s="123"/>
      <c r="F48" s="183"/>
      <c r="G48" s="169"/>
      <c r="H48" s="125"/>
    </row>
    <row r="49" spans="1:8" ht="14.25" hidden="1">
      <c r="A49" s="126"/>
      <c r="B49" s="123"/>
      <c r="C49" s="146"/>
      <c r="D49" s="146"/>
      <c r="E49" s="123"/>
      <c r="F49" s="183"/>
      <c r="G49" s="169"/>
      <c r="H49" s="125"/>
    </row>
    <row r="50" spans="1:8" ht="14.25" hidden="1">
      <c r="A50" s="126"/>
      <c r="B50" s="123"/>
      <c r="C50" s="146"/>
      <c r="D50" s="146"/>
      <c r="E50" s="123"/>
      <c r="F50" s="183"/>
      <c r="G50" s="169"/>
      <c r="H50" s="125"/>
    </row>
    <row r="51" spans="1:8" ht="14.25" hidden="1">
      <c r="A51" s="126"/>
      <c r="B51" s="123"/>
      <c r="C51" s="146"/>
      <c r="D51" s="146"/>
      <c r="E51" s="123"/>
      <c r="F51" s="183"/>
      <c r="G51" s="169"/>
      <c r="H51" s="125"/>
    </row>
    <row r="52" spans="1:8" ht="14.25" hidden="1">
      <c r="A52" s="126"/>
      <c r="B52" s="123"/>
      <c r="C52" s="146"/>
      <c r="D52" s="146"/>
      <c r="E52" s="123"/>
      <c r="F52" s="183"/>
      <c r="G52" s="169"/>
      <c r="H52" s="125"/>
    </row>
    <row r="53" spans="1:8" ht="14.25" hidden="1">
      <c r="A53" s="126"/>
      <c r="B53" s="123"/>
      <c r="C53" s="146"/>
      <c r="D53" s="146"/>
      <c r="E53" s="123"/>
      <c r="F53" s="183"/>
      <c r="G53" s="169"/>
      <c r="H53" s="125"/>
    </row>
    <row r="54" spans="1:8" ht="14.25" hidden="1">
      <c r="A54" s="126"/>
      <c r="B54" s="123"/>
      <c r="C54" s="146"/>
      <c r="D54" s="146"/>
      <c r="E54" s="123"/>
      <c r="F54" s="183"/>
      <c r="G54" s="169"/>
      <c r="H54" s="125"/>
    </row>
    <row r="55" spans="1:8" ht="14.25" hidden="1">
      <c r="A55" s="126"/>
      <c r="B55" s="123"/>
      <c r="C55" s="146"/>
      <c r="D55" s="146"/>
      <c r="E55" s="123"/>
      <c r="F55" s="184"/>
      <c r="G55" s="169"/>
      <c r="H55" s="125"/>
    </row>
    <row r="56" spans="1:8" ht="14.25" hidden="1">
      <c r="A56" s="126"/>
      <c r="B56" s="123"/>
      <c r="C56" s="146"/>
      <c r="D56" s="146"/>
      <c r="E56" s="123"/>
      <c r="F56" s="184"/>
      <c r="G56" s="169"/>
      <c r="H56" s="125"/>
    </row>
    <row r="57" spans="1:8" ht="14.25" hidden="1">
      <c r="A57" s="126"/>
      <c r="B57" s="123"/>
      <c r="C57" s="146"/>
      <c r="D57" s="146"/>
      <c r="E57" s="123"/>
      <c r="F57" s="184"/>
      <c r="G57" s="169"/>
      <c r="H57" s="125"/>
    </row>
    <row r="58" spans="1:8" ht="14.25" hidden="1">
      <c r="A58" s="126"/>
      <c r="B58" s="123"/>
      <c r="C58" s="146"/>
      <c r="D58" s="146"/>
      <c r="E58" s="123"/>
      <c r="F58" s="184"/>
      <c r="G58" s="169"/>
      <c r="H58" s="125"/>
    </row>
    <row r="59" spans="1:8" ht="14.25">
      <c r="A59" s="126"/>
      <c r="B59" s="123"/>
      <c r="C59" s="146"/>
      <c r="D59" s="146"/>
      <c r="E59" s="123"/>
      <c r="F59" s="184"/>
      <c r="G59" s="169"/>
      <c r="H59" s="125"/>
    </row>
    <row r="60" spans="1:7" ht="14.25">
      <c r="A60" s="70"/>
      <c r="B60" s="70"/>
      <c r="C60" s="24"/>
      <c r="D60" s="24"/>
      <c r="E60" s="24"/>
      <c r="F60" s="24"/>
      <c r="G60" s="62">
        <f>SUM(G10:G59)</f>
        <v>275</v>
      </c>
    </row>
    <row r="62" spans="1:7" s="2" customFormat="1" ht="15" customHeight="1">
      <c r="A62" s="383" t="s">
        <v>12</v>
      </c>
      <c r="B62" s="383"/>
      <c r="C62" s="383"/>
      <c r="D62" s="383"/>
      <c r="E62" s="383"/>
      <c r="F62" s="383"/>
      <c r="G62" s="383"/>
    </row>
    <row r="63" ht="14.25">
      <c r="F63" s="1"/>
    </row>
    <row r="65" spans="4:7" ht="14.25">
      <c r="D65" s="44"/>
      <c r="E65" s="44"/>
      <c r="F65" s="43"/>
      <c r="G65" s="43"/>
    </row>
  </sheetData>
  <sheetProtection/>
  <mergeCells count="6">
    <mergeCell ref="A2:G2"/>
    <mergeCell ref="A5:G5"/>
    <mergeCell ref="A62:G62"/>
    <mergeCell ref="A4:G4"/>
    <mergeCell ref="A6:G6"/>
    <mergeCell ref="A7:G7"/>
  </mergeCells>
  <printOptions/>
  <pageMargins left="0.511811023622047" right="0.31496062992126" top="0.16" bottom="0" header="0" footer="0"/>
  <pageSetup horizontalDpi="200" verticalDpi="200" orientation="landscape" paperSize="9" r:id="rId1"/>
</worksheet>
</file>

<file path=xl/worksheets/sheet17.xml><?xml version="1.0" encoding="utf-8"?>
<worksheet xmlns="http://schemas.openxmlformats.org/spreadsheetml/2006/main" xmlns:r="http://schemas.openxmlformats.org/officeDocument/2006/relationships">
  <dimension ref="A2:J62"/>
  <sheetViews>
    <sheetView zoomScale="40" zoomScaleNormal="40" zoomScalePageLayoutView="0" workbookViewId="0" topLeftCell="A19">
      <selection activeCell="R96" sqref="R96"/>
    </sheetView>
  </sheetViews>
  <sheetFormatPr defaultColWidth="8.8515625" defaultRowHeight="15"/>
  <cols>
    <col min="1" max="1" width="25.00390625" style="2" customWidth="1"/>
    <col min="2" max="2" width="10.57421875" style="2" customWidth="1"/>
    <col min="3" max="3" width="23.00390625" style="7" customWidth="1"/>
    <col min="4" max="4" width="17.00390625" style="7" customWidth="1"/>
    <col min="5" max="5" width="16.00390625" style="7" customWidth="1"/>
    <col min="6" max="6" width="15.28125" style="7" customWidth="1"/>
    <col min="7" max="7" width="9.00390625" style="7" customWidth="1"/>
    <col min="8" max="8" width="10.7109375" style="1" customWidth="1"/>
    <col min="9" max="9" width="10.00390625" style="1" customWidth="1"/>
    <col min="10" max="10" width="20.8515625" style="0" customWidth="1"/>
  </cols>
  <sheetData>
    <row r="2" spans="1:9" ht="15">
      <c r="A2" s="384" t="s">
        <v>125</v>
      </c>
      <c r="B2" s="417"/>
      <c r="C2" s="417"/>
      <c r="D2" s="417"/>
      <c r="E2" s="417"/>
      <c r="F2" s="417"/>
      <c r="G2" s="417"/>
      <c r="H2" s="417"/>
      <c r="I2" s="418"/>
    </row>
    <row r="3" spans="1:9" ht="15">
      <c r="A3" s="12"/>
      <c r="B3" s="12"/>
      <c r="C3" s="12"/>
      <c r="D3" s="12"/>
      <c r="E3" s="12"/>
      <c r="F3" s="12"/>
      <c r="G3" s="12"/>
      <c r="H3" s="12"/>
      <c r="I3" s="12"/>
    </row>
    <row r="4" spans="1:9" ht="14.25">
      <c r="A4" s="452" t="s">
        <v>127</v>
      </c>
      <c r="B4" s="453"/>
      <c r="C4" s="453"/>
      <c r="D4" s="453"/>
      <c r="E4" s="453"/>
      <c r="F4" s="453"/>
      <c r="G4" s="453"/>
      <c r="H4" s="453"/>
      <c r="I4" s="454"/>
    </row>
    <row r="5" spans="1:9" ht="106.5" customHeight="1">
      <c r="A5" s="452" t="s">
        <v>128</v>
      </c>
      <c r="B5" s="453"/>
      <c r="C5" s="453"/>
      <c r="D5" s="453"/>
      <c r="E5" s="453"/>
      <c r="F5" s="453"/>
      <c r="G5" s="453"/>
      <c r="H5" s="453"/>
      <c r="I5" s="454"/>
    </row>
    <row r="6" spans="1:9" ht="93.75" customHeight="1">
      <c r="A6" s="452" t="s">
        <v>129</v>
      </c>
      <c r="B6" s="453"/>
      <c r="C6" s="453"/>
      <c r="D6" s="453"/>
      <c r="E6" s="453"/>
      <c r="F6" s="453"/>
      <c r="G6" s="453"/>
      <c r="H6" s="453"/>
      <c r="I6" s="454"/>
    </row>
    <row r="7" spans="1:9" ht="14.25">
      <c r="A7" s="5"/>
      <c r="B7" s="5"/>
      <c r="C7" s="6"/>
      <c r="D7" s="6"/>
      <c r="E7" s="6"/>
      <c r="F7" s="6"/>
      <c r="G7" s="6"/>
      <c r="H7" s="6"/>
      <c r="I7" s="5"/>
    </row>
    <row r="8" spans="1:10" ht="78">
      <c r="A8" s="53" t="s">
        <v>22</v>
      </c>
      <c r="B8" s="48" t="s">
        <v>25</v>
      </c>
      <c r="C8" s="53" t="s">
        <v>101</v>
      </c>
      <c r="D8" s="53" t="s">
        <v>130</v>
      </c>
      <c r="E8" s="53" t="s">
        <v>126</v>
      </c>
      <c r="F8" s="53" t="s">
        <v>132</v>
      </c>
      <c r="G8" s="53" t="s">
        <v>131</v>
      </c>
      <c r="H8" s="53" t="s">
        <v>54</v>
      </c>
      <c r="I8" s="53" t="s">
        <v>7</v>
      </c>
      <c r="J8" s="115" t="s">
        <v>202</v>
      </c>
    </row>
    <row r="9" spans="1:10" ht="72">
      <c r="A9" s="126" t="s">
        <v>294</v>
      </c>
      <c r="B9" s="126" t="s">
        <v>268</v>
      </c>
      <c r="C9" s="126" t="s">
        <v>367</v>
      </c>
      <c r="D9" s="126" t="s">
        <v>368</v>
      </c>
      <c r="E9" s="212" t="s">
        <v>369</v>
      </c>
      <c r="F9" s="123" t="s">
        <v>370</v>
      </c>
      <c r="G9" s="123" t="s">
        <v>371</v>
      </c>
      <c r="H9" s="149">
        <v>50</v>
      </c>
      <c r="I9" s="213">
        <v>50</v>
      </c>
      <c r="J9" s="125" t="s">
        <v>294</v>
      </c>
    </row>
    <row r="10" spans="1:10" ht="43.5">
      <c r="A10" s="126" t="s">
        <v>294</v>
      </c>
      <c r="B10" s="123" t="s">
        <v>268</v>
      </c>
      <c r="C10" s="146" t="s">
        <v>372</v>
      </c>
      <c r="D10" s="146" t="s">
        <v>368</v>
      </c>
      <c r="E10" s="182" t="s">
        <v>373</v>
      </c>
      <c r="F10" s="123" t="s">
        <v>370</v>
      </c>
      <c r="G10" s="123" t="s">
        <v>374</v>
      </c>
      <c r="H10" s="154">
        <v>50</v>
      </c>
      <c r="I10" s="169">
        <v>50</v>
      </c>
      <c r="J10" s="125" t="s">
        <v>294</v>
      </c>
    </row>
    <row r="11" spans="1:10" ht="39">
      <c r="A11" s="126" t="s">
        <v>223</v>
      </c>
      <c r="B11" s="126" t="s">
        <v>268</v>
      </c>
      <c r="C11" s="126" t="s">
        <v>408</v>
      </c>
      <c r="D11" s="126" t="s">
        <v>368</v>
      </c>
      <c r="E11" s="145"/>
      <c r="F11" s="185" t="s">
        <v>409</v>
      </c>
      <c r="G11" s="185" t="s">
        <v>410</v>
      </c>
      <c r="H11" s="186">
        <v>100</v>
      </c>
      <c r="I11" s="214">
        <v>100</v>
      </c>
      <c r="J11" s="125" t="s">
        <v>223</v>
      </c>
    </row>
    <row r="12" spans="1:10" ht="55.5">
      <c r="A12" s="116" t="s">
        <v>611</v>
      </c>
      <c r="B12" s="116" t="s">
        <v>268</v>
      </c>
      <c r="C12" s="231" t="s">
        <v>712</v>
      </c>
      <c r="D12" s="231" t="s">
        <v>713</v>
      </c>
      <c r="E12" s="241" t="s">
        <v>714</v>
      </c>
      <c r="F12" s="227" t="s">
        <v>715</v>
      </c>
      <c r="G12" s="123" t="s">
        <v>716</v>
      </c>
      <c r="H12" s="149">
        <v>50</v>
      </c>
      <c r="I12" s="242">
        <v>50</v>
      </c>
      <c r="J12" s="125" t="s">
        <v>238</v>
      </c>
    </row>
    <row r="13" spans="1:10" ht="64.5">
      <c r="A13" s="126" t="s">
        <v>912</v>
      </c>
      <c r="B13" s="126" t="s">
        <v>268</v>
      </c>
      <c r="C13" s="126" t="s">
        <v>920</v>
      </c>
      <c r="D13" s="145" t="s">
        <v>921</v>
      </c>
      <c r="E13" s="262" t="s">
        <v>922</v>
      </c>
      <c r="F13" s="185" t="s">
        <v>923</v>
      </c>
      <c r="G13" s="185" t="s">
        <v>924</v>
      </c>
      <c r="H13" s="186">
        <v>100</v>
      </c>
      <c r="I13" s="214">
        <v>50</v>
      </c>
      <c r="J13" s="125" t="s">
        <v>240</v>
      </c>
    </row>
    <row r="14" spans="1:10" ht="25.5">
      <c r="A14" s="187" t="s">
        <v>916</v>
      </c>
      <c r="B14" s="188" t="s">
        <v>268</v>
      </c>
      <c r="C14" s="188" t="s">
        <v>917</v>
      </c>
      <c r="D14" s="188" t="s">
        <v>713</v>
      </c>
      <c r="E14" s="189"/>
      <c r="F14" s="185" t="s">
        <v>925</v>
      </c>
      <c r="G14" s="185" t="s">
        <v>924</v>
      </c>
      <c r="H14" s="183">
        <v>100</v>
      </c>
      <c r="I14" s="190">
        <v>50</v>
      </c>
      <c r="J14" s="125" t="s">
        <v>240</v>
      </c>
    </row>
    <row r="15" spans="1:10" ht="64.5">
      <c r="A15" s="126" t="s">
        <v>892</v>
      </c>
      <c r="B15" s="126" t="s">
        <v>884</v>
      </c>
      <c r="C15" s="126" t="s">
        <v>920</v>
      </c>
      <c r="D15" s="126" t="s">
        <v>921</v>
      </c>
      <c r="E15" s="212" t="s">
        <v>1083</v>
      </c>
      <c r="F15" s="123" t="s">
        <v>1084</v>
      </c>
      <c r="G15" s="123" t="s">
        <v>924</v>
      </c>
      <c r="H15" s="149">
        <v>100</v>
      </c>
      <c r="I15" s="213">
        <v>25</v>
      </c>
      <c r="J15" s="125" t="s">
        <v>222</v>
      </c>
    </row>
    <row r="16" spans="1:10" ht="57.75">
      <c r="A16" s="279" t="s">
        <v>1095</v>
      </c>
      <c r="B16" s="280" t="s">
        <v>268</v>
      </c>
      <c r="C16" s="279" t="s">
        <v>1100</v>
      </c>
      <c r="D16" s="279" t="s">
        <v>368</v>
      </c>
      <c r="E16" s="281" t="s">
        <v>1101</v>
      </c>
      <c r="F16" s="279" t="s">
        <v>1102</v>
      </c>
      <c r="G16" s="279" t="s">
        <v>1103</v>
      </c>
      <c r="H16" s="282">
        <v>50</v>
      </c>
      <c r="I16" s="282">
        <v>50</v>
      </c>
      <c r="J16" s="125" t="s">
        <v>243</v>
      </c>
    </row>
    <row r="17" spans="1:10" ht="51.75">
      <c r="A17" s="279" t="s">
        <v>1095</v>
      </c>
      <c r="B17" s="280" t="s">
        <v>268</v>
      </c>
      <c r="C17" s="279" t="s">
        <v>1104</v>
      </c>
      <c r="D17" s="279" t="s">
        <v>368</v>
      </c>
      <c r="E17" s="281" t="s">
        <v>1105</v>
      </c>
      <c r="F17" s="279" t="s">
        <v>1102</v>
      </c>
      <c r="G17" s="279" t="s">
        <v>1106</v>
      </c>
      <c r="H17" s="283">
        <v>50</v>
      </c>
      <c r="I17" s="284">
        <v>50</v>
      </c>
      <c r="J17" s="125" t="s">
        <v>243</v>
      </c>
    </row>
    <row r="18" spans="1:10" ht="43.5">
      <c r="A18" s="279" t="s">
        <v>1095</v>
      </c>
      <c r="B18" s="280" t="s">
        <v>268</v>
      </c>
      <c r="C18" s="279" t="s">
        <v>1107</v>
      </c>
      <c r="D18" s="279" t="s">
        <v>368</v>
      </c>
      <c r="E18" s="281" t="s">
        <v>1108</v>
      </c>
      <c r="F18" s="279" t="s">
        <v>1102</v>
      </c>
      <c r="G18" s="279" t="s">
        <v>1109</v>
      </c>
      <c r="H18" s="283">
        <v>50</v>
      </c>
      <c r="I18" s="284">
        <v>0</v>
      </c>
      <c r="J18" s="125" t="s">
        <v>243</v>
      </c>
    </row>
    <row r="19" spans="1:10" ht="43.5">
      <c r="A19" s="279" t="s">
        <v>1095</v>
      </c>
      <c r="B19" s="280" t="s">
        <v>268</v>
      </c>
      <c r="C19" s="280" t="s">
        <v>1110</v>
      </c>
      <c r="D19" s="279" t="s">
        <v>368</v>
      </c>
      <c r="E19" s="285" t="s">
        <v>1111</v>
      </c>
      <c r="F19" s="279" t="s">
        <v>1102</v>
      </c>
      <c r="G19" s="280" t="s">
        <v>1112</v>
      </c>
      <c r="H19" s="286">
        <v>50</v>
      </c>
      <c r="I19" s="287">
        <v>0</v>
      </c>
      <c r="J19" s="125" t="s">
        <v>243</v>
      </c>
    </row>
    <row r="20" spans="1:10" ht="57.75">
      <c r="A20" s="279" t="s">
        <v>1095</v>
      </c>
      <c r="B20" s="280" t="s">
        <v>268</v>
      </c>
      <c r="C20" s="280" t="s">
        <v>1113</v>
      </c>
      <c r="D20" s="279" t="s">
        <v>368</v>
      </c>
      <c r="E20" s="285" t="s">
        <v>1114</v>
      </c>
      <c r="F20" s="279" t="s">
        <v>1102</v>
      </c>
      <c r="G20" s="280" t="s">
        <v>1115</v>
      </c>
      <c r="H20" s="286">
        <v>50</v>
      </c>
      <c r="I20" s="287">
        <v>0</v>
      </c>
      <c r="J20" s="125" t="s">
        <v>243</v>
      </c>
    </row>
    <row r="21" spans="1:10" ht="14.25" hidden="1">
      <c r="A21" s="126"/>
      <c r="B21" s="126"/>
      <c r="C21" s="126"/>
      <c r="D21" s="126"/>
      <c r="E21" s="145"/>
      <c r="F21" s="185"/>
      <c r="G21" s="185"/>
      <c r="H21" s="186"/>
      <c r="I21" s="205"/>
      <c r="J21" s="125"/>
    </row>
    <row r="22" spans="1:10" ht="14.25" hidden="1">
      <c r="A22" s="126"/>
      <c r="B22" s="126"/>
      <c r="C22" s="126"/>
      <c r="D22" s="126"/>
      <c r="E22" s="145"/>
      <c r="F22" s="185"/>
      <c r="G22" s="185"/>
      <c r="H22" s="186"/>
      <c r="I22" s="205"/>
      <c r="J22" s="125"/>
    </row>
    <row r="23" spans="1:10" ht="14.25" hidden="1">
      <c r="A23" s="126"/>
      <c r="B23" s="126"/>
      <c r="C23" s="126"/>
      <c r="D23" s="126"/>
      <c r="E23" s="145"/>
      <c r="F23" s="185"/>
      <c r="G23" s="185"/>
      <c r="H23" s="186"/>
      <c r="I23" s="205"/>
      <c r="J23" s="125"/>
    </row>
    <row r="24" spans="1:10" ht="14.25" hidden="1">
      <c r="A24" s="126"/>
      <c r="B24" s="126"/>
      <c r="C24" s="126"/>
      <c r="D24" s="126"/>
      <c r="E24" s="145"/>
      <c r="F24" s="185"/>
      <c r="G24" s="185"/>
      <c r="H24" s="186"/>
      <c r="I24" s="205"/>
      <c r="J24" s="125"/>
    </row>
    <row r="25" spans="1:10" ht="14.25" hidden="1">
      <c r="A25" s="126"/>
      <c r="B25" s="126"/>
      <c r="C25" s="126"/>
      <c r="D25" s="126"/>
      <c r="E25" s="145"/>
      <c r="F25" s="185"/>
      <c r="G25" s="185"/>
      <c r="H25" s="186"/>
      <c r="I25" s="205"/>
      <c r="J25" s="125"/>
    </row>
    <row r="26" spans="1:10" ht="14.25" hidden="1">
      <c r="A26" s="126"/>
      <c r="B26" s="126"/>
      <c r="C26" s="126"/>
      <c r="D26" s="126"/>
      <c r="E26" s="145"/>
      <c r="F26" s="185"/>
      <c r="G26" s="185"/>
      <c r="H26" s="186"/>
      <c r="I26" s="205"/>
      <c r="J26" s="125"/>
    </row>
    <row r="27" spans="1:10" ht="14.25" hidden="1">
      <c r="A27" s="126"/>
      <c r="B27" s="126"/>
      <c r="C27" s="126"/>
      <c r="D27" s="126"/>
      <c r="E27" s="145"/>
      <c r="F27" s="185"/>
      <c r="G27" s="185"/>
      <c r="H27" s="186"/>
      <c r="I27" s="205"/>
      <c r="J27" s="125"/>
    </row>
    <row r="28" spans="1:10" ht="14.25" hidden="1">
      <c r="A28" s="126"/>
      <c r="B28" s="126"/>
      <c r="C28" s="126"/>
      <c r="D28" s="126"/>
      <c r="E28" s="145"/>
      <c r="F28" s="185"/>
      <c r="G28" s="185"/>
      <c r="H28" s="186"/>
      <c r="I28" s="205"/>
      <c r="J28" s="125"/>
    </row>
    <row r="29" spans="1:10" ht="14.25" hidden="1">
      <c r="A29" s="126"/>
      <c r="B29" s="126"/>
      <c r="C29" s="126"/>
      <c r="D29" s="126"/>
      <c r="E29" s="145"/>
      <c r="F29" s="185"/>
      <c r="G29" s="185"/>
      <c r="H29" s="186"/>
      <c r="I29" s="205"/>
      <c r="J29" s="125"/>
    </row>
    <row r="30" spans="1:10" ht="14.25" hidden="1">
      <c r="A30" s="126"/>
      <c r="B30" s="126"/>
      <c r="C30" s="126"/>
      <c r="D30" s="126"/>
      <c r="E30" s="145"/>
      <c r="F30" s="185"/>
      <c r="G30" s="185"/>
      <c r="H30" s="186"/>
      <c r="I30" s="205"/>
      <c r="J30" s="125"/>
    </row>
    <row r="31" spans="1:10" ht="14.25" hidden="1">
      <c r="A31" s="126"/>
      <c r="B31" s="126"/>
      <c r="C31" s="126"/>
      <c r="D31" s="126"/>
      <c r="E31" s="145"/>
      <c r="F31" s="185"/>
      <c r="G31" s="185"/>
      <c r="H31" s="186"/>
      <c r="I31" s="205"/>
      <c r="J31" s="125"/>
    </row>
    <row r="32" spans="1:10" ht="14.25" hidden="1">
      <c r="A32" s="126"/>
      <c r="B32" s="126"/>
      <c r="C32" s="126"/>
      <c r="D32" s="126"/>
      <c r="E32" s="145"/>
      <c r="F32" s="185"/>
      <c r="G32" s="185"/>
      <c r="H32" s="186"/>
      <c r="I32" s="205"/>
      <c r="J32" s="125"/>
    </row>
    <row r="33" spans="1:10" ht="14.25" hidden="1">
      <c r="A33" s="126"/>
      <c r="B33" s="126"/>
      <c r="C33" s="126"/>
      <c r="D33" s="126"/>
      <c r="E33" s="145"/>
      <c r="F33" s="185"/>
      <c r="G33" s="185"/>
      <c r="H33" s="186"/>
      <c r="I33" s="205"/>
      <c r="J33" s="125"/>
    </row>
    <row r="34" spans="1:10" ht="14.25" hidden="1">
      <c r="A34" s="126"/>
      <c r="B34" s="126"/>
      <c r="C34" s="126"/>
      <c r="D34" s="126"/>
      <c r="E34" s="145"/>
      <c r="F34" s="185"/>
      <c r="G34" s="185"/>
      <c r="H34" s="186"/>
      <c r="I34" s="205"/>
      <c r="J34" s="125"/>
    </row>
    <row r="35" spans="1:10" ht="14.25" hidden="1">
      <c r="A35" s="126"/>
      <c r="B35" s="126"/>
      <c r="C35" s="126"/>
      <c r="D35" s="126"/>
      <c r="E35" s="145"/>
      <c r="F35" s="185"/>
      <c r="G35" s="185"/>
      <c r="H35" s="186"/>
      <c r="I35" s="205"/>
      <c r="J35" s="125"/>
    </row>
    <row r="36" spans="1:10" ht="14.25" hidden="1">
      <c r="A36" s="126"/>
      <c r="B36" s="126"/>
      <c r="C36" s="126"/>
      <c r="D36" s="126"/>
      <c r="E36" s="145"/>
      <c r="F36" s="185"/>
      <c r="G36" s="185"/>
      <c r="H36" s="186"/>
      <c r="I36" s="205"/>
      <c r="J36" s="125"/>
    </row>
    <row r="37" spans="1:10" ht="14.25" hidden="1">
      <c r="A37" s="126"/>
      <c r="B37" s="126"/>
      <c r="C37" s="126"/>
      <c r="D37" s="126"/>
      <c r="E37" s="145"/>
      <c r="F37" s="185"/>
      <c r="G37" s="185"/>
      <c r="H37" s="186"/>
      <c r="I37" s="205"/>
      <c r="J37" s="125"/>
    </row>
    <row r="38" spans="1:10" ht="14.25" hidden="1">
      <c r="A38" s="126"/>
      <c r="B38" s="126"/>
      <c r="C38" s="126"/>
      <c r="D38" s="126"/>
      <c r="E38" s="145"/>
      <c r="F38" s="185"/>
      <c r="G38" s="185"/>
      <c r="H38" s="186"/>
      <c r="I38" s="205"/>
      <c r="J38" s="125"/>
    </row>
    <row r="39" spans="1:10" ht="14.25" hidden="1">
      <c r="A39" s="126"/>
      <c r="B39" s="126"/>
      <c r="C39" s="126"/>
      <c r="D39" s="126"/>
      <c r="E39" s="145"/>
      <c r="F39" s="185"/>
      <c r="G39" s="185"/>
      <c r="H39" s="186"/>
      <c r="I39" s="205"/>
      <c r="J39" s="125"/>
    </row>
    <row r="40" spans="1:10" ht="14.25" hidden="1">
      <c r="A40" s="126"/>
      <c r="B40" s="126"/>
      <c r="C40" s="126"/>
      <c r="D40" s="126"/>
      <c r="E40" s="145"/>
      <c r="F40" s="185"/>
      <c r="G40" s="185"/>
      <c r="H40" s="186"/>
      <c r="I40" s="205"/>
      <c r="J40" s="125"/>
    </row>
    <row r="41" spans="1:10" ht="14.25" hidden="1">
      <c r="A41" s="126"/>
      <c r="B41" s="126"/>
      <c r="C41" s="126"/>
      <c r="D41" s="126"/>
      <c r="E41" s="145"/>
      <c r="F41" s="185"/>
      <c r="G41" s="185"/>
      <c r="H41" s="186"/>
      <c r="I41" s="205"/>
      <c r="J41" s="125"/>
    </row>
    <row r="42" spans="1:10" ht="14.25" hidden="1">
      <c r="A42" s="126"/>
      <c r="B42" s="126"/>
      <c r="C42" s="126"/>
      <c r="D42" s="126"/>
      <c r="E42" s="145"/>
      <c r="F42" s="185"/>
      <c r="G42" s="185"/>
      <c r="H42" s="186"/>
      <c r="I42" s="205"/>
      <c r="J42" s="125"/>
    </row>
    <row r="43" spans="1:10" ht="14.25" hidden="1">
      <c r="A43" s="126"/>
      <c r="B43" s="126"/>
      <c r="C43" s="126"/>
      <c r="D43" s="126"/>
      <c r="E43" s="145"/>
      <c r="F43" s="185"/>
      <c r="G43" s="185"/>
      <c r="H43" s="186"/>
      <c r="I43" s="205"/>
      <c r="J43" s="125"/>
    </row>
    <row r="44" spans="1:10" ht="14.25" hidden="1">
      <c r="A44" s="126"/>
      <c r="B44" s="126"/>
      <c r="C44" s="126"/>
      <c r="D44" s="126"/>
      <c r="E44" s="145"/>
      <c r="F44" s="185"/>
      <c r="G44" s="185"/>
      <c r="H44" s="186"/>
      <c r="I44" s="205"/>
      <c r="J44" s="125"/>
    </row>
    <row r="45" spans="1:10" ht="14.25" hidden="1">
      <c r="A45" s="126"/>
      <c r="B45" s="126"/>
      <c r="C45" s="126"/>
      <c r="D45" s="126"/>
      <c r="E45" s="145"/>
      <c r="F45" s="185"/>
      <c r="G45" s="185"/>
      <c r="H45" s="186"/>
      <c r="I45" s="205"/>
      <c r="J45" s="125"/>
    </row>
    <row r="46" spans="1:10" ht="14.25" hidden="1">
      <c r="A46" s="126"/>
      <c r="B46" s="126"/>
      <c r="C46" s="126"/>
      <c r="D46" s="126"/>
      <c r="E46" s="145"/>
      <c r="F46" s="185"/>
      <c r="G46" s="185"/>
      <c r="H46" s="186"/>
      <c r="I46" s="205"/>
      <c r="J46" s="125"/>
    </row>
    <row r="47" spans="1:10" ht="14.25" hidden="1">
      <c r="A47" s="126"/>
      <c r="B47" s="126"/>
      <c r="C47" s="126"/>
      <c r="D47" s="126"/>
      <c r="E47" s="145"/>
      <c r="F47" s="185"/>
      <c r="G47" s="185"/>
      <c r="H47" s="186"/>
      <c r="I47" s="205"/>
      <c r="J47" s="125"/>
    </row>
    <row r="48" spans="1:10" ht="14.25" hidden="1">
      <c r="A48" s="126"/>
      <c r="B48" s="126"/>
      <c r="C48" s="126"/>
      <c r="D48" s="126"/>
      <c r="E48" s="145"/>
      <c r="F48" s="185"/>
      <c r="G48" s="185"/>
      <c r="H48" s="186"/>
      <c r="I48" s="205"/>
      <c r="J48" s="125"/>
    </row>
    <row r="49" spans="1:10" ht="14.25" hidden="1">
      <c r="A49" s="126"/>
      <c r="B49" s="126"/>
      <c r="C49" s="126"/>
      <c r="D49" s="126"/>
      <c r="E49" s="145"/>
      <c r="F49" s="185"/>
      <c r="G49" s="185"/>
      <c r="H49" s="186"/>
      <c r="I49" s="205"/>
      <c r="J49" s="125"/>
    </row>
    <row r="50" spans="1:10" ht="14.25" hidden="1">
      <c r="A50" s="126"/>
      <c r="B50" s="126"/>
      <c r="C50" s="126"/>
      <c r="D50" s="126"/>
      <c r="E50" s="145"/>
      <c r="F50" s="185"/>
      <c r="G50" s="185"/>
      <c r="H50" s="186"/>
      <c r="I50" s="205"/>
      <c r="J50" s="125"/>
    </row>
    <row r="51" spans="1:10" ht="14.25" hidden="1">
      <c r="A51" s="126"/>
      <c r="B51" s="126"/>
      <c r="C51" s="126"/>
      <c r="D51" s="126"/>
      <c r="E51" s="145"/>
      <c r="F51" s="185"/>
      <c r="G51" s="185"/>
      <c r="H51" s="186"/>
      <c r="I51" s="205"/>
      <c r="J51" s="125"/>
    </row>
    <row r="52" spans="1:10" ht="14.25" hidden="1">
      <c r="A52" s="126"/>
      <c r="B52" s="126"/>
      <c r="C52" s="126"/>
      <c r="D52" s="126"/>
      <c r="E52" s="145"/>
      <c r="F52" s="185"/>
      <c r="G52" s="185"/>
      <c r="H52" s="186"/>
      <c r="I52" s="205"/>
      <c r="J52" s="125"/>
    </row>
    <row r="53" spans="1:10" ht="14.25" hidden="1">
      <c r="A53" s="126"/>
      <c r="B53" s="126"/>
      <c r="C53" s="126"/>
      <c r="D53" s="126"/>
      <c r="E53" s="145"/>
      <c r="F53" s="185"/>
      <c r="G53" s="185"/>
      <c r="H53" s="186"/>
      <c r="I53" s="205"/>
      <c r="J53" s="125"/>
    </row>
    <row r="54" spans="1:10" ht="14.25" hidden="1">
      <c r="A54" s="126"/>
      <c r="B54" s="126"/>
      <c r="C54" s="126"/>
      <c r="D54" s="126"/>
      <c r="E54" s="145"/>
      <c r="F54" s="185"/>
      <c r="G54" s="185"/>
      <c r="H54" s="186"/>
      <c r="I54" s="205"/>
      <c r="J54" s="125"/>
    </row>
    <row r="55" spans="1:10" ht="14.25" hidden="1">
      <c r="A55" s="187"/>
      <c r="B55" s="185"/>
      <c r="C55" s="188"/>
      <c r="D55" s="188"/>
      <c r="E55" s="189"/>
      <c r="F55" s="185"/>
      <c r="G55" s="185"/>
      <c r="H55" s="183"/>
      <c r="I55" s="190"/>
      <c r="J55" s="125"/>
    </row>
    <row r="56" spans="1:10" ht="14.25" hidden="1">
      <c r="A56" s="187"/>
      <c r="B56" s="185"/>
      <c r="C56" s="188"/>
      <c r="D56" s="188"/>
      <c r="E56" s="189"/>
      <c r="F56" s="185"/>
      <c r="G56" s="185"/>
      <c r="H56" s="183"/>
      <c r="I56" s="190"/>
      <c r="J56" s="125"/>
    </row>
    <row r="57" spans="1:10" ht="14.25" hidden="1">
      <c r="A57" s="126"/>
      <c r="B57" s="123"/>
      <c r="C57" s="146"/>
      <c r="D57" s="146"/>
      <c r="E57" s="123"/>
      <c r="F57" s="123"/>
      <c r="G57" s="123"/>
      <c r="H57" s="154"/>
      <c r="I57" s="169"/>
      <c r="J57" s="125"/>
    </row>
    <row r="58" spans="1:10" ht="14.25">
      <c r="A58" s="126"/>
      <c r="B58" s="123"/>
      <c r="C58" s="146"/>
      <c r="D58" s="146"/>
      <c r="E58" s="123"/>
      <c r="F58" s="123"/>
      <c r="G58" s="123"/>
      <c r="H58" s="154"/>
      <c r="I58" s="169"/>
      <c r="J58" s="125"/>
    </row>
    <row r="59" spans="1:9" ht="14.25">
      <c r="A59" s="63" t="s">
        <v>2</v>
      </c>
      <c r="B59" s="63"/>
      <c r="H59" s="66"/>
      <c r="I59" s="61">
        <f>SUM(I9:I58)</f>
        <v>475</v>
      </c>
    </row>
    <row r="61" spans="2:9" ht="14.25">
      <c r="B61" s="7"/>
      <c r="G61" s="1"/>
      <c r="H61"/>
      <c r="I61"/>
    </row>
    <row r="62" spans="1:9" ht="15" customHeight="1">
      <c r="A62" s="432" t="s">
        <v>12</v>
      </c>
      <c r="B62" s="432"/>
      <c r="C62" s="432"/>
      <c r="D62" s="432"/>
      <c r="E62" s="432"/>
      <c r="F62" s="432"/>
      <c r="G62" s="432"/>
      <c r="H62" s="432"/>
      <c r="I62" s="432"/>
    </row>
  </sheetData>
  <sheetProtection/>
  <mergeCells count="5">
    <mergeCell ref="A2:I2"/>
    <mergeCell ref="A6:I6"/>
    <mergeCell ref="A4:I4"/>
    <mergeCell ref="A5:I5"/>
    <mergeCell ref="A62:I62"/>
  </mergeCells>
  <printOptions/>
  <pageMargins left="0.511811023622047" right="0.31496062992126" top="0.16" bottom="0" header="0" footer="0"/>
  <pageSetup horizontalDpi="200" verticalDpi="200" orientation="landscape" paperSize="9" r:id="rId1"/>
</worksheet>
</file>

<file path=xl/worksheets/sheet18.xml><?xml version="1.0" encoding="utf-8"?>
<worksheet xmlns="http://schemas.openxmlformats.org/spreadsheetml/2006/main" xmlns:r="http://schemas.openxmlformats.org/officeDocument/2006/relationships">
  <dimension ref="A2:K63"/>
  <sheetViews>
    <sheetView zoomScale="55" zoomScaleNormal="55" zoomScalePageLayoutView="0" workbookViewId="0" topLeftCell="A4">
      <selection activeCell="L11" sqref="L11"/>
    </sheetView>
  </sheetViews>
  <sheetFormatPr defaultColWidth="8.8515625" defaultRowHeight="15"/>
  <cols>
    <col min="1" max="1" width="18.8515625" style="2" customWidth="1"/>
    <col min="2" max="2" width="15.421875" style="2" customWidth="1"/>
    <col min="3" max="3" width="12.57421875" style="2" customWidth="1"/>
    <col min="4" max="4" width="16.8515625" style="2" customWidth="1"/>
    <col min="5" max="5" width="12.421875" style="7" customWidth="1"/>
    <col min="6" max="6" width="16.00390625" style="7" customWidth="1"/>
    <col min="7" max="7" width="12.140625" style="7" customWidth="1"/>
    <col min="8" max="8" width="13.7109375" style="7" customWidth="1"/>
    <col min="9" max="9" width="10.7109375" style="7" customWidth="1"/>
    <col min="10" max="10" width="10.140625" style="1" customWidth="1"/>
    <col min="11" max="11" width="20.8515625" style="0" customWidth="1"/>
  </cols>
  <sheetData>
    <row r="2" spans="1:10" ht="15" customHeight="1">
      <c r="A2" s="394" t="s">
        <v>97</v>
      </c>
      <c r="B2" s="395"/>
      <c r="C2" s="395"/>
      <c r="D2" s="395"/>
      <c r="E2" s="395"/>
      <c r="F2" s="395"/>
      <c r="G2" s="395"/>
      <c r="H2" s="395"/>
      <c r="I2" s="395"/>
      <c r="J2" s="395"/>
    </row>
    <row r="3" spans="1:10" ht="15" customHeight="1">
      <c r="A3" s="11"/>
      <c r="B3" s="11"/>
      <c r="C3" s="11"/>
      <c r="D3" s="11"/>
      <c r="E3" s="11"/>
      <c r="F3" s="11"/>
      <c r="G3" s="11"/>
      <c r="H3" s="11"/>
      <c r="I3" s="11"/>
      <c r="J3" s="11"/>
    </row>
    <row r="4" spans="1:10" ht="15" customHeight="1">
      <c r="A4" s="452" t="s">
        <v>133</v>
      </c>
      <c r="B4" s="453"/>
      <c r="C4" s="453"/>
      <c r="D4" s="453"/>
      <c r="E4" s="453"/>
      <c r="F4" s="453"/>
      <c r="G4" s="453"/>
      <c r="H4" s="453"/>
      <c r="I4" s="453"/>
      <c r="J4" s="454"/>
    </row>
    <row r="5" spans="1:10" ht="15" customHeight="1">
      <c r="A5" s="452" t="s">
        <v>134</v>
      </c>
      <c r="B5" s="453"/>
      <c r="C5" s="453"/>
      <c r="D5" s="453"/>
      <c r="E5" s="453"/>
      <c r="F5" s="453"/>
      <c r="G5" s="453"/>
      <c r="H5" s="453"/>
      <c r="I5" s="453"/>
      <c r="J5" s="454"/>
    </row>
    <row r="6" spans="1:10" s="78" customFormat="1" ht="65.25" customHeight="1">
      <c r="A6" s="389" t="s">
        <v>141</v>
      </c>
      <c r="B6" s="392"/>
      <c r="C6" s="392"/>
      <c r="D6" s="392"/>
      <c r="E6" s="392"/>
      <c r="F6" s="392"/>
      <c r="G6" s="392"/>
      <c r="H6" s="392"/>
      <c r="I6" s="392"/>
      <c r="J6" s="393"/>
    </row>
    <row r="8" spans="1:11" ht="39">
      <c r="A8" s="53" t="s">
        <v>22</v>
      </c>
      <c r="B8" s="46" t="s">
        <v>4</v>
      </c>
      <c r="C8" s="46" t="s">
        <v>143</v>
      </c>
      <c r="D8" s="46" t="s">
        <v>6</v>
      </c>
      <c r="E8" s="48" t="s">
        <v>25</v>
      </c>
      <c r="F8" s="46" t="s">
        <v>136</v>
      </c>
      <c r="G8" s="47" t="s">
        <v>137</v>
      </c>
      <c r="H8" s="47" t="s">
        <v>138</v>
      </c>
      <c r="I8" s="47" t="s">
        <v>147</v>
      </c>
      <c r="J8" s="47" t="s">
        <v>7</v>
      </c>
      <c r="K8" s="115" t="s">
        <v>202</v>
      </c>
    </row>
    <row r="9" spans="1:11" ht="90.75">
      <c r="A9" s="191" t="s">
        <v>1122</v>
      </c>
      <c r="B9" s="126" t="s">
        <v>1123</v>
      </c>
      <c r="C9" s="126" t="s">
        <v>1124</v>
      </c>
      <c r="D9" s="193" t="s">
        <v>1125</v>
      </c>
      <c r="E9" s="126" t="s">
        <v>1095</v>
      </c>
      <c r="F9" s="126" t="s">
        <v>268</v>
      </c>
      <c r="G9" s="288" t="s">
        <v>1126</v>
      </c>
      <c r="H9" s="194" t="s">
        <v>1127</v>
      </c>
      <c r="I9" s="192">
        <v>450</v>
      </c>
      <c r="J9" s="289">
        <v>450</v>
      </c>
      <c r="K9" s="125" t="s">
        <v>243</v>
      </c>
    </row>
    <row r="10" spans="1:11" ht="51.75">
      <c r="A10" s="191" t="s">
        <v>1122</v>
      </c>
      <c r="B10" s="126" t="s">
        <v>1128</v>
      </c>
      <c r="C10" s="126" t="s">
        <v>1124</v>
      </c>
      <c r="D10" s="193" t="s">
        <v>1125</v>
      </c>
      <c r="E10" s="126" t="s">
        <v>1095</v>
      </c>
      <c r="F10" s="126" t="s">
        <v>268</v>
      </c>
      <c r="G10" s="196" t="s">
        <v>1126</v>
      </c>
      <c r="H10" s="196" t="s">
        <v>1127</v>
      </c>
      <c r="I10" s="196">
        <v>450</v>
      </c>
      <c r="J10" s="197">
        <v>450</v>
      </c>
      <c r="K10" s="125" t="s">
        <v>243</v>
      </c>
    </row>
    <row r="11" spans="1:11" ht="90.75">
      <c r="A11" s="365" t="s">
        <v>1122</v>
      </c>
      <c r="B11" s="187" t="s">
        <v>1129</v>
      </c>
      <c r="C11" s="187" t="s">
        <v>1130</v>
      </c>
      <c r="D11" s="366" t="s">
        <v>1125</v>
      </c>
      <c r="E11" s="187" t="s">
        <v>1095</v>
      </c>
      <c r="F11" s="187" t="s">
        <v>268</v>
      </c>
      <c r="G11" s="367" t="s">
        <v>1131</v>
      </c>
      <c r="H11" s="185" t="s">
        <v>1127</v>
      </c>
      <c r="I11" s="185">
        <v>450</v>
      </c>
      <c r="J11" s="190">
        <v>450</v>
      </c>
      <c r="K11" s="348" t="s">
        <v>243</v>
      </c>
    </row>
    <row r="12" spans="1:11" ht="78">
      <c r="A12" s="456" t="s">
        <v>1095</v>
      </c>
      <c r="B12" s="457" t="s">
        <v>1116</v>
      </c>
      <c r="C12" s="456" t="s">
        <v>1117</v>
      </c>
      <c r="D12" s="456" t="s">
        <v>1095</v>
      </c>
      <c r="E12" s="195" t="s">
        <v>268</v>
      </c>
      <c r="F12" s="458" t="s">
        <v>1118</v>
      </c>
      <c r="G12" s="458" t="s">
        <v>1119</v>
      </c>
      <c r="H12" s="458" t="s">
        <v>1120</v>
      </c>
      <c r="I12" s="458" t="s">
        <v>1121</v>
      </c>
      <c r="J12" s="459">
        <v>650</v>
      </c>
      <c r="K12" s="322" t="s">
        <v>243</v>
      </c>
    </row>
    <row r="13" spans="1:11" ht="14.25" hidden="1">
      <c r="A13" s="191"/>
      <c r="B13" s="126"/>
      <c r="C13" s="126"/>
      <c r="D13" s="126"/>
      <c r="E13" s="126"/>
      <c r="F13" s="126"/>
      <c r="G13" s="126"/>
      <c r="H13" s="126"/>
      <c r="I13" s="126"/>
      <c r="J13" s="169"/>
      <c r="K13" s="125"/>
    </row>
    <row r="14" spans="1:11" ht="14.25" hidden="1">
      <c r="A14" s="191"/>
      <c r="B14" s="126"/>
      <c r="C14" s="126"/>
      <c r="D14" s="126"/>
      <c r="E14" s="126"/>
      <c r="F14" s="126"/>
      <c r="G14" s="126"/>
      <c r="H14" s="126"/>
      <c r="I14" s="126"/>
      <c r="J14" s="169"/>
      <c r="K14" s="125"/>
    </row>
    <row r="15" spans="1:11" ht="14.25" hidden="1">
      <c r="A15" s="191"/>
      <c r="B15" s="126"/>
      <c r="C15" s="126"/>
      <c r="D15" s="126"/>
      <c r="E15" s="126"/>
      <c r="F15" s="126"/>
      <c r="G15" s="126"/>
      <c r="H15" s="126"/>
      <c r="I15" s="126"/>
      <c r="J15" s="169"/>
      <c r="K15" s="125"/>
    </row>
    <row r="16" spans="1:11" ht="14.25" hidden="1">
      <c r="A16" s="191"/>
      <c r="B16" s="126"/>
      <c r="C16" s="126"/>
      <c r="D16" s="126"/>
      <c r="E16" s="126"/>
      <c r="F16" s="126"/>
      <c r="G16" s="126"/>
      <c r="H16" s="126"/>
      <c r="I16" s="126"/>
      <c r="J16" s="169"/>
      <c r="K16" s="125"/>
    </row>
    <row r="17" spans="1:11" ht="14.25" hidden="1">
      <c r="A17" s="191"/>
      <c r="B17" s="126"/>
      <c r="C17" s="126"/>
      <c r="D17" s="126"/>
      <c r="E17" s="126"/>
      <c r="F17" s="126"/>
      <c r="G17" s="126"/>
      <c r="H17" s="126"/>
      <c r="I17" s="126"/>
      <c r="J17" s="169"/>
      <c r="K17" s="125"/>
    </row>
    <row r="18" spans="1:11" ht="14.25" hidden="1">
      <c r="A18" s="191"/>
      <c r="B18" s="126"/>
      <c r="C18" s="126"/>
      <c r="D18" s="126"/>
      <c r="E18" s="126"/>
      <c r="F18" s="126"/>
      <c r="G18" s="126"/>
      <c r="H18" s="126"/>
      <c r="I18" s="126"/>
      <c r="J18" s="169"/>
      <c r="K18" s="125"/>
    </row>
    <row r="19" spans="1:11" ht="14.25" hidden="1">
      <c r="A19" s="191"/>
      <c r="B19" s="126"/>
      <c r="C19" s="126"/>
      <c r="D19" s="126"/>
      <c r="E19" s="126"/>
      <c r="F19" s="126"/>
      <c r="G19" s="126"/>
      <c r="H19" s="126"/>
      <c r="I19" s="126"/>
      <c r="J19" s="169"/>
      <c r="K19" s="125"/>
    </row>
    <row r="20" spans="1:11" ht="14.25" hidden="1">
      <c r="A20" s="191"/>
      <c r="B20" s="126"/>
      <c r="C20" s="126"/>
      <c r="D20" s="126"/>
      <c r="E20" s="126"/>
      <c r="F20" s="126"/>
      <c r="G20" s="126"/>
      <c r="H20" s="126"/>
      <c r="I20" s="126"/>
      <c r="J20" s="169"/>
      <c r="K20" s="125"/>
    </row>
    <row r="21" spans="1:11" ht="14.25" hidden="1">
      <c r="A21" s="191"/>
      <c r="B21" s="126"/>
      <c r="C21" s="126"/>
      <c r="D21" s="126"/>
      <c r="E21" s="126"/>
      <c r="F21" s="126"/>
      <c r="G21" s="126"/>
      <c r="H21" s="126"/>
      <c r="I21" s="126"/>
      <c r="J21" s="169"/>
      <c r="K21" s="125"/>
    </row>
    <row r="22" spans="1:11" ht="14.25" hidden="1">
      <c r="A22" s="191"/>
      <c r="B22" s="126"/>
      <c r="C22" s="126"/>
      <c r="D22" s="126"/>
      <c r="E22" s="126"/>
      <c r="F22" s="126"/>
      <c r="G22" s="126"/>
      <c r="H22" s="126"/>
      <c r="I22" s="126"/>
      <c r="J22" s="169"/>
      <c r="K22" s="125"/>
    </row>
    <row r="23" spans="1:11" ht="14.25" hidden="1">
      <c r="A23" s="191"/>
      <c r="B23" s="126"/>
      <c r="C23" s="126"/>
      <c r="D23" s="126"/>
      <c r="E23" s="126"/>
      <c r="F23" s="126"/>
      <c r="G23" s="126"/>
      <c r="H23" s="126"/>
      <c r="I23" s="126"/>
      <c r="J23" s="169"/>
      <c r="K23" s="125"/>
    </row>
    <row r="24" spans="1:11" ht="14.25" hidden="1">
      <c r="A24" s="191"/>
      <c r="B24" s="126"/>
      <c r="C24" s="126"/>
      <c r="D24" s="126"/>
      <c r="E24" s="126"/>
      <c r="F24" s="126"/>
      <c r="G24" s="126"/>
      <c r="H24" s="126"/>
      <c r="I24" s="126"/>
      <c r="J24" s="169"/>
      <c r="K24" s="125"/>
    </row>
    <row r="25" spans="1:11" ht="14.25" hidden="1">
      <c r="A25" s="191"/>
      <c r="B25" s="126"/>
      <c r="C25" s="126"/>
      <c r="D25" s="126"/>
      <c r="E25" s="126"/>
      <c r="F25" s="126"/>
      <c r="G25" s="126"/>
      <c r="H25" s="126"/>
      <c r="I25" s="126"/>
      <c r="J25" s="169"/>
      <c r="K25" s="125"/>
    </row>
    <row r="26" spans="1:11" ht="14.25" hidden="1">
      <c r="A26" s="191"/>
      <c r="B26" s="126"/>
      <c r="C26" s="126"/>
      <c r="D26" s="126"/>
      <c r="E26" s="126"/>
      <c r="F26" s="126"/>
      <c r="G26" s="126"/>
      <c r="H26" s="126"/>
      <c r="I26" s="126"/>
      <c r="J26" s="169"/>
      <c r="K26" s="125"/>
    </row>
    <row r="27" spans="1:11" ht="14.25" hidden="1">
      <c r="A27" s="191"/>
      <c r="B27" s="126"/>
      <c r="C27" s="126"/>
      <c r="D27" s="126"/>
      <c r="E27" s="126"/>
      <c r="F27" s="126"/>
      <c r="G27" s="126"/>
      <c r="H27" s="126"/>
      <c r="I27" s="126"/>
      <c r="J27" s="169"/>
      <c r="K27" s="125"/>
    </row>
    <row r="28" spans="1:11" ht="14.25" hidden="1">
      <c r="A28" s="191"/>
      <c r="B28" s="126"/>
      <c r="C28" s="126"/>
      <c r="D28" s="126"/>
      <c r="E28" s="126"/>
      <c r="F28" s="126"/>
      <c r="G28" s="126"/>
      <c r="H28" s="126"/>
      <c r="I28" s="126"/>
      <c r="J28" s="169"/>
      <c r="K28" s="125"/>
    </row>
    <row r="29" spans="1:11" ht="14.25" hidden="1">
      <c r="A29" s="191"/>
      <c r="B29" s="126"/>
      <c r="C29" s="126"/>
      <c r="D29" s="126"/>
      <c r="E29" s="126"/>
      <c r="F29" s="126"/>
      <c r="G29" s="126"/>
      <c r="H29" s="126"/>
      <c r="I29" s="126"/>
      <c r="J29" s="169"/>
      <c r="K29" s="125"/>
    </row>
    <row r="30" spans="1:11" ht="14.25" hidden="1">
      <c r="A30" s="191"/>
      <c r="B30" s="126"/>
      <c r="C30" s="126"/>
      <c r="D30" s="126"/>
      <c r="E30" s="126"/>
      <c r="F30" s="126"/>
      <c r="G30" s="126"/>
      <c r="H30" s="126"/>
      <c r="I30" s="126"/>
      <c r="J30" s="169"/>
      <c r="K30" s="125"/>
    </row>
    <row r="31" spans="1:11" ht="14.25" hidden="1">
      <c r="A31" s="191"/>
      <c r="B31" s="126"/>
      <c r="C31" s="126"/>
      <c r="D31" s="126"/>
      <c r="E31" s="126"/>
      <c r="F31" s="126"/>
      <c r="G31" s="126"/>
      <c r="H31" s="126"/>
      <c r="I31" s="126"/>
      <c r="J31" s="169"/>
      <c r="K31" s="125"/>
    </row>
    <row r="32" spans="1:11" ht="14.25" hidden="1">
      <c r="A32" s="191"/>
      <c r="B32" s="126"/>
      <c r="C32" s="126"/>
      <c r="D32" s="126"/>
      <c r="E32" s="126"/>
      <c r="F32" s="126"/>
      <c r="G32" s="126"/>
      <c r="H32" s="126"/>
      <c r="I32" s="126"/>
      <c r="J32" s="169"/>
      <c r="K32" s="125"/>
    </row>
    <row r="33" spans="1:11" ht="14.25" hidden="1">
      <c r="A33" s="191"/>
      <c r="B33" s="126"/>
      <c r="C33" s="126"/>
      <c r="D33" s="126"/>
      <c r="E33" s="126"/>
      <c r="F33" s="126"/>
      <c r="G33" s="126"/>
      <c r="H33" s="126"/>
      <c r="I33" s="126"/>
      <c r="J33" s="169"/>
      <c r="K33" s="125"/>
    </row>
    <row r="34" spans="1:11" ht="14.25" hidden="1">
      <c r="A34" s="191"/>
      <c r="B34" s="126"/>
      <c r="C34" s="126"/>
      <c r="D34" s="126"/>
      <c r="E34" s="126"/>
      <c r="F34" s="126"/>
      <c r="G34" s="126"/>
      <c r="H34" s="126"/>
      <c r="I34" s="126"/>
      <c r="J34" s="169"/>
      <c r="K34" s="125"/>
    </row>
    <row r="35" spans="1:11" ht="14.25" hidden="1">
      <c r="A35" s="191"/>
      <c r="B35" s="126"/>
      <c r="C35" s="126"/>
      <c r="D35" s="126"/>
      <c r="E35" s="126"/>
      <c r="F35" s="126"/>
      <c r="G35" s="126"/>
      <c r="H35" s="126"/>
      <c r="I35" s="126"/>
      <c r="J35" s="169"/>
      <c r="K35" s="125"/>
    </row>
    <row r="36" spans="1:11" ht="14.25" hidden="1">
      <c r="A36" s="191"/>
      <c r="B36" s="126"/>
      <c r="C36" s="126"/>
      <c r="D36" s="126"/>
      <c r="E36" s="126"/>
      <c r="F36" s="126"/>
      <c r="G36" s="126"/>
      <c r="H36" s="126"/>
      <c r="I36" s="126"/>
      <c r="J36" s="169"/>
      <c r="K36" s="125"/>
    </row>
    <row r="37" spans="1:11" ht="14.25" hidden="1">
      <c r="A37" s="191"/>
      <c r="B37" s="126"/>
      <c r="C37" s="126"/>
      <c r="D37" s="126"/>
      <c r="E37" s="126"/>
      <c r="F37" s="126"/>
      <c r="G37" s="126"/>
      <c r="H37" s="126"/>
      <c r="I37" s="126"/>
      <c r="J37" s="169"/>
      <c r="K37" s="125"/>
    </row>
    <row r="38" spans="1:11" ht="14.25" hidden="1">
      <c r="A38" s="191"/>
      <c r="B38" s="126"/>
      <c r="C38" s="126"/>
      <c r="D38" s="126"/>
      <c r="E38" s="126"/>
      <c r="F38" s="126"/>
      <c r="G38" s="126"/>
      <c r="H38" s="126"/>
      <c r="I38" s="126"/>
      <c r="J38" s="169"/>
      <c r="K38" s="125"/>
    </row>
    <row r="39" spans="1:11" ht="14.25" hidden="1">
      <c r="A39" s="191"/>
      <c r="B39" s="126"/>
      <c r="C39" s="126"/>
      <c r="D39" s="126"/>
      <c r="E39" s="126"/>
      <c r="F39" s="126"/>
      <c r="G39" s="126"/>
      <c r="H39" s="126"/>
      <c r="I39" s="126"/>
      <c r="J39" s="169"/>
      <c r="K39" s="125"/>
    </row>
    <row r="40" spans="1:11" ht="14.25" hidden="1">
      <c r="A40" s="191"/>
      <c r="B40" s="126"/>
      <c r="C40" s="126"/>
      <c r="D40" s="126"/>
      <c r="E40" s="126"/>
      <c r="F40" s="126"/>
      <c r="G40" s="126"/>
      <c r="H40" s="126"/>
      <c r="I40" s="126"/>
      <c r="J40" s="169"/>
      <c r="K40" s="125"/>
    </row>
    <row r="41" spans="1:11" ht="14.25" hidden="1">
      <c r="A41" s="191"/>
      <c r="B41" s="126"/>
      <c r="C41" s="126"/>
      <c r="D41" s="126"/>
      <c r="E41" s="126"/>
      <c r="F41" s="126"/>
      <c r="G41" s="126"/>
      <c r="H41" s="126"/>
      <c r="I41" s="126"/>
      <c r="J41" s="169"/>
      <c r="K41" s="125"/>
    </row>
    <row r="42" spans="1:11" ht="14.25" hidden="1">
      <c r="A42" s="191"/>
      <c r="B42" s="126"/>
      <c r="C42" s="126"/>
      <c r="D42" s="126"/>
      <c r="E42" s="126"/>
      <c r="F42" s="126"/>
      <c r="G42" s="126"/>
      <c r="H42" s="126"/>
      <c r="I42" s="126"/>
      <c r="J42" s="169"/>
      <c r="K42" s="125"/>
    </row>
    <row r="43" spans="1:11" ht="14.25" hidden="1">
      <c r="A43" s="191"/>
      <c r="B43" s="126"/>
      <c r="C43" s="126"/>
      <c r="D43" s="126"/>
      <c r="E43" s="126"/>
      <c r="F43" s="126"/>
      <c r="G43" s="126"/>
      <c r="H43" s="126"/>
      <c r="I43" s="126"/>
      <c r="J43" s="169"/>
      <c r="K43" s="125"/>
    </row>
    <row r="44" spans="1:11" ht="14.25" hidden="1">
      <c r="A44" s="191"/>
      <c r="B44" s="126"/>
      <c r="C44" s="126"/>
      <c r="D44" s="126"/>
      <c r="E44" s="126"/>
      <c r="F44" s="126"/>
      <c r="G44" s="126"/>
      <c r="H44" s="126"/>
      <c r="I44" s="126"/>
      <c r="J44" s="169"/>
      <c r="K44" s="125"/>
    </row>
    <row r="45" spans="1:11" ht="14.25" hidden="1">
      <c r="A45" s="191"/>
      <c r="B45" s="126"/>
      <c r="C45" s="126"/>
      <c r="D45" s="126"/>
      <c r="E45" s="126"/>
      <c r="F45" s="126"/>
      <c r="G45" s="126"/>
      <c r="H45" s="126"/>
      <c r="I45" s="126"/>
      <c r="J45" s="169"/>
      <c r="K45" s="125"/>
    </row>
    <row r="46" spans="1:11" ht="14.25" hidden="1">
      <c r="A46" s="191"/>
      <c r="B46" s="126"/>
      <c r="C46" s="126"/>
      <c r="D46" s="126"/>
      <c r="E46" s="126"/>
      <c r="F46" s="126"/>
      <c r="G46" s="126"/>
      <c r="H46" s="126"/>
      <c r="I46" s="126"/>
      <c r="J46" s="169"/>
      <c r="K46" s="125"/>
    </row>
    <row r="47" spans="1:11" ht="14.25" hidden="1">
      <c r="A47" s="191"/>
      <c r="B47" s="126"/>
      <c r="C47" s="126"/>
      <c r="D47" s="126"/>
      <c r="E47" s="126"/>
      <c r="F47" s="126"/>
      <c r="G47" s="126"/>
      <c r="H47" s="126"/>
      <c r="I47" s="126"/>
      <c r="J47" s="169"/>
      <c r="K47" s="125"/>
    </row>
    <row r="48" spans="1:11" ht="14.25" hidden="1">
      <c r="A48" s="191"/>
      <c r="B48" s="126"/>
      <c r="C48" s="126"/>
      <c r="D48" s="126"/>
      <c r="E48" s="126"/>
      <c r="F48" s="126"/>
      <c r="G48" s="126"/>
      <c r="H48" s="126"/>
      <c r="I48" s="126"/>
      <c r="J48" s="169"/>
      <c r="K48" s="125"/>
    </row>
    <row r="49" spans="1:11" ht="14.25" hidden="1">
      <c r="A49" s="191"/>
      <c r="B49" s="126"/>
      <c r="C49" s="126"/>
      <c r="D49" s="126"/>
      <c r="E49" s="126"/>
      <c r="F49" s="126"/>
      <c r="G49" s="126"/>
      <c r="H49" s="126"/>
      <c r="I49" s="126"/>
      <c r="J49" s="169"/>
      <c r="K49" s="125"/>
    </row>
    <row r="50" spans="1:11" ht="14.25" hidden="1">
      <c r="A50" s="191"/>
      <c r="B50" s="126"/>
      <c r="C50" s="126"/>
      <c r="D50" s="126"/>
      <c r="E50" s="126"/>
      <c r="F50" s="126"/>
      <c r="G50" s="126"/>
      <c r="H50" s="126"/>
      <c r="I50" s="126"/>
      <c r="J50" s="169"/>
      <c r="K50" s="125"/>
    </row>
    <row r="51" spans="1:11" ht="14.25" hidden="1">
      <c r="A51" s="191"/>
      <c r="B51" s="126"/>
      <c r="C51" s="126"/>
      <c r="D51" s="126"/>
      <c r="E51" s="126"/>
      <c r="F51" s="126"/>
      <c r="G51" s="126"/>
      <c r="H51" s="126"/>
      <c r="I51" s="126"/>
      <c r="J51" s="169"/>
      <c r="K51" s="125"/>
    </row>
    <row r="52" spans="1:11" ht="14.25" hidden="1">
      <c r="A52" s="191"/>
      <c r="B52" s="126"/>
      <c r="C52" s="126"/>
      <c r="D52" s="126"/>
      <c r="E52" s="123"/>
      <c r="F52" s="129"/>
      <c r="G52" s="129"/>
      <c r="H52" s="129"/>
      <c r="I52" s="129"/>
      <c r="J52" s="169"/>
      <c r="K52" s="125"/>
    </row>
    <row r="53" spans="1:11" ht="14.25" hidden="1">
      <c r="A53" s="191"/>
      <c r="B53" s="126"/>
      <c r="C53" s="126"/>
      <c r="D53" s="126"/>
      <c r="E53" s="123"/>
      <c r="F53" s="129"/>
      <c r="G53" s="129"/>
      <c r="H53" s="129"/>
      <c r="I53" s="129"/>
      <c r="J53" s="169"/>
      <c r="K53" s="125"/>
    </row>
    <row r="54" spans="1:11" ht="14.25" hidden="1">
      <c r="A54" s="191"/>
      <c r="B54" s="126"/>
      <c r="C54" s="126"/>
      <c r="D54" s="126"/>
      <c r="E54" s="123"/>
      <c r="F54" s="129"/>
      <c r="G54" s="129"/>
      <c r="H54" s="129"/>
      <c r="I54" s="129"/>
      <c r="J54" s="169"/>
      <c r="K54" s="125"/>
    </row>
    <row r="55" spans="1:11" ht="14.25" hidden="1">
      <c r="A55" s="191"/>
      <c r="B55" s="126"/>
      <c r="C55" s="126"/>
      <c r="D55" s="126"/>
      <c r="E55" s="123"/>
      <c r="F55" s="129"/>
      <c r="G55" s="129"/>
      <c r="H55" s="129"/>
      <c r="I55" s="129"/>
      <c r="J55" s="169"/>
      <c r="K55" s="125"/>
    </row>
    <row r="56" spans="1:11" ht="14.25" hidden="1">
      <c r="A56" s="191"/>
      <c r="B56" s="126"/>
      <c r="C56" s="126"/>
      <c r="D56" s="126"/>
      <c r="E56" s="123"/>
      <c r="F56" s="129"/>
      <c r="G56" s="129"/>
      <c r="H56" s="129"/>
      <c r="I56" s="129"/>
      <c r="J56" s="169"/>
      <c r="K56" s="125"/>
    </row>
    <row r="57" spans="1:11" ht="14.25" hidden="1">
      <c r="A57" s="191"/>
      <c r="B57" s="126"/>
      <c r="C57" s="126"/>
      <c r="D57" s="126"/>
      <c r="E57" s="123"/>
      <c r="F57" s="129"/>
      <c r="G57" s="129"/>
      <c r="H57" s="129"/>
      <c r="I57" s="129"/>
      <c r="J57" s="169"/>
      <c r="K57" s="125"/>
    </row>
    <row r="58" spans="1:11" ht="14.25" hidden="1">
      <c r="A58" s="191"/>
      <c r="B58" s="126"/>
      <c r="C58" s="126"/>
      <c r="D58" s="126"/>
      <c r="E58" s="123"/>
      <c r="F58" s="129"/>
      <c r="G58" s="129"/>
      <c r="H58" s="129"/>
      <c r="I58" s="129"/>
      <c r="J58" s="169"/>
      <c r="K58" s="125"/>
    </row>
    <row r="59" spans="1:11" ht="14.25" hidden="1">
      <c r="A59" s="191"/>
      <c r="B59" s="126"/>
      <c r="C59" s="126"/>
      <c r="D59" s="126"/>
      <c r="E59" s="123"/>
      <c r="F59" s="129"/>
      <c r="G59" s="129"/>
      <c r="H59" s="129"/>
      <c r="I59" s="129"/>
      <c r="J59" s="169"/>
      <c r="K59" s="125"/>
    </row>
    <row r="60" spans="1:10" ht="14.25">
      <c r="A60" s="63" t="s">
        <v>2</v>
      </c>
      <c r="G60" s="1"/>
      <c r="H60" s="1"/>
      <c r="I60" s="1"/>
      <c r="J60" s="61">
        <f>SUM(J9:J59)</f>
        <v>2000</v>
      </c>
    </row>
    <row r="62" spans="2:10" ht="14.25">
      <c r="B62" s="7"/>
      <c r="C62" s="7"/>
      <c r="D62" s="7"/>
      <c r="G62" s="1"/>
      <c r="H62"/>
      <c r="I62"/>
      <c r="J62"/>
    </row>
    <row r="63" spans="1:10" ht="15" customHeight="1">
      <c r="A63" s="432" t="s">
        <v>12</v>
      </c>
      <c r="B63" s="432"/>
      <c r="C63" s="432"/>
      <c r="D63" s="432"/>
      <c r="E63" s="432"/>
      <c r="F63" s="432"/>
      <c r="G63" s="432"/>
      <c r="H63" s="432"/>
      <c r="I63" s="432"/>
      <c r="J63" s="432"/>
    </row>
  </sheetData>
  <sheetProtection/>
  <mergeCells count="5">
    <mergeCell ref="A2:J2"/>
    <mergeCell ref="A4:J4"/>
    <mergeCell ref="A5:J5"/>
    <mergeCell ref="A6:J6"/>
    <mergeCell ref="A63:J63"/>
  </mergeCells>
  <printOptions/>
  <pageMargins left="0.511811023622047" right="0.31496062992126" top="0" bottom="0" header="0" footer="0"/>
  <pageSetup horizontalDpi="200" verticalDpi="200" orientation="landscape" paperSize="9" r:id="rId1"/>
</worksheet>
</file>

<file path=xl/worksheets/sheet19.xml><?xml version="1.0" encoding="utf-8"?>
<worksheet xmlns="http://schemas.openxmlformats.org/spreadsheetml/2006/main" xmlns:r="http://schemas.openxmlformats.org/officeDocument/2006/relationships">
  <dimension ref="A2:K16"/>
  <sheetViews>
    <sheetView zoomScale="40" zoomScaleNormal="40" zoomScalePageLayoutView="0" workbookViewId="0" topLeftCell="A3">
      <selection activeCell="O20" sqref="O20"/>
    </sheetView>
  </sheetViews>
  <sheetFormatPr defaultColWidth="8.8515625" defaultRowHeight="15"/>
  <cols>
    <col min="1" max="1" width="18.7109375" style="2" customWidth="1"/>
    <col min="2" max="2" width="14.7109375" style="2" customWidth="1"/>
    <col min="3" max="3" width="17.00390625" style="2" customWidth="1"/>
    <col min="4" max="4" width="19.7109375" style="2" customWidth="1"/>
    <col min="5" max="5" width="11.8515625" style="40" customWidth="1"/>
    <col min="6" max="6" width="11.7109375" style="7" customWidth="1"/>
    <col min="7" max="7" width="16.00390625" style="7" customWidth="1"/>
    <col min="8" max="8" width="10.00390625" style="1" customWidth="1"/>
    <col min="9" max="9" width="9.140625" style="1" customWidth="1"/>
    <col min="10" max="10" width="8.8515625" style="0" customWidth="1"/>
    <col min="11" max="11" width="21.28125" style="0" customWidth="1"/>
  </cols>
  <sheetData>
    <row r="2" spans="1:10" s="4" customFormat="1" ht="15" customHeight="1">
      <c r="A2" s="394" t="s">
        <v>98</v>
      </c>
      <c r="B2" s="394"/>
      <c r="C2" s="394"/>
      <c r="D2" s="394"/>
      <c r="E2" s="394"/>
      <c r="F2" s="394"/>
      <c r="G2" s="394"/>
      <c r="H2" s="394"/>
      <c r="I2" s="394"/>
      <c r="J2" s="394"/>
    </row>
    <row r="3" spans="1:9" s="4" customFormat="1" ht="15" customHeight="1">
      <c r="A3" s="12"/>
      <c r="B3" s="12"/>
      <c r="C3" s="12"/>
      <c r="D3" s="12"/>
      <c r="E3" s="39"/>
      <c r="F3" s="12"/>
      <c r="G3" s="12"/>
      <c r="H3" s="12"/>
      <c r="I3" s="3"/>
    </row>
    <row r="4" spans="1:10" ht="15" customHeight="1">
      <c r="A4" s="396" t="s">
        <v>139</v>
      </c>
      <c r="B4" s="396"/>
      <c r="C4" s="396"/>
      <c r="D4" s="396"/>
      <c r="E4" s="396"/>
      <c r="F4" s="396"/>
      <c r="G4" s="396"/>
      <c r="H4" s="396"/>
      <c r="I4" s="396"/>
      <c r="J4" s="396"/>
    </row>
    <row r="5" spans="1:10" ht="15" customHeight="1">
      <c r="A5" s="396" t="s">
        <v>140</v>
      </c>
      <c r="B5" s="396"/>
      <c r="C5" s="396"/>
      <c r="D5" s="396"/>
      <c r="E5" s="396"/>
      <c r="F5" s="396"/>
      <c r="G5" s="396"/>
      <c r="H5" s="396"/>
      <c r="I5" s="396"/>
      <c r="J5" s="396"/>
    </row>
    <row r="6" spans="1:11" s="78" customFormat="1" ht="15" customHeight="1">
      <c r="A6" s="387" t="s">
        <v>146</v>
      </c>
      <c r="B6" s="387"/>
      <c r="C6" s="387"/>
      <c r="D6" s="387"/>
      <c r="E6" s="387"/>
      <c r="F6" s="387"/>
      <c r="G6" s="387"/>
      <c r="H6" s="387"/>
      <c r="I6" s="387"/>
      <c r="J6" s="387"/>
      <c r="K6" s="80"/>
    </row>
    <row r="7" spans="1:11" ht="26.25" customHeight="1">
      <c r="A7" s="387" t="s">
        <v>135</v>
      </c>
      <c r="B7" s="387"/>
      <c r="C7" s="387"/>
      <c r="D7" s="387"/>
      <c r="E7" s="387"/>
      <c r="F7" s="387"/>
      <c r="G7" s="387"/>
      <c r="H7" s="387"/>
      <c r="I7" s="387"/>
      <c r="J7" s="387"/>
      <c r="K7" s="79"/>
    </row>
    <row r="8" spans="1:10" s="78" customFormat="1" ht="117" customHeight="1">
      <c r="A8" s="387" t="s">
        <v>142</v>
      </c>
      <c r="B8" s="387"/>
      <c r="C8" s="387"/>
      <c r="D8" s="387"/>
      <c r="E8" s="387"/>
      <c r="F8" s="387"/>
      <c r="G8" s="387"/>
      <c r="H8" s="387"/>
      <c r="I8" s="387"/>
      <c r="J8" s="387"/>
    </row>
    <row r="10" spans="1:11" ht="39">
      <c r="A10" s="53" t="s">
        <v>22</v>
      </c>
      <c r="B10" s="51" t="s">
        <v>4</v>
      </c>
      <c r="C10" s="51" t="s">
        <v>23</v>
      </c>
      <c r="D10" s="51" t="s">
        <v>148</v>
      </c>
      <c r="E10" s="51" t="s">
        <v>6</v>
      </c>
      <c r="F10" s="48" t="s">
        <v>25</v>
      </c>
      <c r="G10" s="51" t="s">
        <v>144</v>
      </c>
      <c r="H10" s="51" t="s">
        <v>145</v>
      </c>
      <c r="I10" s="51" t="s">
        <v>147</v>
      </c>
      <c r="J10" s="75" t="s">
        <v>7</v>
      </c>
      <c r="K10" s="115" t="s">
        <v>202</v>
      </c>
    </row>
    <row r="11" spans="1:11" ht="64.5">
      <c r="A11" s="365" t="s">
        <v>423</v>
      </c>
      <c r="B11" s="187" t="s">
        <v>441</v>
      </c>
      <c r="C11" s="187"/>
      <c r="D11" s="187" t="s">
        <v>442</v>
      </c>
      <c r="E11" s="187"/>
      <c r="F11" s="187"/>
      <c r="G11" s="187"/>
      <c r="H11" s="187"/>
      <c r="I11" s="187"/>
      <c r="J11" s="368">
        <v>150</v>
      </c>
      <c r="K11" s="348" t="s">
        <v>226</v>
      </c>
    </row>
    <row r="12" spans="1:11" ht="103.5">
      <c r="A12" s="187" t="s">
        <v>1011</v>
      </c>
      <c r="B12" s="187" t="s">
        <v>1012</v>
      </c>
      <c r="C12" s="187" t="s">
        <v>1013</v>
      </c>
      <c r="D12" s="187" t="s">
        <v>1014</v>
      </c>
      <c r="E12" s="187" t="s">
        <v>268</v>
      </c>
      <c r="F12" s="187" t="s">
        <v>1015</v>
      </c>
      <c r="G12" s="187" t="s">
        <v>1016</v>
      </c>
      <c r="H12" s="370" t="s">
        <v>1017</v>
      </c>
      <c r="I12" s="187">
        <v>47000</v>
      </c>
      <c r="J12" s="369">
        <v>150</v>
      </c>
      <c r="K12" s="348" t="s">
        <v>238</v>
      </c>
    </row>
    <row r="13" spans="1:10" ht="14.25">
      <c r="A13" s="63" t="s">
        <v>2</v>
      </c>
      <c r="C13" s="63"/>
      <c r="D13" s="63"/>
      <c r="E13" s="7"/>
      <c r="G13" s="1"/>
      <c r="J13" s="61">
        <f>SUM(J11:J12)</f>
        <v>300</v>
      </c>
    </row>
    <row r="15" spans="2:9" ht="14.25">
      <c r="B15" s="7"/>
      <c r="C15" s="7"/>
      <c r="D15" s="7"/>
      <c r="E15" s="7"/>
      <c r="G15" s="1"/>
      <c r="H15"/>
      <c r="I15"/>
    </row>
    <row r="16" spans="1:10" ht="15" customHeight="1">
      <c r="A16" s="432" t="s">
        <v>12</v>
      </c>
      <c r="B16" s="432"/>
      <c r="C16" s="432"/>
      <c r="D16" s="432"/>
      <c r="E16" s="432"/>
      <c r="F16" s="432"/>
      <c r="G16" s="432"/>
      <c r="H16" s="432"/>
      <c r="I16" s="432"/>
      <c r="J16" s="432"/>
    </row>
  </sheetData>
  <sheetProtection/>
  <mergeCells count="7">
    <mergeCell ref="A16:J16"/>
    <mergeCell ref="A7:J7"/>
    <mergeCell ref="A8:J8"/>
    <mergeCell ref="A4:J4"/>
    <mergeCell ref="A5:J5"/>
    <mergeCell ref="A2:J2"/>
    <mergeCell ref="A6:J6"/>
  </mergeCells>
  <printOptions/>
  <pageMargins left="0.511811023622047" right="0.31496062992126" top="0.19" bottom="0" header="0" footer="0"/>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2:T63"/>
  <sheetViews>
    <sheetView zoomScale="40" zoomScaleNormal="40" zoomScalePageLayoutView="0" workbookViewId="0" topLeftCell="A61">
      <selection activeCell="I110" sqref="I110"/>
    </sheetView>
  </sheetViews>
  <sheetFormatPr defaultColWidth="8.8515625" defaultRowHeight="15"/>
  <cols>
    <col min="1" max="1" width="12.8515625" style="2" customWidth="1"/>
    <col min="2" max="2" width="12.7109375" style="7" customWidth="1"/>
    <col min="3" max="3" width="7.8515625" style="7" customWidth="1"/>
    <col min="4" max="4" width="10.00390625" style="7" customWidth="1"/>
    <col min="5" max="5" width="5.7109375" style="7" bestFit="1" customWidth="1"/>
    <col min="6" max="6" width="5.8515625" style="7" bestFit="1" customWidth="1"/>
    <col min="7" max="7" width="6.421875" style="1" customWidth="1"/>
    <col min="8" max="8" width="9.140625" style="1" customWidth="1"/>
    <col min="9" max="9" width="9.8515625" style="1" customWidth="1"/>
    <col min="10" max="10" width="9.28125" style="1" customWidth="1"/>
    <col min="11" max="11" width="10.140625" style="1" customWidth="1"/>
    <col min="12" max="12" width="6.28125" style="1" customWidth="1"/>
    <col min="13" max="13" width="11.57421875" style="1" customWidth="1"/>
    <col min="14" max="14" width="7.421875" style="1" customWidth="1"/>
    <col min="15" max="15" width="6.7109375" style="1" customWidth="1"/>
    <col min="16" max="16" width="6.421875" style="1" customWidth="1"/>
    <col min="17" max="17" width="21.140625" style="1" customWidth="1"/>
    <col min="18" max="20" width="9.140625" style="1" customWidth="1"/>
  </cols>
  <sheetData>
    <row r="2" spans="1:20" s="4" customFormat="1" ht="15">
      <c r="A2" s="384" t="s">
        <v>164</v>
      </c>
      <c r="B2" s="385"/>
      <c r="C2" s="385"/>
      <c r="D2" s="385"/>
      <c r="E2" s="385"/>
      <c r="F2" s="385"/>
      <c r="G2" s="385"/>
      <c r="H2" s="385"/>
      <c r="I2" s="385"/>
      <c r="J2" s="385"/>
      <c r="K2" s="385"/>
      <c r="L2" s="385"/>
      <c r="M2" s="385"/>
      <c r="N2" s="385"/>
      <c r="O2" s="385"/>
      <c r="P2" s="386"/>
      <c r="Q2" s="3"/>
      <c r="R2" s="3"/>
      <c r="S2" s="3"/>
      <c r="T2" s="3"/>
    </row>
    <row r="3" spans="8:20" s="4" customFormat="1" ht="14.25">
      <c r="H3" s="3"/>
      <c r="Q3" s="3"/>
      <c r="R3" s="3"/>
      <c r="S3" s="3"/>
      <c r="T3" s="3"/>
    </row>
    <row r="4" spans="1:20" s="4" customFormat="1" ht="44.25" customHeight="1">
      <c r="A4" s="387" t="s">
        <v>165</v>
      </c>
      <c r="B4" s="387"/>
      <c r="C4" s="387"/>
      <c r="D4" s="387"/>
      <c r="E4" s="387"/>
      <c r="F4" s="387"/>
      <c r="G4" s="387"/>
      <c r="H4" s="387"/>
      <c r="I4" s="387"/>
      <c r="J4" s="387"/>
      <c r="K4" s="387"/>
      <c r="L4" s="387"/>
      <c r="M4" s="387"/>
      <c r="N4" s="387"/>
      <c r="O4" s="387"/>
      <c r="P4" s="387"/>
      <c r="Q4" s="3"/>
      <c r="R4" s="3"/>
      <c r="S4" s="3"/>
      <c r="T4" s="3"/>
    </row>
    <row r="5" spans="1:20" s="4" customFormat="1" ht="15" customHeight="1">
      <c r="A5" s="387" t="s">
        <v>26</v>
      </c>
      <c r="B5" s="387"/>
      <c r="C5" s="387"/>
      <c r="D5" s="387"/>
      <c r="E5" s="387"/>
      <c r="F5" s="387"/>
      <c r="G5" s="387"/>
      <c r="H5" s="387"/>
      <c r="I5" s="387"/>
      <c r="J5" s="387"/>
      <c r="K5" s="387"/>
      <c r="L5" s="387"/>
      <c r="M5" s="387"/>
      <c r="N5" s="387"/>
      <c r="O5" s="387"/>
      <c r="P5" s="387"/>
      <c r="Q5" s="3"/>
      <c r="R5" s="3"/>
      <c r="S5" s="3"/>
      <c r="T5" s="3"/>
    </row>
    <row r="6" spans="1:20" s="4" customFormat="1" ht="27.75" customHeight="1">
      <c r="A6" s="389" t="s">
        <v>61</v>
      </c>
      <c r="B6" s="392"/>
      <c r="C6" s="392"/>
      <c r="D6" s="392"/>
      <c r="E6" s="392"/>
      <c r="F6" s="392"/>
      <c r="G6" s="392"/>
      <c r="H6" s="392"/>
      <c r="I6" s="392"/>
      <c r="J6" s="392"/>
      <c r="K6" s="392"/>
      <c r="L6" s="392"/>
      <c r="M6" s="392"/>
      <c r="N6" s="392"/>
      <c r="O6" s="392"/>
      <c r="P6" s="393"/>
      <c r="Q6" s="3"/>
      <c r="R6" s="3"/>
      <c r="S6" s="3"/>
      <c r="T6" s="3"/>
    </row>
    <row r="7" spans="1:20" s="4" customFormat="1" ht="14.25">
      <c r="A7" s="389" t="s">
        <v>55</v>
      </c>
      <c r="B7" s="390"/>
      <c r="C7" s="390"/>
      <c r="D7" s="390"/>
      <c r="E7" s="390"/>
      <c r="F7" s="390"/>
      <c r="G7" s="390"/>
      <c r="H7" s="390"/>
      <c r="I7" s="390"/>
      <c r="J7" s="390"/>
      <c r="K7" s="390"/>
      <c r="L7" s="390"/>
      <c r="M7" s="390"/>
      <c r="N7" s="390"/>
      <c r="O7" s="390"/>
      <c r="P7" s="391"/>
      <c r="Q7" s="3"/>
      <c r="R7" s="3"/>
      <c r="S7" s="3"/>
      <c r="T7" s="3"/>
    </row>
    <row r="8" spans="1:20" s="4" customFormat="1" ht="78.75" customHeight="1">
      <c r="A8" s="388" t="s">
        <v>160</v>
      </c>
      <c r="B8" s="388"/>
      <c r="C8" s="388"/>
      <c r="D8" s="388"/>
      <c r="E8" s="388"/>
      <c r="F8" s="388"/>
      <c r="G8" s="388"/>
      <c r="H8" s="388"/>
      <c r="I8" s="388"/>
      <c r="J8" s="388"/>
      <c r="K8" s="388"/>
      <c r="L8" s="388"/>
      <c r="M8" s="388"/>
      <c r="N8" s="388"/>
      <c r="O8" s="388"/>
      <c r="P8" s="388"/>
      <c r="Q8" s="3"/>
      <c r="R8" s="3"/>
      <c r="S8" s="3"/>
      <c r="T8" s="3"/>
    </row>
    <row r="9" spans="1:20" s="4" customFormat="1" ht="14.25">
      <c r="A9" s="5"/>
      <c r="B9" s="6"/>
      <c r="C9" s="6"/>
      <c r="D9" s="6"/>
      <c r="E9" s="6"/>
      <c r="F9" s="6"/>
      <c r="G9" s="5"/>
      <c r="I9" s="5"/>
      <c r="J9" s="5"/>
      <c r="K9" s="5"/>
      <c r="L9" s="5"/>
      <c r="M9" s="5"/>
      <c r="N9" s="5"/>
      <c r="O9" s="5"/>
      <c r="P9" s="5"/>
      <c r="Q9" s="3"/>
      <c r="R9" s="3"/>
      <c r="S9" s="3"/>
      <c r="T9" s="3"/>
    </row>
    <row r="10" spans="1:20" s="26" customFormat="1" ht="64.5">
      <c r="A10" s="47" t="s">
        <v>0</v>
      </c>
      <c r="B10" s="47" t="s">
        <v>53</v>
      </c>
      <c r="C10" s="47" t="s">
        <v>60</v>
      </c>
      <c r="D10" s="56" t="s">
        <v>5</v>
      </c>
      <c r="E10" s="56" t="s">
        <v>58</v>
      </c>
      <c r="F10" s="56" t="s">
        <v>59</v>
      </c>
      <c r="G10" s="47" t="s">
        <v>213</v>
      </c>
      <c r="H10" s="56" t="s">
        <v>14</v>
      </c>
      <c r="I10" s="56" t="s">
        <v>11</v>
      </c>
      <c r="J10" s="56" t="s">
        <v>211</v>
      </c>
      <c r="K10" s="56" t="s">
        <v>15</v>
      </c>
      <c r="L10" s="56" t="s">
        <v>16</v>
      </c>
      <c r="M10" s="56" t="s">
        <v>163</v>
      </c>
      <c r="N10" s="56" t="s">
        <v>212</v>
      </c>
      <c r="O10" s="47" t="s">
        <v>54</v>
      </c>
      <c r="P10" s="47" t="s">
        <v>7</v>
      </c>
      <c r="Q10" s="115" t="s">
        <v>202</v>
      </c>
      <c r="R10" s="25"/>
      <c r="S10" s="25"/>
      <c r="T10" s="25"/>
    </row>
    <row r="11" spans="1:17" ht="130.5">
      <c r="A11" s="187" t="s">
        <v>603</v>
      </c>
      <c r="B11" s="187" t="s">
        <v>604</v>
      </c>
      <c r="C11" s="187" t="s">
        <v>268</v>
      </c>
      <c r="D11" s="187" t="s">
        <v>605</v>
      </c>
      <c r="E11" s="349">
        <v>10</v>
      </c>
      <c r="F11" s="349">
        <v>2</v>
      </c>
      <c r="G11" s="185" t="s">
        <v>606</v>
      </c>
      <c r="H11" s="350" t="s">
        <v>607</v>
      </c>
      <c r="I11" s="350" t="s">
        <v>608</v>
      </c>
      <c r="J11" s="351"/>
      <c r="K11" s="352" t="s">
        <v>609</v>
      </c>
      <c r="L11" s="185">
        <v>2018</v>
      </c>
      <c r="M11" s="185"/>
      <c r="N11" s="185"/>
      <c r="O11" s="124">
        <v>1200</v>
      </c>
      <c r="P11" s="348">
        <v>0</v>
      </c>
      <c r="Q11" s="348" t="s">
        <v>238</v>
      </c>
    </row>
    <row r="12" spans="1:17" ht="90.75">
      <c r="A12" s="116" t="s">
        <v>773</v>
      </c>
      <c r="B12" s="116" t="s">
        <v>774</v>
      </c>
      <c r="C12" s="117"/>
      <c r="D12" s="116" t="s">
        <v>775</v>
      </c>
      <c r="E12" s="118">
        <v>53</v>
      </c>
      <c r="F12" s="119">
        <v>1</v>
      </c>
      <c r="G12" s="117" t="s">
        <v>776</v>
      </c>
      <c r="H12" s="120" t="s">
        <v>777</v>
      </c>
      <c r="I12" s="121"/>
      <c r="J12" s="121"/>
      <c r="K12" s="122" t="s">
        <v>778</v>
      </c>
      <c r="L12" s="123"/>
      <c r="M12" s="123" t="s">
        <v>779</v>
      </c>
      <c r="N12" s="123"/>
      <c r="O12" s="124">
        <v>1200</v>
      </c>
      <c r="P12" s="125">
        <v>600</v>
      </c>
      <c r="Q12" s="125" t="s">
        <v>242</v>
      </c>
    </row>
    <row r="13" spans="1:17" ht="231.75">
      <c r="A13" s="116" t="s">
        <v>994</v>
      </c>
      <c r="B13" s="116" t="s">
        <v>995</v>
      </c>
      <c r="C13" s="117" t="s">
        <v>260</v>
      </c>
      <c r="D13" s="116" t="s">
        <v>996</v>
      </c>
      <c r="E13" s="118">
        <v>60</v>
      </c>
      <c r="F13" s="119">
        <v>2</v>
      </c>
      <c r="G13" s="117" t="s">
        <v>997</v>
      </c>
      <c r="H13" s="211" t="s">
        <v>998</v>
      </c>
      <c r="I13" s="121"/>
      <c r="J13" s="211" t="s">
        <v>999</v>
      </c>
      <c r="K13" s="122" t="s">
        <v>1000</v>
      </c>
      <c r="L13" s="123">
        <v>2018</v>
      </c>
      <c r="M13" s="123" t="s">
        <v>1001</v>
      </c>
      <c r="N13" s="123"/>
      <c r="O13" s="124">
        <v>1200</v>
      </c>
      <c r="P13" s="125">
        <v>1200</v>
      </c>
      <c r="Q13" s="125" t="s">
        <v>236</v>
      </c>
    </row>
    <row r="14" spans="1:17" ht="78">
      <c r="A14" s="116" t="s">
        <v>1002</v>
      </c>
      <c r="B14" s="116" t="s">
        <v>742</v>
      </c>
      <c r="C14" s="117" t="s">
        <v>268</v>
      </c>
      <c r="D14" s="116" t="s">
        <v>1003</v>
      </c>
      <c r="E14" s="118">
        <v>9</v>
      </c>
      <c r="F14" s="119" t="s">
        <v>1004</v>
      </c>
      <c r="G14" s="117" t="s">
        <v>1005</v>
      </c>
      <c r="H14" s="211" t="s">
        <v>1006</v>
      </c>
      <c r="I14" s="121" t="s">
        <v>1007</v>
      </c>
      <c r="J14" s="264" t="s">
        <v>1008</v>
      </c>
      <c r="K14" s="122" t="s">
        <v>1009</v>
      </c>
      <c r="L14" s="123">
        <v>2018</v>
      </c>
      <c r="M14" s="123" t="s">
        <v>1010</v>
      </c>
      <c r="N14" s="123"/>
      <c r="O14" s="130">
        <v>1200</v>
      </c>
      <c r="P14" s="125">
        <v>1200</v>
      </c>
      <c r="Q14" s="125" t="s">
        <v>239</v>
      </c>
    </row>
    <row r="15" spans="1:17" ht="409.5">
      <c r="A15" s="268" t="s">
        <v>1037</v>
      </c>
      <c r="B15" s="116" t="s">
        <v>892</v>
      </c>
      <c r="C15" s="117" t="s">
        <v>884</v>
      </c>
      <c r="D15" s="116" t="s">
        <v>1038</v>
      </c>
      <c r="E15" s="118">
        <v>74</v>
      </c>
      <c r="F15" s="119">
        <v>4</v>
      </c>
      <c r="G15" s="117" t="s">
        <v>1039</v>
      </c>
      <c r="H15" s="211" t="s">
        <v>1040</v>
      </c>
      <c r="I15" s="121" t="s">
        <v>1041</v>
      </c>
      <c r="J15" s="121"/>
      <c r="K15" s="122" t="s">
        <v>1042</v>
      </c>
      <c r="L15" s="123">
        <v>2018</v>
      </c>
      <c r="M15" s="123" t="s">
        <v>779</v>
      </c>
      <c r="N15" s="123"/>
      <c r="O15" s="130">
        <v>1200</v>
      </c>
      <c r="P15" s="125">
        <v>1200</v>
      </c>
      <c r="Q15" s="125" t="s">
        <v>222</v>
      </c>
    </row>
    <row r="16" spans="1:17" ht="14.25" hidden="1">
      <c r="A16" s="116"/>
      <c r="B16" s="116"/>
      <c r="C16" s="117"/>
      <c r="D16" s="116"/>
      <c r="E16" s="118"/>
      <c r="F16" s="119"/>
      <c r="G16" s="117"/>
      <c r="H16" s="120"/>
      <c r="I16" s="121"/>
      <c r="J16" s="121"/>
      <c r="K16" s="122"/>
      <c r="L16" s="123"/>
      <c r="M16" s="123"/>
      <c r="N16" s="123"/>
      <c r="O16" s="124"/>
      <c r="P16" s="125"/>
      <c r="Q16" s="125"/>
    </row>
    <row r="17" spans="1:17" ht="14.25" hidden="1">
      <c r="A17" s="116"/>
      <c r="B17" s="116"/>
      <c r="C17" s="117"/>
      <c r="D17" s="116"/>
      <c r="E17" s="118"/>
      <c r="F17" s="119"/>
      <c r="G17" s="117"/>
      <c r="H17" s="120"/>
      <c r="I17" s="121"/>
      <c r="J17" s="121"/>
      <c r="K17" s="122"/>
      <c r="L17" s="123"/>
      <c r="M17" s="123"/>
      <c r="N17" s="123"/>
      <c r="O17" s="124"/>
      <c r="P17" s="125"/>
      <c r="Q17" s="125"/>
    </row>
    <row r="18" spans="1:17" ht="14.25" hidden="1">
      <c r="A18" s="116"/>
      <c r="B18" s="116"/>
      <c r="C18" s="117"/>
      <c r="D18" s="116"/>
      <c r="E18" s="118"/>
      <c r="F18" s="119"/>
      <c r="G18" s="117"/>
      <c r="H18" s="120"/>
      <c r="I18" s="121"/>
      <c r="J18" s="121"/>
      <c r="K18" s="122"/>
      <c r="L18" s="123"/>
      <c r="M18" s="123"/>
      <c r="N18" s="123"/>
      <c r="O18" s="124"/>
      <c r="P18" s="125"/>
      <c r="Q18" s="125"/>
    </row>
    <row r="19" spans="1:17" ht="14.25" hidden="1">
      <c r="A19" s="116"/>
      <c r="B19" s="116"/>
      <c r="C19" s="117"/>
      <c r="D19" s="116"/>
      <c r="E19" s="118"/>
      <c r="F19" s="119"/>
      <c r="G19" s="117"/>
      <c r="H19" s="120"/>
      <c r="I19" s="121"/>
      <c r="J19" s="121"/>
      <c r="K19" s="122"/>
      <c r="L19" s="123"/>
      <c r="M19" s="123"/>
      <c r="N19" s="123"/>
      <c r="O19" s="124"/>
      <c r="P19" s="125"/>
      <c r="Q19" s="125"/>
    </row>
    <row r="20" spans="1:17" ht="14.25" hidden="1">
      <c r="A20" s="116"/>
      <c r="B20" s="116"/>
      <c r="C20" s="117"/>
      <c r="D20" s="116"/>
      <c r="E20" s="118"/>
      <c r="F20" s="119"/>
      <c r="G20" s="117"/>
      <c r="H20" s="120"/>
      <c r="I20" s="121"/>
      <c r="J20" s="121"/>
      <c r="K20" s="122"/>
      <c r="L20" s="123"/>
      <c r="M20" s="123"/>
      <c r="N20" s="123"/>
      <c r="O20" s="124"/>
      <c r="P20" s="125"/>
      <c r="Q20" s="125"/>
    </row>
    <row r="21" spans="1:17" ht="14.25" hidden="1">
      <c r="A21" s="116"/>
      <c r="B21" s="116"/>
      <c r="C21" s="117"/>
      <c r="D21" s="116"/>
      <c r="E21" s="118"/>
      <c r="F21" s="119"/>
      <c r="G21" s="117"/>
      <c r="H21" s="120"/>
      <c r="I21" s="121"/>
      <c r="J21" s="121"/>
      <c r="K21" s="122"/>
      <c r="L21" s="123"/>
      <c r="M21" s="123"/>
      <c r="N21" s="123"/>
      <c r="O21" s="124"/>
      <c r="P21" s="125"/>
      <c r="Q21" s="125"/>
    </row>
    <row r="22" spans="1:17" ht="14.25" hidden="1">
      <c r="A22" s="116"/>
      <c r="B22" s="116"/>
      <c r="C22" s="117"/>
      <c r="D22" s="116"/>
      <c r="E22" s="118"/>
      <c r="F22" s="119"/>
      <c r="G22" s="117"/>
      <c r="H22" s="120"/>
      <c r="I22" s="121"/>
      <c r="J22" s="121"/>
      <c r="K22" s="122"/>
      <c r="L22" s="123"/>
      <c r="M22" s="123"/>
      <c r="N22" s="123"/>
      <c r="O22" s="124"/>
      <c r="P22" s="125"/>
      <c r="Q22" s="125"/>
    </row>
    <row r="23" spans="1:17" ht="14.25" hidden="1">
      <c r="A23" s="116"/>
      <c r="B23" s="116"/>
      <c r="C23" s="117"/>
      <c r="D23" s="116"/>
      <c r="E23" s="118"/>
      <c r="F23" s="119"/>
      <c r="G23" s="117"/>
      <c r="H23" s="120"/>
      <c r="I23" s="121"/>
      <c r="J23" s="121"/>
      <c r="K23" s="122"/>
      <c r="L23" s="123"/>
      <c r="M23" s="123"/>
      <c r="N23" s="123"/>
      <c r="O23" s="124"/>
      <c r="P23" s="125"/>
      <c r="Q23" s="125"/>
    </row>
    <row r="24" spans="1:17" ht="14.25" hidden="1">
      <c r="A24" s="116"/>
      <c r="B24" s="116"/>
      <c r="C24" s="117"/>
      <c r="D24" s="116"/>
      <c r="E24" s="118"/>
      <c r="F24" s="119"/>
      <c r="G24" s="117"/>
      <c r="H24" s="120"/>
      <c r="I24" s="121"/>
      <c r="J24" s="121"/>
      <c r="K24" s="122"/>
      <c r="L24" s="123"/>
      <c r="M24" s="123"/>
      <c r="N24" s="123"/>
      <c r="O24" s="124"/>
      <c r="P24" s="125"/>
      <c r="Q24" s="125"/>
    </row>
    <row r="25" spans="1:17" ht="14.25" hidden="1">
      <c r="A25" s="116"/>
      <c r="B25" s="116"/>
      <c r="C25" s="117"/>
      <c r="D25" s="116"/>
      <c r="E25" s="118"/>
      <c r="F25" s="119"/>
      <c r="G25" s="117"/>
      <c r="H25" s="120"/>
      <c r="I25" s="121"/>
      <c r="J25" s="121"/>
      <c r="K25" s="122"/>
      <c r="L25" s="123"/>
      <c r="M25" s="123"/>
      <c r="N25" s="123"/>
      <c r="O25" s="124"/>
      <c r="P25" s="125"/>
      <c r="Q25" s="125"/>
    </row>
    <row r="26" spans="1:17" ht="14.25" hidden="1">
      <c r="A26" s="116"/>
      <c r="B26" s="116"/>
      <c r="C26" s="117"/>
      <c r="D26" s="116"/>
      <c r="E26" s="118"/>
      <c r="F26" s="119"/>
      <c r="G26" s="117"/>
      <c r="H26" s="120"/>
      <c r="I26" s="121"/>
      <c r="J26" s="121"/>
      <c r="K26" s="122"/>
      <c r="L26" s="123"/>
      <c r="M26" s="123"/>
      <c r="N26" s="123"/>
      <c r="O26" s="124"/>
      <c r="P26" s="125"/>
      <c r="Q26" s="125"/>
    </row>
    <row r="27" spans="1:17" ht="14.25" hidden="1">
      <c r="A27" s="116"/>
      <c r="B27" s="116"/>
      <c r="C27" s="117"/>
      <c r="D27" s="116"/>
      <c r="E27" s="118"/>
      <c r="F27" s="119"/>
      <c r="G27" s="117"/>
      <c r="H27" s="120"/>
      <c r="I27" s="121"/>
      <c r="J27" s="121"/>
      <c r="K27" s="122"/>
      <c r="L27" s="123"/>
      <c r="M27" s="123"/>
      <c r="N27" s="123"/>
      <c r="O27" s="124"/>
      <c r="P27" s="125"/>
      <c r="Q27" s="125"/>
    </row>
    <row r="28" spans="1:17" ht="14.25" hidden="1">
      <c r="A28" s="116"/>
      <c r="B28" s="116"/>
      <c r="C28" s="117"/>
      <c r="D28" s="116"/>
      <c r="E28" s="118"/>
      <c r="F28" s="119"/>
      <c r="G28" s="117"/>
      <c r="H28" s="120"/>
      <c r="I28" s="121"/>
      <c r="J28" s="121"/>
      <c r="K28" s="122"/>
      <c r="L28" s="123"/>
      <c r="M28" s="123"/>
      <c r="N28" s="123"/>
      <c r="O28" s="124"/>
      <c r="P28" s="125"/>
      <c r="Q28" s="125"/>
    </row>
    <row r="29" spans="1:17" ht="14.25" hidden="1">
      <c r="A29" s="116"/>
      <c r="B29" s="116"/>
      <c r="C29" s="117"/>
      <c r="D29" s="116"/>
      <c r="E29" s="118"/>
      <c r="F29" s="119"/>
      <c r="G29" s="117"/>
      <c r="H29" s="120"/>
      <c r="I29" s="121"/>
      <c r="J29" s="121"/>
      <c r="K29" s="122"/>
      <c r="L29" s="123"/>
      <c r="M29" s="123"/>
      <c r="N29" s="123"/>
      <c r="O29" s="124"/>
      <c r="P29" s="125"/>
      <c r="Q29" s="125"/>
    </row>
    <row r="30" spans="1:17" ht="14.25" hidden="1">
      <c r="A30" s="116"/>
      <c r="B30" s="116"/>
      <c r="C30" s="117"/>
      <c r="D30" s="116"/>
      <c r="E30" s="118"/>
      <c r="F30" s="119"/>
      <c r="G30" s="117"/>
      <c r="H30" s="120"/>
      <c r="I30" s="121"/>
      <c r="J30" s="121"/>
      <c r="K30" s="122"/>
      <c r="L30" s="123"/>
      <c r="M30" s="123"/>
      <c r="N30" s="123"/>
      <c r="O30" s="124"/>
      <c r="P30" s="125"/>
      <c r="Q30" s="125"/>
    </row>
    <row r="31" spans="1:17" ht="14.25" hidden="1">
      <c r="A31" s="116"/>
      <c r="B31" s="116"/>
      <c r="C31" s="117"/>
      <c r="D31" s="116"/>
      <c r="E31" s="118"/>
      <c r="F31" s="119"/>
      <c r="G31" s="117"/>
      <c r="H31" s="120"/>
      <c r="I31" s="121"/>
      <c r="J31" s="121"/>
      <c r="K31" s="122"/>
      <c r="L31" s="123"/>
      <c r="M31" s="123"/>
      <c r="N31" s="123"/>
      <c r="O31" s="124"/>
      <c r="P31" s="125"/>
      <c r="Q31" s="125"/>
    </row>
    <row r="32" spans="1:17" ht="14.25" hidden="1">
      <c r="A32" s="116"/>
      <c r="B32" s="116"/>
      <c r="C32" s="117"/>
      <c r="D32" s="116"/>
      <c r="E32" s="118"/>
      <c r="F32" s="119"/>
      <c r="G32" s="117"/>
      <c r="H32" s="120"/>
      <c r="I32" s="121"/>
      <c r="J32" s="121"/>
      <c r="K32" s="122"/>
      <c r="L32" s="123"/>
      <c r="M32" s="123"/>
      <c r="N32" s="123"/>
      <c r="O32" s="124"/>
      <c r="P32" s="125"/>
      <c r="Q32" s="125"/>
    </row>
    <row r="33" spans="1:17" ht="14.25" hidden="1">
      <c r="A33" s="116"/>
      <c r="B33" s="116"/>
      <c r="C33" s="117"/>
      <c r="D33" s="116"/>
      <c r="E33" s="118"/>
      <c r="F33" s="119"/>
      <c r="G33" s="117"/>
      <c r="H33" s="120"/>
      <c r="I33" s="121"/>
      <c r="J33" s="121"/>
      <c r="K33" s="122"/>
      <c r="L33" s="123"/>
      <c r="M33" s="123"/>
      <c r="N33" s="123"/>
      <c r="O33" s="124"/>
      <c r="P33" s="125"/>
      <c r="Q33" s="125"/>
    </row>
    <row r="34" spans="1:17" ht="14.25" hidden="1">
      <c r="A34" s="116"/>
      <c r="B34" s="116"/>
      <c r="C34" s="117"/>
      <c r="D34" s="116"/>
      <c r="E34" s="118"/>
      <c r="F34" s="119"/>
      <c r="G34" s="117"/>
      <c r="H34" s="120"/>
      <c r="I34" s="121"/>
      <c r="J34" s="121"/>
      <c r="K34" s="122"/>
      <c r="L34" s="123"/>
      <c r="M34" s="123"/>
      <c r="N34" s="123"/>
      <c r="O34" s="124"/>
      <c r="P34" s="125"/>
      <c r="Q34" s="125"/>
    </row>
    <row r="35" spans="1:17" ht="14.25" hidden="1">
      <c r="A35" s="116"/>
      <c r="B35" s="116"/>
      <c r="C35" s="117"/>
      <c r="D35" s="116"/>
      <c r="E35" s="118"/>
      <c r="F35" s="119"/>
      <c r="G35" s="117"/>
      <c r="H35" s="120"/>
      <c r="I35" s="121"/>
      <c r="J35" s="121"/>
      <c r="K35" s="122"/>
      <c r="L35" s="123"/>
      <c r="M35" s="123"/>
      <c r="N35" s="123"/>
      <c r="O35" s="124"/>
      <c r="P35" s="125"/>
      <c r="Q35" s="125"/>
    </row>
    <row r="36" spans="1:17" ht="14.25" hidden="1">
      <c r="A36" s="116"/>
      <c r="B36" s="116"/>
      <c r="C36" s="117"/>
      <c r="D36" s="116"/>
      <c r="E36" s="118"/>
      <c r="F36" s="119"/>
      <c r="G36" s="117"/>
      <c r="H36" s="120"/>
      <c r="I36" s="121"/>
      <c r="J36" s="121"/>
      <c r="K36" s="122"/>
      <c r="L36" s="123"/>
      <c r="M36" s="123"/>
      <c r="N36" s="123"/>
      <c r="O36" s="124"/>
      <c r="P36" s="125"/>
      <c r="Q36" s="125"/>
    </row>
    <row r="37" spans="1:17" ht="14.25" hidden="1">
      <c r="A37" s="116"/>
      <c r="B37" s="116"/>
      <c r="C37" s="117"/>
      <c r="D37" s="116"/>
      <c r="E37" s="118"/>
      <c r="F37" s="119"/>
      <c r="G37" s="117"/>
      <c r="H37" s="120"/>
      <c r="I37" s="121"/>
      <c r="J37" s="121"/>
      <c r="K37" s="122"/>
      <c r="L37" s="123"/>
      <c r="M37" s="123"/>
      <c r="N37" s="123"/>
      <c r="O37" s="124"/>
      <c r="P37" s="125"/>
      <c r="Q37" s="125"/>
    </row>
    <row r="38" spans="1:17" ht="14.25" hidden="1">
      <c r="A38" s="116"/>
      <c r="B38" s="116"/>
      <c r="C38" s="117"/>
      <c r="D38" s="116"/>
      <c r="E38" s="118"/>
      <c r="F38" s="119"/>
      <c r="G38" s="117"/>
      <c r="H38" s="120"/>
      <c r="I38" s="121"/>
      <c r="J38" s="121"/>
      <c r="K38" s="122"/>
      <c r="L38" s="123"/>
      <c r="M38" s="123"/>
      <c r="N38" s="123"/>
      <c r="O38" s="124"/>
      <c r="P38" s="125"/>
      <c r="Q38" s="125"/>
    </row>
    <row r="39" spans="1:17" ht="14.25" hidden="1">
      <c r="A39" s="116"/>
      <c r="B39" s="116"/>
      <c r="C39" s="117"/>
      <c r="D39" s="116"/>
      <c r="E39" s="118"/>
      <c r="F39" s="119"/>
      <c r="G39" s="117"/>
      <c r="H39" s="120"/>
      <c r="I39" s="121"/>
      <c r="J39" s="121"/>
      <c r="K39" s="122"/>
      <c r="L39" s="123"/>
      <c r="M39" s="123"/>
      <c r="N39" s="123"/>
      <c r="O39" s="124"/>
      <c r="P39" s="125"/>
      <c r="Q39" s="125"/>
    </row>
    <row r="40" spans="1:17" ht="14.25" hidden="1">
      <c r="A40" s="116"/>
      <c r="B40" s="116"/>
      <c r="C40" s="117"/>
      <c r="D40" s="116"/>
      <c r="E40" s="118"/>
      <c r="F40" s="119"/>
      <c r="G40" s="117"/>
      <c r="H40" s="120"/>
      <c r="I40" s="121"/>
      <c r="J40" s="121"/>
      <c r="K40" s="122"/>
      <c r="L40" s="123"/>
      <c r="M40" s="123"/>
      <c r="N40" s="123"/>
      <c r="O40" s="124"/>
      <c r="P40" s="125"/>
      <c r="Q40" s="125"/>
    </row>
    <row r="41" spans="1:17" ht="14.25" hidden="1">
      <c r="A41" s="116"/>
      <c r="B41" s="116"/>
      <c r="C41" s="117"/>
      <c r="D41" s="116"/>
      <c r="E41" s="118"/>
      <c r="F41" s="119"/>
      <c r="G41" s="117"/>
      <c r="H41" s="120"/>
      <c r="I41" s="121"/>
      <c r="J41" s="121"/>
      <c r="K41" s="122"/>
      <c r="L41" s="123"/>
      <c r="M41" s="123"/>
      <c r="N41" s="123"/>
      <c r="O41" s="124"/>
      <c r="P41" s="125"/>
      <c r="Q41" s="125"/>
    </row>
    <row r="42" spans="1:17" ht="14.25" hidden="1">
      <c r="A42" s="116"/>
      <c r="B42" s="116"/>
      <c r="C42" s="117"/>
      <c r="D42" s="116"/>
      <c r="E42" s="118"/>
      <c r="F42" s="119"/>
      <c r="G42" s="117"/>
      <c r="H42" s="120"/>
      <c r="I42" s="121"/>
      <c r="J42" s="121"/>
      <c r="K42" s="122"/>
      <c r="L42" s="123"/>
      <c r="M42" s="123"/>
      <c r="N42" s="123"/>
      <c r="O42" s="124"/>
      <c r="P42" s="125"/>
      <c r="Q42" s="125"/>
    </row>
    <row r="43" spans="1:17" ht="14.25" hidden="1">
      <c r="A43" s="116"/>
      <c r="B43" s="116"/>
      <c r="C43" s="117"/>
      <c r="D43" s="116"/>
      <c r="E43" s="118"/>
      <c r="F43" s="119"/>
      <c r="G43" s="117"/>
      <c r="H43" s="120"/>
      <c r="I43" s="121"/>
      <c r="J43" s="121"/>
      <c r="K43" s="122"/>
      <c r="L43" s="123"/>
      <c r="M43" s="123"/>
      <c r="N43" s="123"/>
      <c r="O43" s="124"/>
      <c r="P43" s="125"/>
      <c r="Q43" s="125"/>
    </row>
    <row r="44" spans="1:17" ht="14.25" hidden="1">
      <c r="A44" s="116"/>
      <c r="B44" s="116"/>
      <c r="C44" s="117"/>
      <c r="D44" s="116"/>
      <c r="E44" s="118"/>
      <c r="F44" s="119"/>
      <c r="G44" s="117"/>
      <c r="H44" s="120"/>
      <c r="I44" s="121"/>
      <c r="J44" s="121"/>
      <c r="K44" s="122"/>
      <c r="L44" s="123"/>
      <c r="M44" s="123"/>
      <c r="N44" s="123"/>
      <c r="O44" s="124"/>
      <c r="P44" s="125"/>
      <c r="Q44" s="125"/>
    </row>
    <row r="45" spans="1:17" ht="14.25" hidden="1">
      <c r="A45" s="116"/>
      <c r="B45" s="116"/>
      <c r="C45" s="117"/>
      <c r="D45" s="116"/>
      <c r="E45" s="118"/>
      <c r="F45" s="119"/>
      <c r="G45" s="117"/>
      <c r="H45" s="120"/>
      <c r="I45" s="121"/>
      <c r="J45" s="121"/>
      <c r="K45" s="122"/>
      <c r="L45" s="123"/>
      <c r="M45" s="123"/>
      <c r="N45" s="123"/>
      <c r="O45" s="124"/>
      <c r="P45" s="125"/>
      <c r="Q45" s="125"/>
    </row>
    <row r="46" spans="1:17" ht="14.25" hidden="1">
      <c r="A46" s="116"/>
      <c r="B46" s="116"/>
      <c r="C46" s="117"/>
      <c r="D46" s="116"/>
      <c r="E46" s="118"/>
      <c r="F46" s="119"/>
      <c r="G46" s="117"/>
      <c r="H46" s="120"/>
      <c r="I46" s="121"/>
      <c r="J46" s="121"/>
      <c r="K46" s="122"/>
      <c r="L46" s="123"/>
      <c r="M46" s="123"/>
      <c r="N46" s="123"/>
      <c r="O46" s="124"/>
      <c r="P46" s="125"/>
      <c r="Q46" s="125"/>
    </row>
    <row r="47" spans="1:17" ht="14.25" hidden="1">
      <c r="A47" s="116"/>
      <c r="B47" s="116"/>
      <c r="C47" s="117"/>
      <c r="D47" s="116"/>
      <c r="E47" s="118"/>
      <c r="F47" s="119"/>
      <c r="G47" s="117"/>
      <c r="H47" s="120"/>
      <c r="I47" s="121"/>
      <c r="J47" s="121"/>
      <c r="K47" s="122"/>
      <c r="L47" s="123"/>
      <c r="M47" s="123"/>
      <c r="N47" s="123"/>
      <c r="O47" s="124"/>
      <c r="P47" s="125"/>
      <c r="Q47" s="125"/>
    </row>
    <row r="48" spans="1:17" ht="14.25" hidden="1">
      <c r="A48" s="116"/>
      <c r="B48" s="116"/>
      <c r="C48" s="117"/>
      <c r="D48" s="116"/>
      <c r="E48" s="118"/>
      <c r="F48" s="119"/>
      <c r="G48" s="117"/>
      <c r="H48" s="120"/>
      <c r="I48" s="121"/>
      <c r="J48" s="121"/>
      <c r="K48" s="122"/>
      <c r="L48" s="123"/>
      <c r="M48" s="123"/>
      <c r="N48" s="123"/>
      <c r="O48" s="124"/>
      <c r="P48" s="125"/>
      <c r="Q48" s="125"/>
    </row>
    <row r="49" spans="1:17" ht="14.25" hidden="1">
      <c r="A49" s="116"/>
      <c r="B49" s="116"/>
      <c r="C49" s="117"/>
      <c r="D49" s="116"/>
      <c r="E49" s="118"/>
      <c r="F49" s="119"/>
      <c r="G49" s="117"/>
      <c r="H49" s="120"/>
      <c r="I49" s="121"/>
      <c r="J49" s="121"/>
      <c r="K49" s="122"/>
      <c r="L49" s="123"/>
      <c r="M49" s="123"/>
      <c r="N49" s="123"/>
      <c r="O49" s="124"/>
      <c r="P49" s="125"/>
      <c r="Q49" s="125"/>
    </row>
    <row r="50" spans="1:17" ht="14.25" hidden="1">
      <c r="A50" s="116"/>
      <c r="B50" s="116"/>
      <c r="C50" s="117"/>
      <c r="D50" s="116"/>
      <c r="E50" s="118"/>
      <c r="F50" s="119"/>
      <c r="G50" s="117"/>
      <c r="H50" s="120"/>
      <c r="I50" s="121"/>
      <c r="J50" s="121"/>
      <c r="K50" s="122"/>
      <c r="L50" s="123"/>
      <c r="M50" s="123"/>
      <c r="N50" s="123"/>
      <c r="O50" s="124"/>
      <c r="P50" s="125"/>
      <c r="Q50" s="125"/>
    </row>
    <row r="51" spans="1:17" ht="14.25" hidden="1">
      <c r="A51" s="116"/>
      <c r="B51" s="116"/>
      <c r="C51" s="117"/>
      <c r="D51" s="116"/>
      <c r="E51" s="118"/>
      <c r="F51" s="119"/>
      <c r="G51" s="117"/>
      <c r="H51" s="120"/>
      <c r="I51" s="121"/>
      <c r="J51" s="121"/>
      <c r="K51" s="122"/>
      <c r="L51" s="123"/>
      <c r="M51" s="123"/>
      <c r="N51" s="123"/>
      <c r="O51" s="124"/>
      <c r="P51" s="125"/>
      <c r="Q51" s="125"/>
    </row>
    <row r="52" spans="1:17" ht="14.25" hidden="1">
      <c r="A52" s="116"/>
      <c r="B52" s="116"/>
      <c r="C52" s="117"/>
      <c r="D52" s="116"/>
      <c r="E52" s="118"/>
      <c r="F52" s="119"/>
      <c r="G52" s="117"/>
      <c r="H52" s="120"/>
      <c r="I52" s="121"/>
      <c r="J52" s="121"/>
      <c r="K52" s="122"/>
      <c r="L52" s="123"/>
      <c r="M52" s="123"/>
      <c r="N52" s="123"/>
      <c r="O52" s="124"/>
      <c r="P52" s="125"/>
      <c r="Q52" s="125"/>
    </row>
    <row r="53" spans="1:17" ht="14.25" hidden="1">
      <c r="A53" s="116"/>
      <c r="B53" s="116"/>
      <c r="C53" s="117"/>
      <c r="D53" s="116"/>
      <c r="E53" s="118"/>
      <c r="F53" s="119"/>
      <c r="G53" s="117"/>
      <c r="H53" s="120"/>
      <c r="I53" s="121"/>
      <c r="J53" s="121"/>
      <c r="K53" s="122"/>
      <c r="L53" s="123"/>
      <c r="M53" s="123"/>
      <c r="N53" s="123"/>
      <c r="O53" s="124"/>
      <c r="P53" s="125"/>
      <c r="Q53" s="125"/>
    </row>
    <row r="54" spans="1:17" ht="14.25" hidden="1">
      <c r="A54" s="116"/>
      <c r="B54" s="116"/>
      <c r="C54" s="117"/>
      <c r="D54" s="116"/>
      <c r="E54" s="117"/>
      <c r="F54" s="117"/>
      <c r="G54" s="117"/>
      <c r="H54" s="126"/>
      <c r="I54" s="116"/>
      <c r="J54" s="116"/>
      <c r="K54" s="127"/>
      <c r="L54" s="123"/>
      <c r="M54" s="123"/>
      <c r="N54" s="123"/>
      <c r="O54" s="128"/>
      <c r="P54" s="125"/>
      <c r="Q54" s="125"/>
    </row>
    <row r="55" spans="1:17" ht="14.25" hidden="1">
      <c r="A55" s="116"/>
      <c r="B55" s="116"/>
      <c r="C55" s="117"/>
      <c r="D55" s="116"/>
      <c r="E55" s="117"/>
      <c r="F55" s="117"/>
      <c r="G55" s="117"/>
      <c r="H55" s="126"/>
      <c r="I55" s="116"/>
      <c r="J55" s="116"/>
      <c r="K55" s="127"/>
      <c r="L55" s="123"/>
      <c r="M55" s="123"/>
      <c r="N55" s="123"/>
      <c r="O55" s="128"/>
      <c r="P55" s="125"/>
      <c r="Q55" s="125"/>
    </row>
    <row r="56" spans="1:17" ht="14.25" hidden="1">
      <c r="A56" s="116"/>
      <c r="B56" s="116"/>
      <c r="C56" s="117"/>
      <c r="D56" s="116"/>
      <c r="E56" s="117"/>
      <c r="F56" s="117"/>
      <c r="G56" s="117"/>
      <c r="H56" s="126"/>
      <c r="I56" s="116"/>
      <c r="J56" s="116"/>
      <c r="K56" s="127"/>
      <c r="L56" s="123"/>
      <c r="M56" s="123"/>
      <c r="N56" s="123"/>
      <c r="O56" s="128"/>
      <c r="P56" s="125"/>
      <c r="Q56" s="125"/>
    </row>
    <row r="57" spans="1:17" ht="14.25" hidden="1">
      <c r="A57" s="126"/>
      <c r="B57" s="123"/>
      <c r="C57" s="123"/>
      <c r="D57" s="123"/>
      <c r="E57" s="123"/>
      <c r="F57" s="123"/>
      <c r="G57" s="123"/>
      <c r="H57" s="126"/>
      <c r="I57" s="126"/>
      <c r="J57" s="126"/>
      <c r="K57" s="129"/>
      <c r="L57" s="123"/>
      <c r="M57" s="123"/>
      <c r="N57" s="123"/>
      <c r="O57" s="130"/>
      <c r="P57" s="125"/>
      <c r="Q57" s="125"/>
    </row>
    <row r="58" spans="1:17" ht="14.25" hidden="1">
      <c r="A58" s="126"/>
      <c r="B58" s="123"/>
      <c r="C58" s="123"/>
      <c r="D58" s="123"/>
      <c r="E58" s="123"/>
      <c r="F58" s="123"/>
      <c r="G58" s="123"/>
      <c r="H58" s="126"/>
      <c r="I58" s="126"/>
      <c r="J58" s="126"/>
      <c r="K58" s="129"/>
      <c r="L58" s="123"/>
      <c r="M58" s="123"/>
      <c r="N58" s="123"/>
      <c r="O58" s="128"/>
      <c r="P58" s="125"/>
      <c r="Q58" s="125"/>
    </row>
    <row r="59" spans="1:17" ht="14.25" hidden="1">
      <c r="A59" s="126"/>
      <c r="B59" s="123"/>
      <c r="C59" s="123"/>
      <c r="D59" s="123"/>
      <c r="E59" s="123"/>
      <c r="F59" s="123"/>
      <c r="G59" s="123"/>
      <c r="H59" s="126"/>
      <c r="I59" s="126"/>
      <c r="J59" s="126"/>
      <c r="K59" s="129"/>
      <c r="L59" s="123"/>
      <c r="M59" s="123"/>
      <c r="N59" s="123"/>
      <c r="O59" s="128"/>
      <c r="P59" s="125"/>
      <c r="Q59" s="125"/>
    </row>
    <row r="60" spans="1:17" ht="14.25" hidden="1">
      <c r="A60" s="126"/>
      <c r="B60" s="123"/>
      <c r="C60" s="123"/>
      <c r="D60" s="123"/>
      <c r="E60" s="123"/>
      <c r="F60" s="123"/>
      <c r="G60" s="123"/>
      <c r="H60" s="126"/>
      <c r="I60" s="126"/>
      <c r="J60" s="126"/>
      <c r="K60" s="129"/>
      <c r="L60" s="123"/>
      <c r="M60" s="123"/>
      <c r="N60" s="123"/>
      <c r="O60" s="128"/>
      <c r="P60" s="125"/>
      <c r="Q60" s="125"/>
    </row>
    <row r="61" spans="1:16" ht="14.25">
      <c r="A61" s="63" t="s">
        <v>2</v>
      </c>
      <c r="O61" s="3"/>
      <c r="P61" s="58">
        <f>SUM(P11:P60)</f>
        <v>4200</v>
      </c>
    </row>
    <row r="63" spans="1:16" ht="14.25">
      <c r="A63" s="383" t="s">
        <v>12</v>
      </c>
      <c r="B63" s="383"/>
      <c r="C63" s="383"/>
      <c r="D63" s="383"/>
      <c r="E63" s="383"/>
      <c r="F63" s="383"/>
      <c r="G63" s="383"/>
      <c r="H63" s="383"/>
      <c r="I63" s="383"/>
      <c r="J63" s="383"/>
      <c r="K63" s="383"/>
      <c r="L63" s="383"/>
      <c r="M63" s="383"/>
      <c r="N63" s="383"/>
      <c r="O63" s="383"/>
      <c r="P63" s="383"/>
    </row>
  </sheetData>
  <sheetProtection/>
  <mergeCells count="7">
    <mergeCell ref="A63:P63"/>
    <mergeCell ref="A2:P2"/>
    <mergeCell ref="A4:P4"/>
    <mergeCell ref="A5:P5"/>
    <mergeCell ref="A8:P8"/>
    <mergeCell ref="A7:P7"/>
    <mergeCell ref="A6:P6"/>
  </mergeCells>
  <printOptions/>
  <pageMargins left="0.511811023622047" right="0.31496062992126" top="0" bottom="0" header="0" footer="0"/>
  <pageSetup horizontalDpi="200" verticalDpi="200" orientation="landscape" paperSize="9" r:id="rId1"/>
</worksheet>
</file>

<file path=xl/worksheets/sheet20.xml><?xml version="1.0" encoding="utf-8"?>
<worksheet xmlns="http://schemas.openxmlformats.org/spreadsheetml/2006/main" xmlns:r="http://schemas.openxmlformats.org/officeDocument/2006/relationships">
  <dimension ref="A2:L60"/>
  <sheetViews>
    <sheetView zoomScale="55" zoomScaleNormal="55" zoomScalePageLayoutView="0" workbookViewId="0" topLeftCell="A7">
      <selection activeCell="Q69" sqref="Q69"/>
    </sheetView>
  </sheetViews>
  <sheetFormatPr defaultColWidth="8.8515625" defaultRowHeight="15"/>
  <cols>
    <col min="1" max="1" width="21.28125" style="2" customWidth="1"/>
    <col min="2" max="2" width="25.57421875" style="2" customWidth="1"/>
    <col min="3" max="3" width="11.421875" style="7" customWidth="1"/>
    <col min="4" max="4" width="19.57421875" style="7" customWidth="1"/>
    <col min="5" max="5" width="8.7109375" style="7" customWidth="1"/>
    <col min="6" max="6" width="8.00390625" style="7" customWidth="1"/>
    <col min="7" max="7" width="9.8515625" style="7" customWidth="1"/>
    <col min="8" max="8" width="7.140625" style="1" customWidth="1"/>
    <col min="9" max="9" width="9.140625" style="1" customWidth="1"/>
    <col min="10" max="11" width="8.8515625" style="0" customWidth="1"/>
    <col min="12" max="12" width="20.8515625" style="0" customWidth="1"/>
  </cols>
  <sheetData>
    <row r="2" spans="1:11" ht="15" customHeight="1">
      <c r="A2" s="394" t="s">
        <v>99</v>
      </c>
      <c r="B2" s="394"/>
      <c r="C2" s="394"/>
      <c r="D2" s="394"/>
      <c r="E2" s="394"/>
      <c r="F2" s="394"/>
      <c r="G2" s="394"/>
      <c r="H2" s="394"/>
      <c r="I2" s="394"/>
      <c r="J2" s="394"/>
      <c r="K2" s="394"/>
    </row>
    <row r="3" spans="1:9" ht="15" customHeight="1">
      <c r="A3" s="12"/>
      <c r="B3" s="12"/>
      <c r="C3" s="12"/>
      <c r="D3" s="12"/>
      <c r="E3" s="12"/>
      <c r="F3" s="12"/>
      <c r="G3" s="12"/>
      <c r="H3" s="12"/>
      <c r="I3" s="3"/>
    </row>
    <row r="4" spans="1:11" ht="82.5" customHeight="1">
      <c r="A4" s="411" t="s">
        <v>149</v>
      </c>
      <c r="B4" s="412"/>
      <c r="C4" s="412"/>
      <c r="D4" s="412"/>
      <c r="E4" s="412"/>
      <c r="F4" s="412"/>
      <c r="G4" s="412"/>
      <c r="H4" s="412"/>
      <c r="I4" s="412"/>
      <c r="J4" s="412"/>
      <c r="K4" s="413"/>
    </row>
    <row r="6" spans="1:12" ht="51.75">
      <c r="A6" s="51" t="s">
        <v>0</v>
      </c>
      <c r="B6" s="51" t="s">
        <v>13</v>
      </c>
      <c r="C6" s="51" t="s">
        <v>60</v>
      </c>
      <c r="D6" s="48" t="s">
        <v>5</v>
      </c>
      <c r="E6" s="56" t="s">
        <v>150</v>
      </c>
      <c r="F6" s="48" t="s">
        <v>151</v>
      </c>
      <c r="G6" s="56" t="s">
        <v>15</v>
      </c>
      <c r="H6" s="56" t="s">
        <v>16</v>
      </c>
      <c r="I6" s="47" t="s">
        <v>57</v>
      </c>
      <c r="J6" s="47" t="s">
        <v>54</v>
      </c>
      <c r="K6" s="47" t="s">
        <v>7</v>
      </c>
      <c r="L6" s="115" t="s">
        <v>202</v>
      </c>
    </row>
    <row r="7" spans="1:12" ht="43.5">
      <c r="A7" s="116" t="s">
        <v>717</v>
      </c>
      <c r="B7" s="116" t="s">
        <v>611</v>
      </c>
      <c r="C7" s="116" t="s">
        <v>268</v>
      </c>
      <c r="D7" s="116" t="s">
        <v>718</v>
      </c>
      <c r="E7" s="117" t="s">
        <v>719</v>
      </c>
      <c r="F7" s="243" t="s">
        <v>720</v>
      </c>
      <c r="G7" s="127" t="s">
        <v>721</v>
      </c>
      <c r="H7" s="244">
        <v>2018</v>
      </c>
      <c r="I7" s="244" t="s">
        <v>722</v>
      </c>
      <c r="J7" s="130">
        <v>20</v>
      </c>
      <c r="K7" s="169">
        <v>20</v>
      </c>
      <c r="L7" s="125" t="s">
        <v>238</v>
      </c>
    </row>
    <row r="8" spans="1:12" ht="43.5">
      <c r="A8" s="126" t="s">
        <v>723</v>
      </c>
      <c r="B8" s="116" t="s">
        <v>611</v>
      </c>
      <c r="C8" s="116" t="s">
        <v>268</v>
      </c>
      <c r="D8" s="123" t="s">
        <v>724</v>
      </c>
      <c r="E8" s="123">
        <v>55</v>
      </c>
      <c r="F8" s="245" t="s">
        <v>725</v>
      </c>
      <c r="G8" s="129" t="s">
        <v>726</v>
      </c>
      <c r="H8" s="246">
        <v>2018</v>
      </c>
      <c r="I8" s="371" t="s">
        <v>727</v>
      </c>
      <c r="J8" s="130">
        <v>20</v>
      </c>
      <c r="K8" s="169">
        <v>20</v>
      </c>
      <c r="L8" s="125" t="s">
        <v>238</v>
      </c>
    </row>
    <row r="9" spans="1:12" ht="43.5">
      <c r="A9" s="126" t="s">
        <v>728</v>
      </c>
      <c r="B9" s="116" t="s">
        <v>611</v>
      </c>
      <c r="C9" s="116" t="s">
        <v>268</v>
      </c>
      <c r="D9" s="123" t="s">
        <v>724</v>
      </c>
      <c r="E9" s="123">
        <v>54</v>
      </c>
      <c r="F9" s="245" t="s">
        <v>725</v>
      </c>
      <c r="G9" s="129" t="s">
        <v>729</v>
      </c>
      <c r="H9" s="246">
        <v>2018</v>
      </c>
      <c r="I9" s="371" t="s">
        <v>727</v>
      </c>
      <c r="J9" s="130">
        <v>20</v>
      </c>
      <c r="K9" s="169">
        <v>20</v>
      </c>
      <c r="L9" s="125" t="s">
        <v>238</v>
      </c>
    </row>
    <row r="10" spans="1:12" ht="115.5">
      <c r="A10" s="116" t="s">
        <v>977</v>
      </c>
      <c r="B10" s="117" t="s">
        <v>937</v>
      </c>
      <c r="C10" s="116" t="s">
        <v>268</v>
      </c>
      <c r="D10" s="116" t="s">
        <v>978</v>
      </c>
      <c r="E10" s="117">
        <v>83</v>
      </c>
      <c r="F10" s="243" t="s">
        <v>979</v>
      </c>
      <c r="G10" s="127" t="s">
        <v>980</v>
      </c>
      <c r="H10" s="164">
        <v>2018</v>
      </c>
      <c r="I10" s="164"/>
      <c r="J10" s="130">
        <v>20</v>
      </c>
      <c r="K10" s="169">
        <v>20</v>
      </c>
      <c r="L10" s="125" t="s">
        <v>970</v>
      </c>
    </row>
    <row r="11" spans="1:12" ht="14.25" hidden="1">
      <c r="A11" s="116"/>
      <c r="B11" s="117"/>
      <c r="C11" s="116"/>
      <c r="D11" s="116"/>
      <c r="E11" s="117"/>
      <c r="F11" s="127"/>
      <c r="G11" s="127"/>
      <c r="H11" s="164"/>
      <c r="I11" s="164"/>
      <c r="J11" s="130"/>
      <c r="K11" s="169"/>
      <c r="L11" s="125"/>
    </row>
    <row r="12" spans="1:12" ht="14.25" hidden="1">
      <c r="A12" s="116"/>
      <c r="B12" s="117"/>
      <c r="C12" s="116"/>
      <c r="D12" s="116"/>
      <c r="E12" s="117"/>
      <c r="F12" s="127"/>
      <c r="G12" s="127"/>
      <c r="H12" s="164"/>
      <c r="I12" s="164"/>
      <c r="J12" s="130"/>
      <c r="K12" s="169"/>
      <c r="L12" s="125"/>
    </row>
    <row r="13" spans="1:12" ht="14.25" hidden="1">
      <c r="A13" s="116"/>
      <c r="B13" s="117"/>
      <c r="C13" s="116"/>
      <c r="D13" s="116"/>
      <c r="E13" s="117"/>
      <c r="F13" s="127"/>
      <c r="G13" s="127"/>
      <c r="H13" s="164"/>
      <c r="I13" s="164"/>
      <c r="J13" s="130"/>
      <c r="K13" s="169"/>
      <c r="L13" s="125"/>
    </row>
    <row r="14" spans="1:12" ht="14.25" hidden="1">
      <c r="A14" s="116"/>
      <c r="B14" s="117"/>
      <c r="C14" s="116"/>
      <c r="D14" s="116"/>
      <c r="E14" s="117"/>
      <c r="F14" s="127"/>
      <c r="G14" s="127"/>
      <c r="H14" s="164"/>
      <c r="I14" s="164"/>
      <c r="J14" s="130"/>
      <c r="K14" s="169"/>
      <c r="L14" s="125"/>
    </row>
    <row r="15" spans="1:12" ht="14.25" hidden="1">
      <c r="A15" s="116"/>
      <c r="B15" s="117"/>
      <c r="C15" s="116"/>
      <c r="D15" s="116"/>
      <c r="E15" s="117"/>
      <c r="F15" s="127"/>
      <c r="G15" s="127"/>
      <c r="H15" s="164"/>
      <c r="I15" s="164"/>
      <c r="J15" s="130"/>
      <c r="K15" s="169"/>
      <c r="L15" s="125"/>
    </row>
    <row r="16" spans="1:12" ht="14.25" hidden="1">
      <c r="A16" s="116"/>
      <c r="B16" s="117"/>
      <c r="C16" s="116"/>
      <c r="D16" s="116"/>
      <c r="E16" s="117"/>
      <c r="F16" s="127"/>
      <c r="G16" s="127"/>
      <c r="H16" s="164"/>
      <c r="I16" s="164"/>
      <c r="J16" s="130"/>
      <c r="K16" s="169"/>
      <c r="L16" s="125"/>
    </row>
    <row r="17" spans="1:12" ht="14.25" hidden="1">
      <c r="A17" s="116"/>
      <c r="B17" s="117"/>
      <c r="C17" s="116"/>
      <c r="D17" s="116"/>
      <c r="E17" s="117"/>
      <c r="F17" s="127"/>
      <c r="G17" s="127"/>
      <c r="H17" s="164"/>
      <c r="I17" s="164"/>
      <c r="J17" s="130"/>
      <c r="K17" s="169"/>
      <c r="L17" s="125"/>
    </row>
    <row r="18" spans="1:12" ht="14.25" hidden="1">
      <c r="A18" s="116"/>
      <c r="B18" s="117"/>
      <c r="C18" s="116"/>
      <c r="D18" s="116"/>
      <c r="E18" s="117"/>
      <c r="F18" s="127"/>
      <c r="G18" s="127"/>
      <c r="H18" s="164"/>
      <c r="I18" s="164"/>
      <c r="J18" s="130"/>
      <c r="K18" s="169"/>
      <c r="L18" s="125"/>
    </row>
    <row r="19" spans="1:12" ht="14.25" hidden="1">
      <c r="A19" s="116"/>
      <c r="B19" s="117"/>
      <c r="C19" s="116"/>
      <c r="D19" s="116"/>
      <c r="E19" s="117"/>
      <c r="F19" s="127"/>
      <c r="G19" s="127"/>
      <c r="H19" s="164"/>
      <c r="I19" s="164"/>
      <c r="J19" s="130"/>
      <c r="K19" s="169"/>
      <c r="L19" s="125"/>
    </row>
    <row r="20" spans="1:12" ht="14.25" hidden="1">
      <c r="A20" s="116"/>
      <c r="B20" s="117"/>
      <c r="C20" s="116"/>
      <c r="D20" s="116"/>
      <c r="E20" s="117"/>
      <c r="F20" s="127"/>
      <c r="G20" s="127"/>
      <c r="H20" s="164"/>
      <c r="I20" s="164"/>
      <c r="J20" s="130"/>
      <c r="K20" s="169"/>
      <c r="L20" s="125"/>
    </row>
    <row r="21" spans="1:12" ht="14.25" hidden="1">
      <c r="A21" s="116"/>
      <c r="B21" s="117"/>
      <c r="C21" s="116"/>
      <c r="D21" s="116"/>
      <c r="E21" s="117"/>
      <c r="F21" s="127"/>
      <c r="G21" s="127"/>
      <c r="H21" s="164"/>
      <c r="I21" s="164"/>
      <c r="J21" s="130"/>
      <c r="K21" s="169"/>
      <c r="L21" s="125"/>
    </row>
    <row r="22" spans="1:12" ht="14.25" hidden="1">
      <c r="A22" s="116"/>
      <c r="B22" s="117"/>
      <c r="C22" s="116"/>
      <c r="D22" s="116"/>
      <c r="E22" s="117"/>
      <c r="F22" s="127"/>
      <c r="G22" s="127"/>
      <c r="H22" s="164"/>
      <c r="I22" s="164"/>
      <c r="J22" s="130"/>
      <c r="K22" s="169"/>
      <c r="L22" s="125"/>
    </row>
    <row r="23" spans="1:12" ht="14.25" hidden="1">
      <c r="A23" s="116"/>
      <c r="B23" s="117"/>
      <c r="C23" s="116"/>
      <c r="D23" s="116"/>
      <c r="E23" s="117"/>
      <c r="F23" s="127"/>
      <c r="G23" s="127"/>
      <c r="H23" s="164"/>
      <c r="I23" s="164"/>
      <c r="J23" s="130"/>
      <c r="K23" s="169"/>
      <c r="L23" s="125"/>
    </row>
    <row r="24" spans="1:12" ht="14.25" hidden="1">
      <c r="A24" s="116"/>
      <c r="B24" s="117"/>
      <c r="C24" s="116"/>
      <c r="D24" s="116"/>
      <c r="E24" s="117"/>
      <c r="F24" s="127"/>
      <c r="G24" s="127"/>
      <c r="H24" s="164"/>
      <c r="I24" s="164"/>
      <c r="J24" s="130"/>
      <c r="K24" s="169"/>
      <c r="L24" s="125"/>
    </row>
    <row r="25" spans="1:12" ht="14.25" hidden="1">
      <c r="A25" s="116"/>
      <c r="B25" s="117"/>
      <c r="C25" s="116"/>
      <c r="D25" s="116"/>
      <c r="E25" s="117"/>
      <c r="F25" s="127"/>
      <c r="G25" s="127"/>
      <c r="H25" s="164"/>
      <c r="I25" s="164"/>
      <c r="J25" s="130"/>
      <c r="K25" s="169"/>
      <c r="L25" s="125"/>
    </row>
    <row r="26" spans="1:12" ht="14.25" hidden="1">
      <c r="A26" s="116"/>
      <c r="B26" s="117"/>
      <c r="C26" s="116"/>
      <c r="D26" s="116"/>
      <c r="E26" s="117"/>
      <c r="F26" s="127"/>
      <c r="G26" s="127"/>
      <c r="H26" s="164"/>
      <c r="I26" s="164"/>
      <c r="J26" s="130"/>
      <c r="K26" s="169"/>
      <c r="L26" s="125"/>
    </row>
    <row r="27" spans="1:12" ht="14.25" hidden="1">
      <c r="A27" s="116"/>
      <c r="B27" s="117"/>
      <c r="C27" s="116"/>
      <c r="D27" s="116"/>
      <c r="E27" s="117"/>
      <c r="F27" s="127"/>
      <c r="G27" s="127"/>
      <c r="H27" s="164"/>
      <c r="I27" s="164"/>
      <c r="J27" s="130"/>
      <c r="K27" s="169"/>
      <c r="L27" s="125"/>
    </row>
    <row r="28" spans="1:12" ht="14.25" hidden="1">
      <c r="A28" s="116"/>
      <c r="B28" s="117"/>
      <c r="C28" s="116"/>
      <c r="D28" s="116"/>
      <c r="E28" s="117"/>
      <c r="F28" s="127"/>
      <c r="G28" s="127"/>
      <c r="H28" s="164"/>
      <c r="I28" s="164"/>
      <c r="J28" s="130"/>
      <c r="K28" s="169"/>
      <c r="L28" s="125"/>
    </row>
    <row r="29" spans="1:12" ht="14.25" hidden="1">
      <c r="A29" s="116"/>
      <c r="B29" s="117"/>
      <c r="C29" s="116"/>
      <c r="D29" s="116"/>
      <c r="E29" s="117"/>
      <c r="F29" s="127"/>
      <c r="G29" s="127"/>
      <c r="H29" s="164"/>
      <c r="I29" s="164"/>
      <c r="J29" s="130"/>
      <c r="K29" s="169"/>
      <c r="L29" s="125"/>
    </row>
    <row r="30" spans="1:12" ht="14.25" hidden="1">
      <c r="A30" s="116"/>
      <c r="B30" s="117"/>
      <c r="C30" s="116"/>
      <c r="D30" s="116"/>
      <c r="E30" s="117"/>
      <c r="F30" s="127"/>
      <c r="G30" s="127"/>
      <c r="H30" s="164"/>
      <c r="I30" s="164"/>
      <c r="J30" s="130"/>
      <c r="K30" s="169"/>
      <c r="L30" s="125"/>
    </row>
    <row r="31" spans="1:12" ht="14.25" hidden="1">
      <c r="A31" s="116"/>
      <c r="B31" s="117"/>
      <c r="C31" s="116"/>
      <c r="D31" s="116"/>
      <c r="E31" s="117"/>
      <c r="F31" s="127"/>
      <c r="G31" s="127"/>
      <c r="H31" s="164"/>
      <c r="I31" s="164"/>
      <c r="J31" s="130"/>
      <c r="K31" s="169"/>
      <c r="L31" s="125"/>
    </row>
    <row r="32" spans="1:12" ht="14.25" hidden="1">
      <c r="A32" s="116"/>
      <c r="B32" s="117"/>
      <c r="C32" s="116"/>
      <c r="D32" s="116"/>
      <c r="E32" s="117"/>
      <c r="F32" s="127"/>
      <c r="G32" s="127"/>
      <c r="H32" s="164"/>
      <c r="I32" s="164"/>
      <c r="J32" s="130"/>
      <c r="K32" s="169"/>
      <c r="L32" s="125"/>
    </row>
    <row r="33" spans="1:12" ht="14.25" hidden="1">
      <c r="A33" s="116"/>
      <c r="B33" s="117"/>
      <c r="C33" s="116"/>
      <c r="D33" s="116"/>
      <c r="E33" s="117"/>
      <c r="F33" s="127"/>
      <c r="G33" s="127"/>
      <c r="H33" s="164"/>
      <c r="I33" s="164"/>
      <c r="J33" s="130"/>
      <c r="K33" s="169"/>
      <c r="L33" s="125"/>
    </row>
    <row r="34" spans="1:12" ht="14.25" hidden="1">
      <c r="A34" s="116"/>
      <c r="B34" s="117"/>
      <c r="C34" s="116"/>
      <c r="D34" s="116"/>
      <c r="E34" s="117"/>
      <c r="F34" s="127"/>
      <c r="G34" s="127"/>
      <c r="H34" s="164"/>
      <c r="I34" s="164"/>
      <c r="J34" s="130"/>
      <c r="K34" s="169"/>
      <c r="L34" s="125"/>
    </row>
    <row r="35" spans="1:12" ht="14.25" hidden="1">
      <c r="A35" s="116"/>
      <c r="B35" s="117"/>
      <c r="C35" s="116"/>
      <c r="D35" s="116"/>
      <c r="E35" s="117"/>
      <c r="F35" s="127"/>
      <c r="G35" s="127"/>
      <c r="H35" s="164"/>
      <c r="I35" s="164"/>
      <c r="J35" s="130"/>
      <c r="K35" s="169"/>
      <c r="L35" s="125"/>
    </row>
    <row r="36" spans="1:12" ht="14.25" hidden="1">
      <c r="A36" s="116"/>
      <c r="B36" s="117"/>
      <c r="C36" s="116"/>
      <c r="D36" s="116"/>
      <c r="E36" s="117"/>
      <c r="F36" s="127"/>
      <c r="G36" s="127"/>
      <c r="H36" s="164"/>
      <c r="I36" s="164"/>
      <c r="J36" s="130"/>
      <c r="K36" s="169"/>
      <c r="L36" s="125"/>
    </row>
    <row r="37" spans="1:12" ht="14.25" hidden="1">
      <c r="A37" s="116"/>
      <c r="B37" s="117"/>
      <c r="C37" s="116"/>
      <c r="D37" s="116"/>
      <c r="E37" s="117"/>
      <c r="F37" s="127"/>
      <c r="G37" s="127"/>
      <c r="H37" s="164"/>
      <c r="I37" s="164"/>
      <c r="J37" s="130"/>
      <c r="K37" s="169"/>
      <c r="L37" s="125"/>
    </row>
    <row r="38" spans="1:12" ht="14.25" hidden="1">
      <c r="A38" s="116"/>
      <c r="B38" s="117"/>
      <c r="C38" s="116"/>
      <c r="D38" s="116"/>
      <c r="E38" s="117"/>
      <c r="F38" s="127"/>
      <c r="G38" s="127"/>
      <c r="H38" s="164"/>
      <c r="I38" s="164"/>
      <c r="J38" s="130"/>
      <c r="K38" s="169"/>
      <c r="L38" s="125"/>
    </row>
    <row r="39" spans="1:12" ht="14.25" hidden="1">
      <c r="A39" s="116"/>
      <c r="B39" s="117"/>
      <c r="C39" s="116"/>
      <c r="D39" s="116"/>
      <c r="E39" s="117"/>
      <c r="F39" s="127"/>
      <c r="G39" s="127"/>
      <c r="H39" s="164"/>
      <c r="I39" s="164"/>
      <c r="J39" s="130"/>
      <c r="K39" s="169"/>
      <c r="L39" s="125"/>
    </row>
    <row r="40" spans="1:12" ht="14.25" hidden="1">
      <c r="A40" s="116"/>
      <c r="B40" s="117"/>
      <c r="C40" s="116"/>
      <c r="D40" s="116"/>
      <c r="E40" s="117"/>
      <c r="F40" s="127"/>
      <c r="G40" s="127"/>
      <c r="H40" s="164"/>
      <c r="I40" s="164"/>
      <c r="J40" s="130"/>
      <c r="K40" s="169"/>
      <c r="L40" s="125"/>
    </row>
    <row r="41" spans="1:12" ht="14.25" hidden="1">
      <c r="A41" s="116"/>
      <c r="B41" s="117"/>
      <c r="C41" s="116"/>
      <c r="D41" s="116"/>
      <c r="E41" s="117"/>
      <c r="F41" s="127"/>
      <c r="G41" s="127"/>
      <c r="H41" s="164"/>
      <c r="I41" s="164"/>
      <c r="J41" s="130"/>
      <c r="K41" s="169"/>
      <c r="L41" s="125"/>
    </row>
    <row r="42" spans="1:12" ht="14.25" hidden="1">
      <c r="A42" s="116"/>
      <c r="B42" s="117"/>
      <c r="C42" s="116"/>
      <c r="D42" s="116"/>
      <c r="E42" s="117"/>
      <c r="F42" s="127"/>
      <c r="G42" s="127"/>
      <c r="H42" s="164"/>
      <c r="I42" s="164"/>
      <c r="J42" s="130"/>
      <c r="K42" s="169"/>
      <c r="L42" s="125"/>
    </row>
    <row r="43" spans="1:12" ht="14.25" hidden="1">
      <c r="A43" s="116"/>
      <c r="B43" s="117"/>
      <c r="C43" s="116"/>
      <c r="D43" s="116"/>
      <c r="E43" s="117"/>
      <c r="F43" s="127"/>
      <c r="G43" s="127"/>
      <c r="H43" s="164"/>
      <c r="I43" s="164"/>
      <c r="J43" s="130"/>
      <c r="K43" s="169"/>
      <c r="L43" s="125"/>
    </row>
    <row r="44" spans="1:12" ht="14.25" hidden="1">
      <c r="A44" s="116"/>
      <c r="B44" s="117"/>
      <c r="C44" s="116"/>
      <c r="D44" s="116"/>
      <c r="E44" s="117"/>
      <c r="F44" s="127"/>
      <c r="G44" s="127"/>
      <c r="H44" s="164"/>
      <c r="I44" s="164"/>
      <c r="J44" s="130"/>
      <c r="K44" s="169"/>
      <c r="L44" s="125"/>
    </row>
    <row r="45" spans="1:12" ht="14.25" hidden="1">
      <c r="A45" s="116"/>
      <c r="B45" s="117"/>
      <c r="C45" s="116"/>
      <c r="D45" s="116"/>
      <c r="E45" s="117"/>
      <c r="F45" s="127"/>
      <c r="G45" s="127"/>
      <c r="H45" s="164"/>
      <c r="I45" s="164"/>
      <c r="J45" s="130"/>
      <c r="K45" s="169"/>
      <c r="L45" s="125"/>
    </row>
    <row r="46" spans="1:12" ht="14.25" hidden="1">
      <c r="A46" s="116"/>
      <c r="B46" s="117"/>
      <c r="C46" s="116"/>
      <c r="D46" s="116"/>
      <c r="E46" s="117"/>
      <c r="F46" s="127"/>
      <c r="G46" s="127"/>
      <c r="H46" s="164"/>
      <c r="I46" s="164"/>
      <c r="J46" s="130"/>
      <c r="K46" s="169"/>
      <c r="L46" s="125"/>
    </row>
    <row r="47" spans="1:12" ht="14.25" hidden="1">
      <c r="A47" s="116"/>
      <c r="B47" s="117"/>
      <c r="C47" s="116"/>
      <c r="D47" s="116"/>
      <c r="E47" s="117"/>
      <c r="F47" s="127"/>
      <c r="G47" s="127"/>
      <c r="H47" s="164"/>
      <c r="I47" s="164"/>
      <c r="J47" s="130"/>
      <c r="K47" s="169"/>
      <c r="L47" s="125"/>
    </row>
    <row r="48" spans="1:12" ht="14.25" hidden="1">
      <c r="A48" s="116"/>
      <c r="B48" s="117"/>
      <c r="C48" s="116"/>
      <c r="D48" s="116"/>
      <c r="E48" s="117"/>
      <c r="F48" s="127"/>
      <c r="G48" s="127"/>
      <c r="H48" s="164"/>
      <c r="I48" s="164"/>
      <c r="J48" s="130"/>
      <c r="K48" s="169"/>
      <c r="L48" s="125"/>
    </row>
    <row r="49" spans="1:12" ht="14.25" hidden="1">
      <c r="A49" s="116"/>
      <c r="B49" s="117"/>
      <c r="C49" s="116"/>
      <c r="D49" s="116"/>
      <c r="E49" s="117"/>
      <c r="F49" s="127"/>
      <c r="G49" s="127"/>
      <c r="H49" s="164"/>
      <c r="I49" s="164"/>
      <c r="J49" s="130"/>
      <c r="K49" s="169"/>
      <c r="L49" s="125"/>
    </row>
    <row r="50" spans="1:12" ht="14.25" hidden="1">
      <c r="A50" s="116"/>
      <c r="B50" s="117"/>
      <c r="C50" s="116"/>
      <c r="D50" s="116"/>
      <c r="E50" s="117"/>
      <c r="F50" s="127"/>
      <c r="G50" s="127"/>
      <c r="H50" s="164"/>
      <c r="I50" s="164"/>
      <c r="J50" s="161"/>
      <c r="K50" s="169"/>
      <c r="L50" s="125"/>
    </row>
    <row r="51" spans="1:12" ht="14.25" hidden="1">
      <c r="A51" s="126"/>
      <c r="B51" s="123"/>
      <c r="C51" s="123"/>
      <c r="D51" s="123"/>
      <c r="E51" s="123"/>
      <c r="F51" s="129"/>
      <c r="G51" s="129"/>
      <c r="H51" s="198"/>
      <c r="I51" s="198"/>
      <c r="J51" s="161"/>
      <c r="K51" s="169"/>
      <c r="L51" s="125"/>
    </row>
    <row r="52" spans="1:12" ht="14.25" hidden="1">
      <c r="A52" s="126"/>
      <c r="B52" s="123"/>
      <c r="C52" s="123"/>
      <c r="D52" s="123"/>
      <c r="E52" s="123"/>
      <c r="F52" s="129"/>
      <c r="G52" s="129"/>
      <c r="H52" s="198"/>
      <c r="I52" s="198"/>
      <c r="J52" s="161"/>
      <c r="K52" s="169"/>
      <c r="L52" s="125"/>
    </row>
    <row r="53" spans="1:12" ht="14.25" hidden="1">
      <c r="A53" s="126"/>
      <c r="B53" s="123"/>
      <c r="C53" s="123"/>
      <c r="D53" s="123"/>
      <c r="E53" s="123"/>
      <c r="F53" s="129"/>
      <c r="G53" s="129"/>
      <c r="H53" s="198"/>
      <c r="I53" s="198"/>
      <c r="J53" s="161"/>
      <c r="K53" s="169"/>
      <c r="L53" s="125"/>
    </row>
    <row r="54" spans="1:12" ht="14.25" hidden="1">
      <c r="A54" s="126"/>
      <c r="B54" s="123"/>
      <c r="C54" s="123"/>
      <c r="D54" s="123"/>
      <c r="E54" s="123"/>
      <c r="F54" s="129"/>
      <c r="G54" s="129"/>
      <c r="H54" s="198"/>
      <c r="I54" s="198"/>
      <c r="J54" s="161"/>
      <c r="K54" s="169"/>
      <c r="L54" s="125"/>
    </row>
    <row r="55" spans="1:12" ht="14.25" hidden="1">
      <c r="A55" s="126"/>
      <c r="B55" s="123"/>
      <c r="C55" s="123"/>
      <c r="D55" s="123"/>
      <c r="E55" s="123"/>
      <c r="F55" s="129"/>
      <c r="G55" s="129"/>
      <c r="H55" s="198"/>
      <c r="I55" s="198"/>
      <c r="J55" s="161"/>
      <c r="K55" s="169"/>
      <c r="L55" s="125"/>
    </row>
    <row r="56" spans="1:12" ht="14.25">
      <c r="A56" s="126"/>
      <c r="B56" s="123"/>
      <c r="C56" s="123"/>
      <c r="D56" s="123"/>
      <c r="E56" s="123"/>
      <c r="F56" s="129"/>
      <c r="G56" s="129"/>
      <c r="H56" s="198"/>
      <c r="I56" s="198"/>
      <c r="J56" s="161"/>
      <c r="K56" s="169"/>
      <c r="L56" s="125"/>
    </row>
    <row r="57" spans="1:11" ht="14.25">
      <c r="A57" s="63" t="s">
        <v>2</v>
      </c>
      <c r="B57" s="63"/>
      <c r="C57" s="44"/>
      <c r="F57" s="1"/>
      <c r="G57" s="1"/>
      <c r="J57" s="66"/>
      <c r="K57" s="61">
        <f>SUM(K7:K56)</f>
        <v>80</v>
      </c>
    </row>
    <row r="59" spans="2:9" ht="14.25">
      <c r="B59" s="7"/>
      <c r="G59" s="1"/>
      <c r="H59"/>
      <c r="I59"/>
    </row>
    <row r="60" spans="1:11" ht="15" customHeight="1">
      <c r="A60" s="455" t="s">
        <v>12</v>
      </c>
      <c r="B60" s="455"/>
      <c r="C60" s="455"/>
      <c r="D60" s="455"/>
      <c r="E60" s="455"/>
      <c r="F60" s="455"/>
      <c r="G60" s="455"/>
      <c r="H60" s="455"/>
      <c r="I60" s="455"/>
      <c r="J60" s="455"/>
      <c r="K60" s="455"/>
    </row>
  </sheetData>
  <sheetProtection/>
  <mergeCells count="3">
    <mergeCell ref="A2:K2"/>
    <mergeCell ref="A4:K4"/>
    <mergeCell ref="A60:K60"/>
  </mergeCells>
  <printOptions/>
  <pageMargins left="0.511811023622047" right="0.31496062992126" top="0" bottom="0" header="0" footer="0"/>
  <pageSetup horizontalDpi="200" verticalDpi="200" orientation="landscape" paperSize="9" r:id="rId1"/>
</worksheet>
</file>

<file path=xl/worksheets/sheet21.xml><?xml version="1.0" encoding="utf-8"?>
<worksheet xmlns="http://schemas.openxmlformats.org/spreadsheetml/2006/main" xmlns:r="http://schemas.openxmlformats.org/officeDocument/2006/relationships">
  <dimension ref="A2:I61"/>
  <sheetViews>
    <sheetView zoomScale="40" zoomScaleNormal="40" zoomScalePageLayoutView="0" workbookViewId="0" topLeftCell="A1">
      <selection activeCell="L8" sqref="L8"/>
    </sheetView>
  </sheetViews>
  <sheetFormatPr defaultColWidth="8.8515625" defaultRowHeight="15"/>
  <cols>
    <col min="1" max="1" width="22.8515625" style="2" customWidth="1"/>
    <col min="2" max="2" width="20.28125" style="2" customWidth="1"/>
    <col min="3" max="3" width="15.00390625" style="7" customWidth="1"/>
    <col min="4" max="4" width="28.8515625" style="7" customWidth="1"/>
    <col min="5" max="5" width="16.28125" style="7" customWidth="1"/>
    <col min="6" max="7" width="12.140625" style="7" customWidth="1"/>
    <col min="8" max="8" width="10.00390625" style="1" customWidth="1"/>
    <col min="9" max="9" width="21.140625" style="1" customWidth="1"/>
  </cols>
  <sheetData>
    <row r="2" spans="1:8" ht="15" customHeight="1">
      <c r="A2" s="394" t="s">
        <v>100</v>
      </c>
      <c r="B2" s="395"/>
      <c r="C2" s="395"/>
      <c r="D2" s="395"/>
      <c r="E2" s="395"/>
      <c r="F2" s="395"/>
      <c r="G2" s="395"/>
      <c r="H2" s="395"/>
    </row>
    <row r="3" spans="1:8" ht="15" customHeight="1">
      <c r="A3" s="12"/>
      <c r="B3" s="12"/>
      <c r="C3" s="12"/>
      <c r="D3" s="12"/>
      <c r="E3" s="12"/>
      <c r="F3" s="12"/>
      <c r="G3" s="12"/>
      <c r="H3" s="12"/>
    </row>
    <row r="4" spans="1:8" ht="90.75" customHeight="1">
      <c r="A4" s="411" t="s">
        <v>152</v>
      </c>
      <c r="B4" s="412"/>
      <c r="C4" s="412"/>
      <c r="D4" s="412"/>
      <c r="E4" s="412"/>
      <c r="F4" s="412"/>
      <c r="G4" s="412"/>
      <c r="H4" s="413"/>
    </row>
    <row r="5" spans="1:8" ht="14.25">
      <c r="A5" s="5"/>
      <c r="B5" s="5"/>
      <c r="C5" s="6"/>
      <c r="D5" s="6"/>
      <c r="E5" s="6"/>
      <c r="F5" s="6"/>
      <c r="G5" s="6"/>
      <c r="H5" s="5"/>
    </row>
    <row r="6" spans="1:7" ht="14.25">
      <c r="A6" s="5"/>
      <c r="B6" s="5"/>
      <c r="C6" s="6"/>
      <c r="D6" s="6"/>
      <c r="E6" s="6"/>
      <c r="F6" s="6"/>
      <c r="G6" s="5"/>
    </row>
    <row r="7" spans="1:9" ht="39">
      <c r="A7" s="51" t="s">
        <v>158</v>
      </c>
      <c r="B7" s="47" t="s">
        <v>155</v>
      </c>
      <c r="C7" s="48" t="s">
        <v>25</v>
      </c>
      <c r="D7" s="54" t="s">
        <v>156</v>
      </c>
      <c r="E7" s="56" t="s">
        <v>157</v>
      </c>
      <c r="F7" s="51" t="s">
        <v>159</v>
      </c>
      <c r="G7" s="47" t="s">
        <v>54</v>
      </c>
      <c r="H7" s="51" t="s">
        <v>7</v>
      </c>
      <c r="I7" s="115" t="s">
        <v>202</v>
      </c>
    </row>
    <row r="8" spans="1:9" s="79" customFormat="1" ht="312">
      <c r="A8" s="187" t="s">
        <v>264</v>
      </c>
      <c r="B8" s="187" t="s">
        <v>217</v>
      </c>
      <c r="C8" s="187" t="s">
        <v>260</v>
      </c>
      <c r="D8" s="188" t="s">
        <v>265</v>
      </c>
      <c r="E8" s="187" t="s">
        <v>266</v>
      </c>
      <c r="F8" s="187" t="s">
        <v>267</v>
      </c>
      <c r="G8" s="186">
        <v>20</v>
      </c>
      <c r="H8" s="187">
        <v>20</v>
      </c>
      <c r="I8" s="348" t="s">
        <v>217</v>
      </c>
    </row>
    <row r="9" spans="1:9" s="79" customFormat="1" ht="188.25">
      <c r="A9" s="187" t="s">
        <v>411</v>
      </c>
      <c r="B9" s="187" t="s">
        <v>412</v>
      </c>
      <c r="C9" s="187" t="s">
        <v>268</v>
      </c>
      <c r="D9" s="188" t="s">
        <v>413</v>
      </c>
      <c r="E9" s="355" t="s">
        <v>414</v>
      </c>
      <c r="F9" s="355" t="s">
        <v>415</v>
      </c>
      <c r="G9" s="186">
        <v>20</v>
      </c>
      <c r="H9" s="187">
        <v>20</v>
      </c>
      <c r="I9" s="348" t="s">
        <v>487</v>
      </c>
    </row>
    <row r="10" spans="1:9" s="79" customFormat="1" ht="220.5">
      <c r="A10" s="187" t="s">
        <v>416</v>
      </c>
      <c r="B10" s="187" t="s">
        <v>412</v>
      </c>
      <c r="C10" s="372" t="s">
        <v>268</v>
      </c>
      <c r="D10" s="185"/>
      <c r="E10" s="187" t="s">
        <v>417</v>
      </c>
      <c r="F10" s="185" t="s">
        <v>418</v>
      </c>
      <c r="G10" s="373">
        <v>20</v>
      </c>
      <c r="H10" s="348">
        <v>20</v>
      </c>
      <c r="I10" s="348" t="s">
        <v>487</v>
      </c>
    </row>
    <row r="11" spans="1:9" s="79" customFormat="1" ht="103.5">
      <c r="A11" s="187" t="s">
        <v>419</v>
      </c>
      <c r="B11" s="187" t="s">
        <v>412</v>
      </c>
      <c r="C11" s="187" t="s">
        <v>268</v>
      </c>
      <c r="D11" s="185" t="s">
        <v>420</v>
      </c>
      <c r="E11" s="187" t="s">
        <v>421</v>
      </c>
      <c r="F11" s="185" t="s">
        <v>422</v>
      </c>
      <c r="G11" s="373">
        <v>20</v>
      </c>
      <c r="H11" s="348">
        <v>20</v>
      </c>
      <c r="I11" s="348" t="s">
        <v>487</v>
      </c>
    </row>
    <row r="12" spans="1:9" s="79" customFormat="1" ht="14.25">
      <c r="A12" s="187" t="s">
        <v>485</v>
      </c>
      <c r="B12" s="187" t="s">
        <v>233</v>
      </c>
      <c r="C12" s="187" t="s">
        <v>268</v>
      </c>
      <c r="D12" s="188" t="s">
        <v>486</v>
      </c>
      <c r="E12" s="187"/>
      <c r="F12" s="374">
        <v>43371</v>
      </c>
      <c r="G12" s="186">
        <v>20</v>
      </c>
      <c r="H12" s="187">
        <v>20</v>
      </c>
      <c r="I12" s="348" t="s">
        <v>233</v>
      </c>
    </row>
    <row r="13" spans="1:9" s="79" customFormat="1" ht="72">
      <c r="A13" s="187" t="s">
        <v>546</v>
      </c>
      <c r="B13" s="187" t="s">
        <v>547</v>
      </c>
      <c r="C13" s="187" t="s">
        <v>260</v>
      </c>
      <c r="D13" s="188" t="s">
        <v>548</v>
      </c>
      <c r="E13" s="355" t="s">
        <v>549</v>
      </c>
      <c r="F13" s="187" t="s">
        <v>550</v>
      </c>
      <c r="G13" s="186">
        <v>20</v>
      </c>
      <c r="H13" s="348">
        <v>20</v>
      </c>
      <c r="I13" s="348" t="s">
        <v>236</v>
      </c>
    </row>
    <row r="14" spans="1:9" s="79" customFormat="1" ht="51.75">
      <c r="A14" s="187" t="s">
        <v>551</v>
      </c>
      <c r="B14" s="187" t="s">
        <v>552</v>
      </c>
      <c r="C14" s="372" t="s">
        <v>260</v>
      </c>
      <c r="D14" s="185" t="s">
        <v>553</v>
      </c>
      <c r="E14" s="355" t="s">
        <v>554</v>
      </c>
      <c r="F14" s="185" t="s">
        <v>555</v>
      </c>
      <c r="G14" s="373">
        <v>40</v>
      </c>
      <c r="H14" s="348">
        <v>40</v>
      </c>
      <c r="I14" s="348" t="s">
        <v>236</v>
      </c>
    </row>
    <row r="15" spans="1:9" s="79" customFormat="1" ht="159">
      <c r="A15" s="187" t="s">
        <v>556</v>
      </c>
      <c r="B15" s="187" t="s">
        <v>534</v>
      </c>
      <c r="C15" s="187" t="s">
        <v>260</v>
      </c>
      <c r="D15" s="185" t="s">
        <v>557</v>
      </c>
      <c r="E15" s="355" t="s">
        <v>558</v>
      </c>
      <c r="F15" s="185" t="s">
        <v>559</v>
      </c>
      <c r="G15" s="373">
        <v>20</v>
      </c>
      <c r="H15" s="348">
        <v>0</v>
      </c>
      <c r="I15" s="348" t="s">
        <v>236</v>
      </c>
    </row>
    <row r="16" spans="1:9" s="79" customFormat="1" ht="103.5">
      <c r="A16" s="187" t="s">
        <v>597</v>
      </c>
      <c r="B16" s="187" t="s">
        <v>567</v>
      </c>
      <c r="C16" s="187" t="s">
        <v>268</v>
      </c>
      <c r="D16" s="188" t="s">
        <v>598</v>
      </c>
      <c r="E16" s="187"/>
      <c r="F16" s="187" t="s">
        <v>599</v>
      </c>
      <c r="G16" s="186">
        <v>20</v>
      </c>
      <c r="H16" s="187">
        <v>20</v>
      </c>
      <c r="I16" s="348" t="s">
        <v>237</v>
      </c>
    </row>
    <row r="17" spans="1:9" s="79" customFormat="1" ht="64.5">
      <c r="A17" s="187" t="s">
        <v>600</v>
      </c>
      <c r="B17" s="187" t="s">
        <v>567</v>
      </c>
      <c r="C17" s="372" t="s">
        <v>268</v>
      </c>
      <c r="D17" s="185" t="s">
        <v>601</v>
      </c>
      <c r="E17" s="187"/>
      <c r="F17" s="185" t="s">
        <v>602</v>
      </c>
      <c r="G17" s="373">
        <v>40</v>
      </c>
      <c r="H17" s="348">
        <v>40</v>
      </c>
      <c r="I17" s="348" t="s">
        <v>237</v>
      </c>
    </row>
    <row r="18" spans="1:9" s="79" customFormat="1" ht="246.75">
      <c r="A18" s="187" t="s">
        <v>730</v>
      </c>
      <c r="B18" s="187" t="s">
        <v>611</v>
      </c>
      <c r="C18" s="187" t="s">
        <v>268</v>
      </c>
      <c r="D18" s="188" t="s">
        <v>731</v>
      </c>
      <c r="E18" s="355" t="s">
        <v>732</v>
      </c>
      <c r="F18" s="375" t="s">
        <v>733</v>
      </c>
      <c r="G18" s="186">
        <v>20</v>
      </c>
      <c r="H18" s="369">
        <v>20</v>
      </c>
      <c r="I18" s="348" t="s">
        <v>238</v>
      </c>
    </row>
    <row r="19" spans="1:9" s="79" customFormat="1" ht="90.75">
      <c r="A19" s="187" t="s">
        <v>734</v>
      </c>
      <c r="B19" s="187" t="s">
        <v>611</v>
      </c>
      <c r="C19" s="187" t="s">
        <v>268</v>
      </c>
      <c r="D19" s="185" t="s">
        <v>735</v>
      </c>
      <c r="E19" s="355" t="s">
        <v>736</v>
      </c>
      <c r="F19" s="376">
        <v>43242</v>
      </c>
      <c r="G19" s="373">
        <v>20</v>
      </c>
      <c r="H19" s="348">
        <v>20</v>
      </c>
      <c r="I19" s="348" t="s">
        <v>238</v>
      </c>
    </row>
    <row r="20" spans="1:9" s="79" customFormat="1" ht="156">
      <c r="A20" s="187" t="s">
        <v>737</v>
      </c>
      <c r="B20" s="187" t="s">
        <v>611</v>
      </c>
      <c r="C20" s="187" t="s">
        <v>268</v>
      </c>
      <c r="D20" s="185" t="s">
        <v>738</v>
      </c>
      <c r="E20" s="355" t="s">
        <v>739</v>
      </c>
      <c r="F20" s="377" t="s">
        <v>740</v>
      </c>
      <c r="G20" s="373">
        <v>20</v>
      </c>
      <c r="H20" s="348">
        <v>20</v>
      </c>
      <c r="I20" s="348" t="s">
        <v>238</v>
      </c>
    </row>
    <row r="21" spans="1:9" s="79" customFormat="1" ht="72">
      <c r="A21" s="187" t="s">
        <v>769</v>
      </c>
      <c r="B21" s="187" t="s">
        <v>742</v>
      </c>
      <c r="C21" s="187" t="s">
        <v>268</v>
      </c>
      <c r="D21" s="188" t="s">
        <v>770</v>
      </c>
      <c r="E21" s="355" t="s">
        <v>771</v>
      </c>
      <c r="F21" s="187" t="s">
        <v>772</v>
      </c>
      <c r="G21" s="186">
        <v>40</v>
      </c>
      <c r="H21" s="378">
        <v>40</v>
      </c>
      <c r="I21" s="348" t="s">
        <v>239</v>
      </c>
    </row>
    <row r="22" spans="1:9" s="79" customFormat="1" ht="39">
      <c r="A22" s="187" t="s">
        <v>926</v>
      </c>
      <c r="B22" s="187" t="s">
        <v>240</v>
      </c>
      <c r="C22" s="187" t="s">
        <v>268</v>
      </c>
      <c r="D22" s="188" t="s">
        <v>927</v>
      </c>
      <c r="E22" s="355"/>
      <c r="F22" s="185" t="s">
        <v>928</v>
      </c>
      <c r="G22" s="186">
        <v>20</v>
      </c>
      <c r="H22" s="379">
        <v>20</v>
      </c>
      <c r="I22" s="348" t="s">
        <v>240</v>
      </c>
    </row>
    <row r="23" spans="1:9" s="79" customFormat="1" ht="39">
      <c r="A23" s="187" t="s">
        <v>929</v>
      </c>
      <c r="B23" s="187" t="s">
        <v>240</v>
      </c>
      <c r="C23" s="187" t="s">
        <v>268</v>
      </c>
      <c r="D23" s="188" t="s">
        <v>930</v>
      </c>
      <c r="E23" s="355"/>
      <c r="F23" s="185" t="s">
        <v>931</v>
      </c>
      <c r="G23" s="186" t="s">
        <v>932</v>
      </c>
      <c r="H23" s="190">
        <v>20</v>
      </c>
      <c r="I23" s="348" t="s">
        <v>240</v>
      </c>
    </row>
    <row r="24" spans="1:9" s="79" customFormat="1" ht="39">
      <c r="A24" s="187" t="s">
        <v>933</v>
      </c>
      <c r="B24" s="187" t="s">
        <v>240</v>
      </c>
      <c r="C24" s="372" t="s">
        <v>268</v>
      </c>
      <c r="D24" s="185" t="s">
        <v>934</v>
      </c>
      <c r="E24" s="355"/>
      <c r="F24" s="185" t="s">
        <v>935</v>
      </c>
      <c r="G24" s="373" t="s">
        <v>932</v>
      </c>
      <c r="H24" s="190">
        <v>20</v>
      </c>
      <c r="I24" s="348" t="s">
        <v>240</v>
      </c>
    </row>
    <row r="25" spans="1:9" s="79" customFormat="1" ht="51.75">
      <c r="A25" s="187" t="s">
        <v>981</v>
      </c>
      <c r="B25" s="187" t="s">
        <v>937</v>
      </c>
      <c r="C25" s="187" t="s">
        <v>268</v>
      </c>
      <c r="D25" s="188" t="s">
        <v>982</v>
      </c>
      <c r="E25" s="355" t="s">
        <v>983</v>
      </c>
      <c r="F25" s="185" t="s">
        <v>984</v>
      </c>
      <c r="G25" s="186">
        <v>20</v>
      </c>
      <c r="H25" s="190">
        <v>20</v>
      </c>
      <c r="I25" s="348" t="s">
        <v>970</v>
      </c>
    </row>
    <row r="26" spans="1:9" s="79" customFormat="1" ht="87">
      <c r="A26" s="187" t="s">
        <v>985</v>
      </c>
      <c r="B26" s="187" t="s">
        <v>957</v>
      </c>
      <c r="C26" s="372" t="s">
        <v>268</v>
      </c>
      <c r="D26" s="185" t="s">
        <v>986</v>
      </c>
      <c r="E26" s="355" t="s">
        <v>987</v>
      </c>
      <c r="F26" s="185" t="s">
        <v>988</v>
      </c>
      <c r="G26" s="373">
        <v>40</v>
      </c>
      <c r="H26" s="348">
        <v>40</v>
      </c>
      <c r="I26" s="348" t="s">
        <v>970</v>
      </c>
    </row>
    <row r="27" spans="1:9" s="79" customFormat="1" ht="51.75">
      <c r="A27" s="187" t="s">
        <v>989</v>
      </c>
      <c r="B27" s="187" t="s">
        <v>937</v>
      </c>
      <c r="C27" s="187" t="s">
        <v>268</v>
      </c>
      <c r="D27" s="185"/>
      <c r="E27" s="187"/>
      <c r="F27" s="185" t="s">
        <v>990</v>
      </c>
      <c r="G27" s="373"/>
      <c r="H27" s="348"/>
      <c r="I27" s="348" t="s">
        <v>970</v>
      </c>
    </row>
    <row r="28" spans="1:9" s="79" customFormat="1" ht="103.5">
      <c r="A28" s="187" t="s">
        <v>991</v>
      </c>
      <c r="B28" s="187" t="s">
        <v>937</v>
      </c>
      <c r="C28" s="187" t="s">
        <v>268</v>
      </c>
      <c r="D28" s="185" t="s">
        <v>420</v>
      </c>
      <c r="E28" s="187" t="s">
        <v>992</v>
      </c>
      <c r="F28" s="185" t="s">
        <v>993</v>
      </c>
      <c r="G28" s="373"/>
      <c r="H28" s="348"/>
      <c r="I28" s="348" t="s">
        <v>970</v>
      </c>
    </row>
    <row r="29" spans="1:9" s="79" customFormat="1" ht="14.25">
      <c r="A29" s="187" t="s">
        <v>1018</v>
      </c>
      <c r="B29" s="187" t="s">
        <v>795</v>
      </c>
      <c r="C29" s="380" t="s">
        <v>268</v>
      </c>
      <c r="D29" s="188"/>
      <c r="E29" s="187"/>
      <c r="F29" s="187"/>
      <c r="G29" s="186"/>
      <c r="H29" s="378">
        <v>20</v>
      </c>
      <c r="I29" s="348" t="s">
        <v>244</v>
      </c>
    </row>
    <row r="30" spans="1:9" s="79" customFormat="1" ht="72">
      <c r="A30" s="381" t="s">
        <v>1085</v>
      </c>
      <c r="B30" s="187" t="s">
        <v>892</v>
      </c>
      <c r="C30" s="187" t="s">
        <v>884</v>
      </c>
      <c r="D30" s="381" t="s">
        <v>1086</v>
      </c>
      <c r="E30" s="355" t="s">
        <v>1087</v>
      </c>
      <c r="F30" s="187" t="s">
        <v>1088</v>
      </c>
      <c r="G30" s="186">
        <v>40</v>
      </c>
      <c r="H30" s="187">
        <v>40</v>
      </c>
      <c r="I30" s="348" t="s">
        <v>222</v>
      </c>
    </row>
    <row r="31" spans="1:9" s="79" customFormat="1" ht="78">
      <c r="A31" s="382" t="s">
        <v>1089</v>
      </c>
      <c r="B31" s="187" t="s">
        <v>892</v>
      </c>
      <c r="C31" s="372" t="s">
        <v>884</v>
      </c>
      <c r="D31" s="185" t="s">
        <v>1090</v>
      </c>
      <c r="E31" s="187" t="s">
        <v>1091</v>
      </c>
      <c r="F31" s="185" t="s">
        <v>1092</v>
      </c>
      <c r="G31" s="373">
        <v>20</v>
      </c>
      <c r="H31" s="348">
        <v>20</v>
      </c>
      <c r="I31" s="348" t="s">
        <v>222</v>
      </c>
    </row>
    <row r="32" spans="1:9" ht="43.5">
      <c r="A32" s="253"/>
      <c r="B32" s="319" t="s">
        <v>1163</v>
      </c>
      <c r="C32" s="319" t="s">
        <v>268</v>
      </c>
      <c r="D32" s="258" t="s">
        <v>1164</v>
      </c>
      <c r="E32" s="277" t="s">
        <v>1165</v>
      </c>
      <c r="F32" s="254" t="s">
        <v>1106</v>
      </c>
      <c r="G32" s="320">
        <v>20</v>
      </c>
      <c r="H32" s="253">
        <v>20</v>
      </c>
      <c r="I32" s="125" t="s">
        <v>243</v>
      </c>
    </row>
    <row r="33" spans="1:9" ht="14.25" hidden="1">
      <c r="A33" s="126"/>
      <c r="B33" s="145"/>
      <c r="C33" s="150"/>
      <c r="D33" s="146"/>
      <c r="E33" s="126"/>
      <c r="F33" s="126"/>
      <c r="G33" s="149"/>
      <c r="H33" s="169"/>
      <c r="I33" s="125"/>
    </row>
    <row r="34" spans="1:9" ht="14.25" hidden="1">
      <c r="A34" s="126"/>
      <c r="B34" s="145"/>
      <c r="C34" s="150"/>
      <c r="D34" s="146"/>
      <c r="E34" s="126"/>
      <c r="F34" s="126"/>
      <c r="G34" s="149"/>
      <c r="H34" s="169"/>
      <c r="I34" s="125"/>
    </row>
    <row r="35" spans="1:9" ht="14.25" hidden="1">
      <c r="A35" s="126"/>
      <c r="B35" s="145"/>
      <c r="C35" s="150"/>
      <c r="D35" s="146"/>
      <c r="E35" s="126"/>
      <c r="F35" s="126"/>
      <c r="G35" s="149"/>
      <c r="H35" s="169"/>
      <c r="I35" s="125"/>
    </row>
    <row r="36" spans="1:9" ht="14.25" hidden="1">
      <c r="A36" s="126"/>
      <c r="B36" s="145"/>
      <c r="C36" s="150"/>
      <c r="D36" s="146"/>
      <c r="E36" s="126"/>
      <c r="F36" s="126"/>
      <c r="G36" s="149"/>
      <c r="H36" s="169"/>
      <c r="I36" s="125"/>
    </row>
    <row r="37" spans="1:9" ht="14.25" hidden="1">
      <c r="A37" s="126"/>
      <c r="B37" s="145"/>
      <c r="C37" s="150"/>
      <c r="D37" s="146"/>
      <c r="E37" s="126"/>
      <c r="F37" s="126"/>
      <c r="G37" s="149"/>
      <c r="H37" s="169"/>
      <c r="I37" s="125"/>
    </row>
    <row r="38" spans="1:9" ht="14.25" hidden="1">
      <c r="A38" s="126"/>
      <c r="B38" s="145"/>
      <c r="C38" s="150"/>
      <c r="D38" s="146"/>
      <c r="E38" s="126"/>
      <c r="F38" s="126"/>
      <c r="G38" s="149"/>
      <c r="H38" s="169"/>
      <c r="I38" s="125"/>
    </row>
    <row r="39" spans="1:9" ht="14.25" hidden="1">
      <c r="A39" s="126"/>
      <c r="B39" s="145"/>
      <c r="C39" s="150"/>
      <c r="D39" s="146"/>
      <c r="E39" s="126"/>
      <c r="F39" s="126"/>
      <c r="G39" s="149"/>
      <c r="H39" s="169"/>
      <c r="I39" s="125"/>
    </row>
    <row r="40" spans="1:9" ht="14.25" hidden="1">
      <c r="A40" s="126"/>
      <c r="B40" s="145"/>
      <c r="C40" s="150"/>
      <c r="D40" s="146"/>
      <c r="E40" s="126"/>
      <c r="F40" s="126"/>
      <c r="G40" s="149"/>
      <c r="H40" s="169"/>
      <c r="I40" s="125"/>
    </row>
    <row r="41" spans="1:9" ht="14.25" hidden="1">
      <c r="A41" s="126"/>
      <c r="B41" s="145"/>
      <c r="C41" s="150"/>
      <c r="D41" s="146"/>
      <c r="E41" s="126"/>
      <c r="F41" s="126"/>
      <c r="G41" s="149"/>
      <c r="H41" s="169"/>
      <c r="I41" s="125"/>
    </row>
    <row r="42" spans="1:9" ht="14.25" hidden="1">
      <c r="A42" s="126"/>
      <c r="B42" s="145"/>
      <c r="C42" s="150"/>
      <c r="D42" s="146"/>
      <c r="E42" s="126"/>
      <c r="F42" s="126"/>
      <c r="G42" s="149"/>
      <c r="H42" s="169"/>
      <c r="I42" s="125"/>
    </row>
    <row r="43" spans="1:9" ht="14.25" hidden="1">
      <c r="A43" s="126"/>
      <c r="B43" s="145"/>
      <c r="C43" s="150"/>
      <c r="D43" s="146"/>
      <c r="E43" s="126"/>
      <c r="F43" s="126"/>
      <c r="G43" s="149"/>
      <c r="H43" s="169"/>
      <c r="I43" s="125"/>
    </row>
    <row r="44" spans="1:9" ht="14.25" hidden="1">
      <c r="A44" s="126"/>
      <c r="B44" s="145"/>
      <c r="C44" s="150"/>
      <c r="D44" s="146"/>
      <c r="E44" s="126"/>
      <c r="F44" s="126"/>
      <c r="G44" s="149"/>
      <c r="H44" s="169"/>
      <c r="I44" s="125"/>
    </row>
    <row r="45" spans="1:9" ht="14.25" hidden="1">
      <c r="A45" s="126"/>
      <c r="B45" s="145"/>
      <c r="C45" s="150"/>
      <c r="D45" s="146"/>
      <c r="E45" s="126"/>
      <c r="F45" s="126"/>
      <c r="G45" s="149"/>
      <c r="H45" s="169"/>
      <c r="I45" s="125"/>
    </row>
    <row r="46" spans="1:9" ht="14.25" hidden="1">
      <c r="A46" s="126"/>
      <c r="B46" s="145"/>
      <c r="C46" s="150"/>
      <c r="D46" s="146"/>
      <c r="E46" s="126"/>
      <c r="F46" s="126"/>
      <c r="G46" s="149"/>
      <c r="H46" s="169"/>
      <c r="I46" s="125"/>
    </row>
    <row r="47" spans="1:9" ht="14.25" hidden="1">
      <c r="A47" s="126"/>
      <c r="B47" s="145"/>
      <c r="C47" s="150"/>
      <c r="D47" s="146"/>
      <c r="E47" s="126"/>
      <c r="F47" s="126"/>
      <c r="G47" s="149"/>
      <c r="H47" s="169"/>
      <c r="I47" s="125"/>
    </row>
    <row r="48" spans="1:9" ht="14.25" hidden="1">
      <c r="A48" s="126"/>
      <c r="B48" s="145"/>
      <c r="C48" s="150"/>
      <c r="D48" s="146"/>
      <c r="E48" s="126"/>
      <c r="F48" s="126"/>
      <c r="G48" s="149"/>
      <c r="H48" s="169"/>
      <c r="I48" s="125"/>
    </row>
    <row r="49" spans="1:9" ht="14.25" hidden="1">
      <c r="A49" s="126"/>
      <c r="B49" s="145"/>
      <c r="C49" s="150"/>
      <c r="D49" s="146"/>
      <c r="E49" s="126"/>
      <c r="F49" s="126"/>
      <c r="G49" s="149"/>
      <c r="H49" s="169"/>
      <c r="I49" s="125"/>
    </row>
    <row r="50" spans="1:9" ht="14.25" hidden="1">
      <c r="A50" s="126"/>
      <c r="B50" s="145"/>
      <c r="C50" s="150"/>
      <c r="D50" s="146"/>
      <c r="E50" s="126"/>
      <c r="F50" s="126"/>
      <c r="G50" s="149"/>
      <c r="H50" s="169"/>
      <c r="I50" s="125"/>
    </row>
    <row r="51" spans="1:9" ht="14.25" hidden="1">
      <c r="A51" s="126"/>
      <c r="B51" s="145"/>
      <c r="C51" s="150"/>
      <c r="D51" s="146"/>
      <c r="E51" s="126"/>
      <c r="F51" s="126"/>
      <c r="G51" s="149"/>
      <c r="H51" s="169"/>
      <c r="I51" s="125"/>
    </row>
    <row r="52" spans="1:9" ht="14.25" hidden="1">
      <c r="A52" s="126"/>
      <c r="B52" s="145"/>
      <c r="C52" s="150"/>
      <c r="D52" s="146"/>
      <c r="E52" s="126"/>
      <c r="F52" s="126"/>
      <c r="G52" s="149"/>
      <c r="H52" s="169"/>
      <c r="I52" s="125"/>
    </row>
    <row r="53" spans="1:9" ht="14.25" hidden="1">
      <c r="A53" s="126"/>
      <c r="B53" s="145"/>
      <c r="C53" s="150"/>
      <c r="D53" s="146"/>
      <c r="E53" s="126"/>
      <c r="F53" s="126"/>
      <c r="G53" s="149"/>
      <c r="H53" s="169"/>
      <c r="I53" s="125"/>
    </row>
    <row r="54" spans="1:9" ht="14.25" hidden="1">
      <c r="A54" s="126"/>
      <c r="B54" s="145"/>
      <c r="C54" s="150"/>
      <c r="D54" s="146"/>
      <c r="E54" s="126"/>
      <c r="F54" s="126"/>
      <c r="G54" s="149"/>
      <c r="H54" s="169"/>
      <c r="I54" s="125"/>
    </row>
    <row r="55" spans="1:9" ht="14.25" hidden="1">
      <c r="A55" s="126"/>
      <c r="B55" s="145"/>
      <c r="C55" s="150"/>
      <c r="D55" s="146"/>
      <c r="E55" s="126"/>
      <c r="F55" s="126"/>
      <c r="G55" s="149"/>
      <c r="H55" s="169"/>
      <c r="I55" s="125"/>
    </row>
    <row r="56" spans="1:9" ht="14.25" hidden="1">
      <c r="A56" s="126"/>
      <c r="B56" s="145"/>
      <c r="C56" s="150"/>
      <c r="D56" s="146"/>
      <c r="E56" s="126"/>
      <c r="F56" s="126"/>
      <c r="G56" s="149"/>
      <c r="H56" s="169"/>
      <c r="I56" s="125"/>
    </row>
    <row r="57" spans="1:9" ht="14.25" hidden="1">
      <c r="A57" s="126"/>
      <c r="B57" s="126"/>
      <c r="C57" s="126"/>
      <c r="D57" s="123"/>
      <c r="E57" s="126"/>
      <c r="F57" s="123"/>
      <c r="G57" s="154"/>
      <c r="H57" s="169"/>
      <c r="I57" s="125"/>
    </row>
    <row r="58" spans="1:8" ht="14.25">
      <c r="A58" s="63" t="s">
        <v>2</v>
      </c>
      <c r="B58" s="7"/>
      <c r="D58" s="1"/>
      <c r="E58" s="1"/>
      <c r="F58" s="1"/>
      <c r="G58" s="66"/>
      <c r="H58" s="67">
        <f>SUM(H8:H57)</f>
        <v>540</v>
      </c>
    </row>
    <row r="60" spans="2:9" ht="14.25">
      <c r="B60" s="7"/>
      <c r="G60" s="1"/>
      <c r="H60"/>
      <c r="I60"/>
    </row>
    <row r="61" spans="1:9" ht="15" customHeight="1">
      <c r="A61" s="432" t="s">
        <v>12</v>
      </c>
      <c r="B61" s="432"/>
      <c r="C61" s="432"/>
      <c r="D61" s="432"/>
      <c r="E61" s="432"/>
      <c r="F61" s="432"/>
      <c r="G61" s="432"/>
      <c r="H61" s="432"/>
      <c r="I61"/>
    </row>
  </sheetData>
  <sheetProtection/>
  <mergeCells count="3">
    <mergeCell ref="A2:H2"/>
    <mergeCell ref="A4:H4"/>
    <mergeCell ref="A61:H61"/>
  </mergeCells>
  <hyperlinks>
    <hyperlink ref="E32" r:id="rId1" display="http://international.ulbsibiu.ro/iweek/index.php"/>
  </hyperlinks>
  <printOptions/>
  <pageMargins left="0.511811023622047" right="0.31496062992126" top="0" bottom="0" header="0" footer="0"/>
  <pageSetup horizontalDpi="200" verticalDpi="200" orientation="landscape" paperSize="9" r:id="rId2"/>
</worksheet>
</file>

<file path=xl/worksheets/sheet3.xml><?xml version="1.0" encoding="utf-8"?>
<worksheet xmlns="http://schemas.openxmlformats.org/spreadsheetml/2006/main" xmlns:r="http://schemas.openxmlformats.org/officeDocument/2006/relationships">
  <dimension ref="A2:T63"/>
  <sheetViews>
    <sheetView zoomScale="40" zoomScaleNormal="40" zoomScalePageLayoutView="0" workbookViewId="0" topLeftCell="A9">
      <selection activeCell="H84" sqref="H84"/>
    </sheetView>
  </sheetViews>
  <sheetFormatPr defaultColWidth="8.8515625" defaultRowHeight="15"/>
  <cols>
    <col min="1" max="1" width="14.57421875" style="2" customWidth="1"/>
    <col min="2" max="2" width="16.00390625" style="7" customWidth="1"/>
    <col min="3" max="3" width="10.57421875" style="7" customWidth="1"/>
    <col min="4" max="4" width="12.7109375" style="7" customWidth="1"/>
    <col min="5" max="5" width="5.7109375" style="7" bestFit="1" customWidth="1"/>
    <col min="6" max="6" width="5.8515625" style="7" bestFit="1" customWidth="1"/>
    <col min="7" max="7" width="7.140625" style="1" customWidth="1"/>
    <col min="8" max="8" width="9.140625" style="1" customWidth="1"/>
    <col min="9" max="11" width="10.140625" style="1" customWidth="1"/>
    <col min="12" max="13" width="8.00390625" style="1" customWidth="1"/>
    <col min="14" max="14" width="10.421875" style="1" customWidth="1"/>
    <col min="15" max="15" width="8.7109375" style="1" customWidth="1"/>
    <col min="16" max="16" width="9.140625" style="1" customWidth="1"/>
    <col min="17" max="17" width="21.00390625" style="1" customWidth="1"/>
    <col min="18" max="20" width="9.140625" style="1" customWidth="1"/>
  </cols>
  <sheetData>
    <row r="2" spans="1:20" s="4" customFormat="1" ht="15">
      <c r="A2" s="384" t="s">
        <v>166</v>
      </c>
      <c r="B2" s="385"/>
      <c r="C2" s="385"/>
      <c r="D2" s="385"/>
      <c r="E2" s="385"/>
      <c r="F2" s="385"/>
      <c r="G2" s="385"/>
      <c r="H2" s="385"/>
      <c r="I2" s="385"/>
      <c r="J2" s="385"/>
      <c r="K2" s="385"/>
      <c r="L2" s="385"/>
      <c r="M2" s="385"/>
      <c r="N2" s="385"/>
      <c r="O2" s="385"/>
      <c r="P2" s="386"/>
      <c r="Q2" s="3"/>
      <c r="R2" s="3"/>
      <c r="S2" s="3"/>
      <c r="T2" s="3"/>
    </row>
    <row r="3" spans="8:20" s="4" customFormat="1" ht="14.25">
      <c r="H3" s="3"/>
      <c r="Q3" s="3"/>
      <c r="R3" s="3"/>
      <c r="S3" s="3"/>
      <c r="T3" s="3"/>
    </row>
    <row r="4" spans="1:20" s="4" customFormat="1" ht="44.25" customHeight="1">
      <c r="A4" s="387" t="s">
        <v>161</v>
      </c>
      <c r="B4" s="387"/>
      <c r="C4" s="387"/>
      <c r="D4" s="387"/>
      <c r="E4" s="387"/>
      <c r="F4" s="387"/>
      <c r="G4" s="387"/>
      <c r="H4" s="387"/>
      <c r="I4" s="387"/>
      <c r="J4" s="387"/>
      <c r="K4" s="387"/>
      <c r="L4" s="387"/>
      <c r="M4" s="387"/>
      <c r="N4" s="387"/>
      <c r="O4" s="387"/>
      <c r="P4" s="387"/>
      <c r="Q4" s="3"/>
      <c r="R4" s="3"/>
      <c r="S4" s="3"/>
      <c r="T4" s="3"/>
    </row>
    <row r="5" spans="1:20" s="4" customFormat="1" ht="15" customHeight="1">
      <c r="A5" s="387" t="s">
        <v>26</v>
      </c>
      <c r="B5" s="387"/>
      <c r="C5" s="387"/>
      <c r="D5" s="387"/>
      <c r="E5" s="387"/>
      <c r="F5" s="387"/>
      <c r="G5" s="387"/>
      <c r="H5" s="387"/>
      <c r="I5" s="387"/>
      <c r="J5" s="387"/>
      <c r="K5" s="387"/>
      <c r="L5" s="387"/>
      <c r="M5" s="387"/>
      <c r="N5" s="387"/>
      <c r="O5" s="387"/>
      <c r="P5" s="387"/>
      <c r="Q5" s="3"/>
      <c r="R5" s="3"/>
      <c r="S5" s="3"/>
      <c r="T5" s="3"/>
    </row>
    <row r="6" spans="1:20" s="4" customFormat="1" ht="27.75" customHeight="1">
      <c r="A6" s="389" t="s">
        <v>61</v>
      </c>
      <c r="B6" s="392"/>
      <c r="C6" s="392"/>
      <c r="D6" s="392"/>
      <c r="E6" s="392"/>
      <c r="F6" s="392"/>
      <c r="G6" s="392"/>
      <c r="H6" s="392"/>
      <c r="I6" s="392"/>
      <c r="J6" s="392"/>
      <c r="K6" s="392"/>
      <c r="L6" s="392"/>
      <c r="M6" s="392"/>
      <c r="N6" s="392"/>
      <c r="O6" s="392"/>
      <c r="P6" s="393"/>
      <c r="Q6" s="3"/>
      <c r="R6" s="3"/>
      <c r="S6" s="3"/>
      <c r="T6" s="3"/>
    </row>
    <row r="7" spans="1:20" s="4" customFormat="1" ht="15" customHeight="1">
      <c r="A7" s="389" t="s">
        <v>55</v>
      </c>
      <c r="B7" s="390"/>
      <c r="C7" s="390"/>
      <c r="D7" s="390"/>
      <c r="E7" s="390"/>
      <c r="F7" s="390"/>
      <c r="G7" s="390"/>
      <c r="H7" s="390"/>
      <c r="I7" s="390"/>
      <c r="J7" s="390"/>
      <c r="K7" s="390"/>
      <c r="L7" s="390"/>
      <c r="M7" s="390"/>
      <c r="N7" s="390"/>
      <c r="O7" s="390"/>
      <c r="P7" s="391"/>
      <c r="Q7" s="3"/>
      <c r="R7" s="3"/>
      <c r="S7" s="3"/>
      <c r="T7" s="3"/>
    </row>
    <row r="8" spans="1:20" s="4" customFormat="1" ht="57.75" customHeight="1">
      <c r="A8" s="388" t="s">
        <v>215</v>
      </c>
      <c r="B8" s="388"/>
      <c r="C8" s="388"/>
      <c r="D8" s="388"/>
      <c r="E8" s="388"/>
      <c r="F8" s="388"/>
      <c r="G8" s="388"/>
      <c r="H8" s="388"/>
      <c r="I8" s="388"/>
      <c r="J8" s="388"/>
      <c r="K8" s="388"/>
      <c r="L8" s="388"/>
      <c r="M8" s="388"/>
      <c r="N8" s="388"/>
      <c r="O8" s="388"/>
      <c r="P8" s="388"/>
      <c r="Q8" s="3"/>
      <c r="R8" s="3"/>
      <c r="S8" s="3"/>
      <c r="T8" s="3"/>
    </row>
    <row r="9" spans="1:20" s="4" customFormat="1" ht="14.25">
      <c r="A9" s="5"/>
      <c r="B9" s="6"/>
      <c r="C9" s="6"/>
      <c r="D9" s="6"/>
      <c r="E9" s="6"/>
      <c r="F9" s="6"/>
      <c r="G9" s="5"/>
      <c r="I9" s="5"/>
      <c r="J9" s="5"/>
      <c r="K9" s="5"/>
      <c r="L9" s="5"/>
      <c r="M9" s="5"/>
      <c r="N9" s="5"/>
      <c r="O9" s="5"/>
      <c r="P9" s="5"/>
      <c r="Q9" s="3"/>
      <c r="R9" s="3"/>
      <c r="S9" s="3"/>
      <c r="T9" s="3"/>
    </row>
    <row r="10" spans="1:20" s="26" customFormat="1" ht="78">
      <c r="A10" s="47" t="s">
        <v>0</v>
      </c>
      <c r="B10" s="47" t="s">
        <v>53</v>
      </c>
      <c r="C10" s="47" t="s">
        <v>60</v>
      </c>
      <c r="D10" s="56" t="s">
        <v>5</v>
      </c>
      <c r="E10" s="56" t="s">
        <v>58</v>
      </c>
      <c r="F10" s="56" t="s">
        <v>59</v>
      </c>
      <c r="G10" s="47" t="s">
        <v>213</v>
      </c>
      <c r="H10" s="56" t="s">
        <v>14</v>
      </c>
      <c r="I10" s="56" t="s">
        <v>11</v>
      </c>
      <c r="J10" s="56" t="s">
        <v>211</v>
      </c>
      <c r="K10" s="56" t="s">
        <v>15</v>
      </c>
      <c r="L10" s="56" t="s">
        <v>16</v>
      </c>
      <c r="M10" s="56" t="s">
        <v>162</v>
      </c>
      <c r="N10" s="56" t="s">
        <v>214</v>
      </c>
      <c r="O10" s="47" t="s">
        <v>54</v>
      </c>
      <c r="P10" s="47" t="s">
        <v>7</v>
      </c>
      <c r="Q10" s="115" t="s">
        <v>202</v>
      </c>
      <c r="R10" s="25"/>
      <c r="S10" s="25"/>
      <c r="T10" s="25"/>
    </row>
    <row r="11" spans="1:17" ht="202.5">
      <c r="A11" s="116" t="s">
        <v>610</v>
      </c>
      <c r="B11" s="116" t="s">
        <v>611</v>
      </c>
      <c r="C11" s="116" t="s">
        <v>268</v>
      </c>
      <c r="D11" s="223" t="s">
        <v>612</v>
      </c>
      <c r="E11" s="221" t="s">
        <v>613</v>
      </c>
      <c r="F11" s="121">
        <v>3</v>
      </c>
      <c r="G11" s="116" t="s">
        <v>614</v>
      </c>
      <c r="H11" s="211" t="s">
        <v>615</v>
      </c>
      <c r="I11" s="221"/>
      <c r="J11" s="221"/>
      <c r="K11" s="223" t="s">
        <v>616</v>
      </c>
      <c r="L11" s="126">
        <v>2018</v>
      </c>
      <c r="M11" s="224"/>
      <c r="N11" s="224"/>
      <c r="O11" s="161">
        <v>500</v>
      </c>
      <c r="P11" s="225">
        <v>500</v>
      </c>
      <c r="Q11" s="125" t="s">
        <v>238</v>
      </c>
    </row>
    <row r="12" spans="1:20" s="79" customFormat="1" ht="117">
      <c r="A12" s="187" t="s">
        <v>1043</v>
      </c>
      <c r="B12" s="187" t="s">
        <v>892</v>
      </c>
      <c r="C12" s="185" t="s">
        <v>884</v>
      </c>
      <c r="D12" s="187" t="s">
        <v>1044</v>
      </c>
      <c r="E12" s="185">
        <v>107</v>
      </c>
      <c r="F12" s="185">
        <v>1</v>
      </c>
      <c r="G12" s="185" t="s">
        <v>1045</v>
      </c>
      <c r="H12" s="353" t="s">
        <v>1046</v>
      </c>
      <c r="I12" s="187" t="s">
        <v>1047</v>
      </c>
      <c r="J12" s="187"/>
      <c r="K12" s="203" t="s">
        <v>1048</v>
      </c>
      <c r="L12" s="185">
        <v>2018</v>
      </c>
      <c r="M12" s="185" t="s">
        <v>1049</v>
      </c>
      <c r="N12" s="185"/>
      <c r="O12" s="124">
        <v>500</v>
      </c>
      <c r="P12" s="348">
        <v>0</v>
      </c>
      <c r="Q12" s="348" t="s">
        <v>222</v>
      </c>
      <c r="R12" s="43"/>
      <c r="S12" s="43"/>
      <c r="T12" s="43"/>
    </row>
    <row r="13" spans="1:17" ht="14.25" hidden="1">
      <c r="A13" s="257"/>
      <c r="B13" s="116"/>
      <c r="C13" s="117"/>
      <c r="D13" s="116"/>
      <c r="E13" s="117"/>
      <c r="F13" s="117"/>
      <c r="G13" s="117"/>
      <c r="H13" s="126"/>
      <c r="I13" s="116"/>
      <c r="J13" s="116"/>
      <c r="K13" s="127"/>
      <c r="L13" s="123"/>
      <c r="M13" s="123"/>
      <c r="N13" s="123"/>
      <c r="O13" s="128"/>
      <c r="P13" s="125"/>
      <c r="Q13" s="125"/>
    </row>
    <row r="14" spans="1:17" ht="14.25" hidden="1">
      <c r="A14" s="116"/>
      <c r="B14" s="116"/>
      <c r="C14" s="117"/>
      <c r="D14" s="116"/>
      <c r="E14" s="118"/>
      <c r="F14" s="119"/>
      <c r="G14" s="117"/>
      <c r="H14" s="120"/>
      <c r="I14" s="121"/>
      <c r="J14" s="121"/>
      <c r="K14" s="122"/>
      <c r="L14" s="123"/>
      <c r="M14" s="123"/>
      <c r="N14" s="123"/>
      <c r="O14" s="124"/>
      <c r="P14" s="125"/>
      <c r="Q14" s="125"/>
    </row>
    <row r="15" spans="1:17" ht="14.25" hidden="1">
      <c r="A15" s="116"/>
      <c r="B15" s="116"/>
      <c r="C15" s="117"/>
      <c r="D15" s="116"/>
      <c r="E15" s="118"/>
      <c r="F15" s="119"/>
      <c r="G15" s="117"/>
      <c r="H15" s="120"/>
      <c r="I15" s="121"/>
      <c r="J15" s="121"/>
      <c r="K15" s="122"/>
      <c r="L15" s="123"/>
      <c r="M15" s="123"/>
      <c r="N15" s="123"/>
      <c r="O15" s="124"/>
      <c r="P15" s="125"/>
      <c r="Q15" s="125"/>
    </row>
    <row r="16" spans="1:17" ht="14.25" hidden="1">
      <c r="A16" s="116"/>
      <c r="B16" s="116"/>
      <c r="C16" s="117"/>
      <c r="D16" s="116"/>
      <c r="E16" s="118"/>
      <c r="F16" s="119"/>
      <c r="G16" s="117"/>
      <c r="H16" s="120"/>
      <c r="I16" s="121"/>
      <c r="J16" s="121"/>
      <c r="K16" s="122"/>
      <c r="L16" s="123"/>
      <c r="M16" s="123"/>
      <c r="N16" s="123"/>
      <c r="O16" s="124"/>
      <c r="P16" s="125"/>
      <c r="Q16" s="125"/>
    </row>
    <row r="17" spans="1:17" ht="14.25" hidden="1">
      <c r="A17" s="116"/>
      <c r="B17" s="116"/>
      <c r="C17" s="117"/>
      <c r="D17" s="116"/>
      <c r="E17" s="118"/>
      <c r="F17" s="119"/>
      <c r="G17" s="117"/>
      <c r="H17" s="120"/>
      <c r="I17" s="121"/>
      <c r="J17" s="121"/>
      <c r="K17" s="122"/>
      <c r="L17" s="123"/>
      <c r="M17" s="123"/>
      <c r="N17" s="123"/>
      <c r="O17" s="124"/>
      <c r="P17" s="125"/>
      <c r="Q17" s="125"/>
    </row>
    <row r="18" spans="1:17" ht="14.25" hidden="1">
      <c r="A18" s="116"/>
      <c r="B18" s="116"/>
      <c r="C18" s="117"/>
      <c r="D18" s="116"/>
      <c r="E18" s="118"/>
      <c r="F18" s="119"/>
      <c r="G18" s="117"/>
      <c r="H18" s="120"/>
      <c r="I18" s="121"/>
      <c r="J18" s="121"/>
      <c r="K18" s="122"/>
      <c r="L18" s="123"/>
      <c r="M18" s="123"/>
      <c r="N18" s="123"/>
      <c r="O18" s="124"/>
      <c r="P18" s="125"/>
      <c r="Q18" s="125"/>
    </row>
    <row r="19" spans="1:17" ht="14.25" hidden="1">
      <c r="A19" s="116"/>
      <c r="B19" s="116"/>
      <c r="C19" s="117"/>
      <c r="D19" s="116"/>
      <c r="E19" s="118"/>
      <c r="F19" s="119"/>
      <c r="G19" s="117"/>
      <c r="H19" s="120"/>
      <c r="I19" s="121"/>
      <c r="J19" s="121"/>
      <c r="K19" s="122"/>
      <c r="L19" s="123"/>
      <c r="M19" s="123"/>
      <c r="N19" s="123"/>
      <c r="O19" s="124"/>
      <c r="P19" s="125"/>
      <c r="Q19" s="125"/>
    </row>
    <row r="20" spans="1:17" ht="14.25" hidden="1">
      <c r="A20" s="116"/>
      <c r="B20" s="116"/>
      <c r="C20" s="117"/>
      <c r="D20" s="116"/>
      <c r="E20" s="118"/>
      <c r="F20" s="119"/>
      <c r="G20" s="117"/>
      <c r="H20" s="120"/>
      <c r="I20" s="121"/>
      <c r="J20" s="121"/>
      <c r="K20" s="122"/>
      <c r="L20" s="123"/>
      <c r="M20" s="123"/>
      <c r="N20" s="123"/>
      <c r="O20" s="124"/>
      <c r="P20" s="125"/>
      <c r="Q20" s="125"/>
    </row>
    <row r="21" spans="1:17" ht="14.25" hidden="1">
      <c r="A21" s="116"/>
      <c r="B21" s="116"/>
      <c r="C21" s="117"/>
      <c r="D21" s="116"/>
      <c r="E21" s="118"/>
      <c r="F21" s="119"/>
      <c r="G21" s="117"/>
      <c r="H21" s="120"/>
      <c r="I21" s="121"/>
      <c r="J21" s="121"/>
      <c r="K21" s="122"/>
      <c r="L21" s="123"/>
      <c r="M21" s="123"/>
      <c r="N21" s="123"/>
      <c r="O21" s="124"/>
      <c r="P21" s="125"/>
      <c r="Q21" s="125"/>
    </row>
    <row r="22" spans="1:17" ht="14.25" hidden="1">
      <c r="A22" s="116"/>
      <c r="B22" s="116"/>
      <c r="C22" s="117"/>
      <c r="D22" s="116"/>
      <c r="E22" s="118"/>
      <c r="F22" s="119"/>
      <c r="G22" s="117"/>
      <c r="H22" s="120"/>
      <c r="I22" s="121"/>
      <c r="J22" s="121"/>
      <c r="K22" s="122"/>
      <c r="L22" s="123"/>
      <c r="M22" s="123"/>
      <c r="N22" s="123"/>
      <c r="O22" s="124"/>
      <c r="P22" s="125"/>
      <c r="Q22" s="125"/>
    </row>
    <row r="23" spans="1:17" ht="14.25" hidden="1">
      <c r="A23" s="116"/>
      <c r="B23" s="116"/>
      <c r="C23" s="117"/>
      <c r="D23" s="116"/>
      <c r="E23" s="118"/>
      <c r="F23" s="119"/>
      <c r="G23" s="117"/>
      <c r="H23" s="120"/>
      <c r="I23" s="121"/>
      <c r="J23" s="121"/>
      <c r="K23" s="122"/>
      <c r="L23" s="123"/>
      <c r="M23" s="123"/>
      <c r="N23" s="123"/>
      <c r="O23" s="124"/>
      <c r="P23" s="125"/>
      <c r="Q23" s="125"/>
    </row>
    <row r="24" spans="1:17" ht="14.25" hidden="1">
      <c r="A24" s="116"/>
      <c r="B24" s="116"/>
      <c r="C24" s="117"/>
      <c r="D24" s="116"/>
      <c r="E24" s="118"/>
      <c r="F24" s="119"/>
      <c r="G24" s="117"/>
      <c r="H24" s="120"/>
      <c r="I24" s="121"/>
      <c r="J24" s="121"/>
      <c r="K24" s="122"/>
      <c r="L24" s="123"/>
      <c r="M24" s="123"/>
      <c r="N24" s="123"/>
      <c r="O24" s="124"/>
      <c r="P24" s="125"/>
      <c r="Q24" s="125"/>
    </row>
    <row r="25" spans="1:17" ht="14.25" hidden="1">
      <c r="A25" s="116"/>
      <c r="B25" s="116"/>
      <c r="C25" s="117"/>
      <c r="D25" s="116"/>
      <c r="E25" s="118"/>
      <c r="F25" s="119"/>
      <c r="G25" s="117"/>
      <c r="H25" s="120"/>
      <c r="I25" s="121"/>
      <c r="J25" s="121"/>
      <c r="K25" s="122"/>
      <c r="L25" s="123"/>
      <c r="M25" s="123"/>
      <c r="N25" s="123"/>
      <c r="O25" s="124"/>
      <c r="P25" s="125"/>
      <c r="Q25" s="125"/>
    </row>
    <row r="26" spans="1:17" ht="14.25" hidden="1">
      <c r="A26" s="116"/>
      <c r="B26" s="116"/>
      <c r="C26" s="117"/>
      <c r="D26" s="116"/>
      <c r="E26" s="118"/>
      <c r="F26" s="119"/>
      <c r="G26" s="117"/>
      <c r="H26" s="120"/>
      <c r="I26" s="121"/>
      <c r="J26" s="121"/>
      <c r="K26" s="122"/>
      <c r="L26" s="123"/>
      <c r="M26" s="123"/>
      <c r="N26" s="123"/>
      <c r="O26" s="124"/>
      <c r="P26" s="125"/>
      <c r="Q26" s="125"/>
    </row>
    <row r="27" spans="1:17" ht="14.25" hidden="1">
      <c r="A27" s="116"/>
      <c r="B27" s="116"/>
      <c r="C27" s="117"/>
      <c r="D27" s="116"/>
      <c r="E27" s="118"/>
      <c r="F27" s="119"/>
      <c r="G27" s="117"/>
      <c r="H27" s="120"/>
      <c r="I27" s="121"/>
      <c r="J27" s="121"/>
      <c r="K27" s="122"/>
      <c r="L27" s="123"/>
      <c r="M27" s="123"/>
      <c r="N27" s="123"/>
      <c r="O27" s="124"/>
      <c r="P27" s="125"/>
      <c r="Q27" s="125"/>
    </row>
    <row r="28" spans="1:17" ht="14.25" hidden="1">
      <c r="A28" s="116"/>
      <c r="B28" s="116"/>
      <c r="C28" s="117"/>
      <c r="D28" s="116"/>
      <c r="E28" s="118"/>
      <c r="F28" s="119"/>
      <c r="G28" s="117"/>
      <c r="H28" s="120"/>
      <c r="I28" s="121"/>
      <c r="J28" s="121"/>
      <c r="K28" s="122"/>
      <c r="L28" s="123"/>
      <c r="M28" s="123"/>
      <c r="N28" s="123"/>
      <c r="O28" s="124"/>
      <c r="P28" s="125"/>
      <c r="Q28" s="125"/>
    </row>
    <row r="29" spans="1:17" ht="14.25" hidden="1">
      <c r="A29" s="116"/>
      <c r="B29" s="116"/>
      <c r="C29" s="117"/>
      <c r="D29" s="116"/>
      <c r="E29" s="118"/>
      <c r="F29" s="119"/>
      <c r="G29" s="117"/>
      <c r="H29" s="120"/>
      <c r="I29" s="121"/>
      <c r="J29" s="121"/>
      <c r="K29" s="122"/>
      <c r="L29" s="123"/>
      <c r="M29" s="123"/>
      <c r="N29" s="123"/>
      <c r="O29" s="124"/>
      <c r="P29" s="125"/>
      <c r="Q29" s="125"/>
    </row>
    <row r="30" spans="1:17" ht="14.25" hidden="1">
      <c r="A30" s="116"/>
      <c r="B30" s="116"/>
      <c r="C30" s="117"/>
      <c r="D30" s="116"/>
      <c r="E30" s="118"/>
      <c r="F30" s="119"/>
      <c r="G30" s="117"/>
      <c r="H30" s="120"/>
      <c r="I30" s="121"/>
      <c r="J30" s="121"/>
      <c r="K30" s="122"/>
      <c r="L30" s="123"/>
      <c r="M30" s="123"/>
      <c r="N30" s="123"/>
      <c r="O30" s="124"/>
      <c r="P30" s="125"/>
      <c r="Q30" s="125"/>
    </row>
    <row r="31" spans="1:17" ht="14.25" hidden="1">
      <c r="A31" s="116"/>
      <c r="B31" s="116"/>
      <c r="C31" s="117"/>
      <c r="D31" s="116"/>
      <c r="E31" s="118"/>
      <c r="F31" s="119"/>
      <c r="G31" s="117"/>
      <c r="H31" s="120"/>
      <c r="I31" s="121"/>
      <c r="J31" s="121"/>
      <c r="K31" s="122"/>
      <c r="L31" s="123"/>
      <c r="M31" s="123"/>
      <c r="N31" s="123"/>
      <c r="O31" s="124"/>
      <c r="P31" s="125"/>
      <c r="Q31" s="125"/>
    </row>
    <row r="32" spans="1:17" ht="14.25" hidden="1">
      <c r="A32" s="116"/>
      <c r="B32" s="116"/>
      <c r="C32" s="117"/>
      <c r="D32" s="116"/>
      <c r="E32" s="118"/>
      <c r="F32" s="119"/>
      <c r="G32" s="117"/>
      <c r="H32" s="120"/>
      <c r="I32" s="121"/>
      <c r="J32" s="121"/>
      <c r="K32" s="122"/>
      <c r="L32" s="123"/>
      <c r="M32" s="123"/>
      <c r="N32" s="123"/>
      <c r="O32" s="124"/>
      <c r="P32" s="125"/>
      <c r="Q32" s="125"/>
    </row>
    <row r="33" spans="1:17" ht="14.25" hidden="1">
      <c r="A33" s="116"/>
      <c r="B33" s="116"/>
      <c r="C33" s="117"/>
      <c r="D33" s="116"/>
      <c r="E33" s="118"/>
      <c r="F33" s="119"/>
      <c r="G33" s="117"/>
      <c r="H33" s="120"/>
      <c r="I33" s="121"/>
      <c r="J33" s="121"/>
      <c r="K33" s="122"/>
      <c r="L33" s="123"/>
      <c r="M33" s="123"/>
      <c r="N33" s="123"/>
      <c r="O33" s="124"/>
      <c r="P33" s="125"/>
      <c r="Q33" s="125"/>
    </row>
    <row r="34" spans="1:17" ht="14.25" hidden="1">
      <c r="A34" s="116"/>
      <c r="B34" s="116"/>
      <c r="C34" s="117"/>
      <c r="D34" s="116"/>
      <c r="E34" s="118"/>
      <c r="F34" s="119"/>
      <c r="G34" s="117"/>
      <c r="H34" s="120"/>
      <c r="I34" s="121"/>
      <c r="J34" s="121"/>
      <c r="K34" s="122"/>
      <c r="L34" s="123"/>
      <c r="M34" s="123"/>
      <c r="N34" s="123"/>
      <c r="O34" s="124"/>
      <c r="P34" s="125"/>
      <c r="Q34" s="125"/>
    </row>
    <row r="35" spans="1:17" ht="14.25" hidden="1">
      <c r="A35" s="116"/>
      <c r="B35" s="116"/>
      <c r="C35" s="117"/>
      <c r="D35" s="116"/>
      <c r="E35" s="118"/>
      <c r="F35" s="119"/>
      <c r="G35" s="117"/>
      <c r="H35" s="120"/>
      <c r="I35" s="121"/>
      <c r="J35" s="121"/>
      <c r="K35" s="122"/>
      <c r="L35" s="123"/>
      <c r="M35" s="123"/>
      <c r="N35" s="123"/>
      <c r="O35" s="124"/>
      <c r="P35" s="125"/>
      <c r="Q35" s="125"/>
    </row>
    <row r="36" spans="1:17" ht="14.25" hidden="1">
      <c r="A36" s="116"/>
      <c r="B36" s="116"/>
      <c r="C36" s="117"/>
      <c r="D36" s="116"/>
      <c r="E36" s="118"/>
      <c r="F36" s="119"/>
      <c r="G36" s="117"/>
      <c r="H36" s="120"/>
      <c r="I36" s="121"/>
      <c r="J36" s="121"/>
      <c r="K36" s="122"/>
      <c r="L36" s="123"/>
      <c r="M36" s="123"/>
      <c r="N36" s="123"/>
      <c r="O36" s="124"/>
      <c r="P36" s="125"/>
      <c r="Q36" s="125"/>
    </row>
    <row r="37" spans="1:17" ht="14.25" hidden="1">
      <c r="A37" s="116"/>
      <c r="B37" s="116"/>
      <c r="C37" s="117"/>
      <c r="D37" s="116"/>
      <c r="E37" s="118"/>
      <c r="F37" s="119"/>
      <c r="G37" s="117"/>
      <c r="H37" s="120"/>
      <c r="I37" s="121"/>
      <c r="J37" s="121"/>
      <c r="K37" s="122"/>
      <c r="L37" s="123"/>
      <c r="M37" s="123"/>
      <c r="N37" s="123"/>
      <c r="O37" s="124"/>
      <c r="P37" s="125"/>
      <c r="Q37" s="125"/>
    </row>
    <row r="38" spans="1:17" ht="14.25" hidden="1">
      <c r="A38" s="116"/>
      <c r="B38" s="116"/>
      <c r="C38" s="117"/>
      <c r="D38" s="116"/>
      <c r="E38" s="118"/>
      <c r="F38" s="119"/>
      <c r="G38" s="117"/>
      <c r="H38" s="120"/>
      <c r="I38" s="121"/>
      <c r="J38" s="121"/>
      <c r="K38" s="122"/>
      <c r="L38" s="123"/>
      <c r="M38" s="123"/>
      <c r="N38" s="123"/>
      <c r="O38" s="124"/>
      <c r="P38" s="125"/>
      <c r="Q38" s="125"/>
    </row>
    <row r="39" spans="1:17" ht="14.25" hidden="1">
      <c r="A39" s="116"/>
      <c r="B39" s="116"/>
      <c r="C39" s="117"/>
      <c r="D39" s="116"/>
      <c r="E39" s="118"/>
      <c r="F39" s="119"/>
      <c r="G39" s="117"/>
      <c r="H39" s="120"/>
      <c r="I39" s="121"/>
      <c r="J39" s="121"/>
      <c r="K39" s="122"/>
      <c r="L39" s="123"/>
      <c r="M39" s="123"/>
      <c r="N39" s="123"/>
      <c r="O39" s="124"/>
      <c r="P39" s="125"/>
      <c r="Q39" s="125"/>
    </row>
    <row r="40" spans="1:17" ht="14.25" hidden="1">
      <c r="A40" s="116"/>
      <c r="B40" s="116"/>
      <c r="C40" s="117"/>
      <c r="D40" s="116"/>
      <c r="E40" s="118"/>
      <c r="F40" s="119"/>
      <c r="G40" s="117"/>
      <c r="H40" s="120"/>
      <c r="I40" s="121"/>
      <c r="J40" s="121"/>
      <c r="K40" s="122"/>
      <c r="L40" s="123"/>
      <c r="M40" s="123"/>
      <c r="N40" s="123"/>
      <c r="O40" s="124"/>
      <c r="P40" s="125"/>
      <c r="Q40" s="125"/>
    </row>
    <row r="41" spans="1:17" ht="14.25" hidden="1">
      <c r="A41" s="116"/>
      <c r="B41" s="116"/>
      <c r="C41" s="117"/>
      <c r="D41" s="116"/>
      <c r="E41" s="118"/>
      <c r="F41" s="119"/>
      <c r="G41" s="117"/>
      <c r="H41" s="120"/>
      <c r="I41" s="121"/>
      <c r="J41" s="121"/>
      <c r="K41" s="122"/>
      <c r="L41" s="123"/>
      <c r="M41" s="123"/>
      <c r="N41" s="123"/>
      <c r="O41" s="124"/>
      <c r="P41" s="125"/>
      <c r="Q41" s="125"/>
    </row>
    <row r="42" spans="1:17" ht="14.25" hidden="1">
      <c r="A42" s="116"/>
      <c r="B42" s="116"/>
      <c r="C42" s="117"/>
      <c r="D42" s="116"/>
      <c r="E42" s="118"/>
      <c r="F42" s="119"/>
      <c r="G42" s="117"/>
      <c r="H42" s="120"/>
      <c r="I42" s="121"/>
      <c r="J42" s="121"/>
      <c r="K42" s="122"/>
      <c r="L42" s="123"/>
      <c r="M42" s="123"/>
      <c r="N42" s="123"/>
      <c r="O42" s="124"/>
      <c r="P42" s="125"/>
      <c r="Q42" s="125"/>
    </row>
    <row r="43" spans="1:17" ht="14.25" hidden="1">
      <c r="A43" s="116"/>
      <c r="B43" s="116"/>
      <c r="C43" s="117"/>
      <c r="D43" s="116"/>
      <c r="E43" s="118"/>
      <c r="F43" s="119"/>
      <c r="G43" s="117"/>
      <c r="H43" s="120"/>
      <c r="I43" s="121"/>
      <c r="J43" s="121"/>
      <c r="K43" s="122"/>
      <c r="L43" s="123"/>
      <c r="M43" s="123"/>
      <c r="N43" s="123"/>
      <c r="O43" s="124"/>
      <c r="P43" s="125"/>
      <c r="Q43" s="125"/>
    </row>
    <row r="44" spans="1:17" ht="14.25" hidden="1">
      <c r="A44" s="116"/>
      <c r="B44" s="116"/>
      <c r="C44" s="117"/>
      <c r="D44" s="116"/>
      <c r="E44" s="118"/>
      <c r="F44" s="119"/>
      <c r="G44" s="117"/>
      <c r="H44" s="120"/>
      <c r="I44" s="121"/>
      <c r="J44" s="121"/>
      <c r="K44" s="122"/>
      <c r="L44" s="123"/>
      <c r="M44" s="123"/>
      <c r="N44" s="123"/>
      <c r="O44" s="124"/>
      <c r="P44" s="125"/>
      <c r="Q44" s="125"/>
    </row>
    <row r="45" spans="1:17" ht="14.25" hidden="1">
      <c r="A45" s="116"/>
      <c r="B45" s="116"/>
      <c r="C45" s="117"/>
      <c r="D45" s="116"/>
      <c r="E45" s="118"/>
      <c r="F45" s="119"/>
      <c r="G45" s="117"/>
      <c r="H45" s="120"/>
      <c r="I45" s="121"/>
      <c r="J45" s="121"/>
      <c r="K45" s="122"/>
      <c r="L45" s="123"/>
      <c r="M45" s="123"/>
      <c r="N45" s="123"/>
      <c r="O45" s="124"/>
      <c r="P45" s="125"/>
      <c r="Q45" s="125"/>
    </row>
    <row r="46" spans="1:17" ht="14.25" hidden="1">
      <c r="A46" s="116"/>
      <c r="B46" s="116"/>
      <c r="C46" s="117"/>
      <c r="D46" s="116"/>
      <c r="E46" s="118"/>
      <c r="F46" s="119"/>
      <c r="G46" s="117"/>
      <c r="H46" s="120"/>
      <c r="I46" s="121"/>
      <c r="J46" s="121"/>
      <c r="K46" s="122"/>
      <c r="L46" s="123"/>
      <c r="M46" s="123"/>
      <c r="N46" s="123"/>
      <c r="O46" s="124"/>
      <c r="P46" s="125"/>
      <c r="Q46" s="125"/>
    </row>
    <row r="47" spans="1:17" ht="14.25" hidden="1">
      <c r="A47" s="116"/>
      <c r="B47" s="116"/>
      <c r="C47" s="117"/>
      <c r="D47" s="116"/>
      <c r="E47" s="118"/>
      <c r="F47" s="119"/>
      <c r="G47" s="117"/>
      <c r="H47" s="120"/>
      <c r="I47" s="121"/>
      <c r="J47" s="121"/>
      <c r="K47" s="122"/>
      <c r="L47" s="123"/>
      <c r="M47" s="123"/>
      <c r="N47" s="123"/>
      <c r="O47" s="124"/>
      <c r="P47" s="125"/>
      <c r="Q47" s="125"/>
    </row>
    <row r="48" spans="1:17" ht="14.25" hidden="1">
      <c r="A48" s="116"/>
      <c r="B48" s="116"/>
      <c r="C48" s="117"/>
      <c r="D48" s="116"/>
      <c r="E48" s="118"/>
      <c r="F48" s="119"/>
      <c r="G48" s="117"/>
      <c r="H48" s="120"/>
      <c r="I48" s="121"/>
      <c r="J48" s="121"/>
      <c r="K48" s="122"/>
      <c r="L48" s="123"/>
      <c r="M48" s="123"/>
      <c r="N48" s="123"/>
      <c r="O48" s="124"/>
      <c r="P48" s="125"/>
      <c r="Q48" s="125"/>
    </row>
    <row r="49" spans="1:17" ht="14.25" hidden="1">
      <c r="A49" s="116"/>
      <c r="B49" s="116"/>
      <c r="C49" s="117"/>
      <c r="D49" s="116"/>
      <c r="E49" s="118"/>
      <c r="F49" s="119"/>
      <c r="G49" s="117"/>
      <c r="H49" s="120"/>
      <c r="I49" s="121"/>
      <c r="J49" s="121"/>
      <c r="K49" s="122"/>
      <c r="L49" s="123"/>
      <c r="M49" s="123"/>
      <c r="N49" s="123"/>
      <c r="O49" s="124"/>
      <c r="P49" s="125"/>
      <c r="Q49" s="125"/>
    </row>
    <row r="50" spans="1:17" ht="14.25" hidden="1">
      <c r="A50" s="116"/>
      <c r="B50" s="116"/>
      <c r="C50" s="117"/>
      <c r="D50" s="116"/>
      <c r="E50" s="118"/>
      <c r="F50" s="119"/>
      <c r="G50" s="117"/>
      <c r="H50" s="120"/>
      <c r="I50" s="121"/>
      <c r="J50" s="121"/>
      <c r="K50" s="122"/>
      <c r="L50" s="123"/>
      <c r="M50" s="123"/>
      <c r="N50" s="123"/>
      <c r="O50" s="124"/>
      <c r="P50" s="125"/>
      <c r="Q50" s="125"/>
    </row>
    <row r="51" spans="1:17" ht="14.25" hidden="1">
      <c r="A51" s="116"/>
      <c r="B51" s="116"/>
      <c r="C51" s="117"/>
      <c r="D51" s="116"/>
      <c r="E51" s="118"/>
      <c r="F51" s="119"/>
      <c r="G51" s="117"/>
      <c r="H51" s="120"/>
      <c r="I51" s="121"/>
      <c r="J51" s="121"/>
      <c r="K51" s="122"/>
      <c r="L51" s="123"/>
      <c r="M51" s="123"/>
      <c r="N51" s="123"/>
      <c r="O51" s="124"/>
      <c r="P51" s="125"/>
      <c r="Q51" s="125"/>
    </row>
    <row r="52" spans="1:17" ht="14.25" hidden="1">
      <c r="A52" s="116"/>
      <c r="B52" s="116"/>
      <c r="C52" s="117"/>
      <c r="D52" s="116"/>
      <c r="E52" s="118"/>
      <c r="F52" s="119"/>
      <c r="G52" s="117"/>
      <c r="H52" s="120"/>
      <c r="I52" s="121"/>
      <c r="J52" s="121"/>
      <c r="K52" s="122"/>
      <c r="L52" s="123"/>
      <c r="M52" s="123"/>
      <c r="N52" s="123"/>
      <c r="O52" s="124"/>
      <c r="P52" s="125"/>
      <c r="Q52" s="125"/>
    </row>
    <row r="53" spans="1:17" ht="14.25" hidden="1">
      <c r="A53" s="116"/>
      <c r="B53" s="116"/>
      <c r="C53" s="117"/>
      <c r="D53" s="116"/>
      <c r="E53" s="118"/>
      <c r="F53" s="119"/>
      <c r="G53" s="117"/>
      <c r="H53" s="120"/>
      <c r="I53" s="121"/>
      <c r="J53" s="121"/>
      <c r="K53" s="122"/>
      <c r="L53" s="123"/>
      <c r="M53" s="123"/>
      <c r="N53" s="123"/>
      <c r="O53" s="124"/>
      <c r="P53" s="125"/>
      <c r="Q53" s="125"/>
    </row>
    <row r="54" spans="1:17" ht="14.25" hidden="1">
      <c r="A54" s="116"/>
      <c r="B54" s="116"/>
      <c r="C54" s="117"/>
      <c r="D54" s="116"/>
      <c r="E54" s="118"/>
      <c r="F54" s="119"/>
      <c r="G54" s="117"/>
      <c r="H54" s="120"/>
      <c r="I54" s="121"/>
      <c r="J54" s="121"/>
      <c r="K54" s="122"/>
      <c r="L54" s="123"/>
      <c r="M54" s="123"/>
      <c r="N54" s="123"/>
      <c r="O54" s="124"/>
      <c r="P54" s="125"/>
      <c r="Q54" s="125"/>
    </row>
    <row r="55" spans="1:17" ht="14.25" hidden="1">
      <c r="A55" s="116"/>
      <c r="B55" s="116"/>
      <c r="C55" s="117"/>
      <c r="D55" s="116"/>
      <c r="E55" s="118"/>
      <c r="F55" s="119"/>
      <c r="G55" s="117"/>
      <c r="H55" s="120"/>
      <c r="I55" s="121"/>
      <c r="J55" s="121"/>
      <c r="K55" s="122"/>
      <c r="L55" s="123"/>
      <c r="M55" s="123"/>
      <c r="N55" s="123"/>
      <c r="O55" s="124"/>
      <c r="P55" s="125"/>
      <c r="Q55" s="125"/>
    </row>
    <row r="56" spans="1:17" ht="14.25" hidden="1">
      <c r="A56" s="116"/>
      <c r="B56" s="116"/>
      <c r="C56" s="117"/>
      <c r="D56" s="116"/>
      <c r="E56" s="118"/>
      <c r="F56" s="119"/>
      <c r="G56" s="117"/>
      <c r="H56" s="120"/>
      <c r="I56" s="121"/>
      <c r="J56" s="121"/>
      <c r="K56" s="122"/>
      <c r="L56" s="123"/>
      <c r="M56" s="123"/>
      <c r="N56" s="123"/>
      <c r="O56" s="124"/>
      <c r="P56" s="125"/>
      <c r="Q56" s="125"/>
    </row>
    <row r="57" spans="1:17" ht="14.25" hidden="1">
      <c r="A57" s="116"/>
      <c r="B57" s="116"/>
      <c r="C57" s="117"/>
      <c r="D57" s="116"/>
      <c r="E57" s="118"/>
      <c r="F57" s="119"/>
      <c r="G57" s="117"/>
      <c r="H57" s="120"/>
      <c r="I57" s="121"/>
      <c r="J57" s="121"/>
      <c r="K57" s="122"/>
      <c r="L57" s="123"/>
      <c r="M57" s="123"/>
      <c r="N57" s="123"/>
      <c r="O57" s="124"/>
      <c r="P57" s="125"/>
      <c r="Q57" s="125"/>
    </row>
    <row r="58" spans="1:17" ht="14.25" hidden="1">
      <c r="A58" s="116"/>
      <c r="B58" s="116"/>
      <c r="C58" s="117"/>
      <c r="D58" s="116"/>
      <c r="E58" s="118"/>
      <c r="F58" s="119"/>
      <c r="G58" s="117"/>
      <c r="H58" s="120"/>
      <c r="I58" s="121"/>
      <c r="J58" s="121"/>
      <c r="K58" s="122"/>
      <c r="L58" s="123"/>
      <c r="M58" s="123"/>
      <c r="N58" s="123"/>
      <c r="O58" s="124"/>
      <c r="P58" s="125"/>
      <c r="Q58" s="125"/>
    </row>
    <row r="59" spans="1:17" ht="14.25" hidden="1">
      <c r="A59" s="116"/>
      <c r="B59" s="116"/>
      <c r="C59" s="117"/>
      <c r="D59" s="116"/>
      <c r="E59" s="118"/>
      <c r="F59" s="119"/>
      <c r="G59" s="117"/>
      <c r="H59" s="120"/>
      <c r="I59" s="121"/>
      <c r="J59" s="121"/>
      <c r="K59" s="122"/>
      <c r="L59" s="123"/>
      <c r="M59" s="123"/>
      <c r="N59" s="123"/>
      <c r="O59" s="124"/>
      <c r="P59" s="125"/>
      <c r="Q59" s="125"/>
    </row>
    <row r="60" spans="1:17" ht="14.25" hidden="1">
      <c r="A60" s="116"/>
      <c r="B60" s="116"/>
      <c r="C60" s="117"/>
      <c r="D60" s="116"/>
      <c r="E60" s="131"/>
      <c r="F60" s="132"/>
      <c r="G60" s="117"/>
      <c r="H60" s="133"/>
      <c r="I60" s="134"/>
      <c r="J60" s="134"/>
      <c r="K60" s="135"/>
      <c r="L60" s="123"/>
      <c r="M60" s="123"/>
      <c r="N60" s="123"/>
      <c r="O60" s="124"/>
      <c r="P60" s="125"/>
      <c r="Q60" s="125"/>
    </row>
    <row r="61" spans="1:16" ht="14.25">
      <c r="A61" s="63" t="s">
        <v>2</v>
      </c>
      <c r="O61" s="3"/>
      <c r="P61" s="58">
        <f>SUM(P11:P60)</f>
        <v>500</v>
      </c>
    </row>
    <row r="63" spans="1:16" ht="14.25">
      <c r="A63" s="383" t="s">
        <v>12</v>
      </c>
      <c r="B63" s="383"/>
      <c r="C63" s="383"/>
      <c r="D63" s="383"/>
      <c r="E63" s="383"/>
      <c r="F63" s="383"/>
      <c r="G63" s="383"/>
      <c r="H63" s="383"/>
      <c r="I63" s="383"/>
      <c r="J63" s="383"/>
      <c r="K63" s="383"/>
      <c r="L63" s="383"/>
      <c r="M63" s="383"/>
      <c r="N63" s="383"/>
      <c r="O63" s="383"/>
      <c r="P63" s="383"/>
    </row>
  </sheetData>
  <sheetProtection/>
  <mergeCells count="7">
    <mergeCell ref="A63:P63"/>
    <mergeCell ref="A2:P2"/>
    <mergeCell ref="A4:P4"/>
    <mergeCell ref="A5:P5"/>
    <mergeCell ref="A6:P6"/>
    <mergeCell ref="A7:P7"/>
    <mergeCell ref="A8:P8"/>
  </mergeCells>
  <printOptions/>
  <pageMargins left="0.511811023622047" right="0.31496062992126" top="0" bottom="0" header="0" footer="0"/>
  <pageSetup horizontalDpi="200" verticalDpi="200" orientation="landscape" paperSize="9" r:id="rId1"/>
</worksheet>
</file>

<file path=xl/worksheets/sheet4.xml><?xml version="1.0" encoding="utf-8"?>
<worksheet xmlns="http://schemas.openxmlformats.org/spreadsheetml/2006/main" xmlns:r="http://schemas.openxmlformats.org/officeDocument/2006/relationships">
  <dimension ref="A2:R63"/>
  <sheetViews>
    <sheetView zoomScale="80" zoomScaleNormal="80" zoomScalePageLayoutView="0" workbookViewId="0" topLeftCell="A14">
      <selection activeCell="C68" sqref="C68"/>
    </sheetView>
  </sheetViews>
  <sheetFormatPr defaultColWidth="8.8515625" defaultRowHeight="15"/>
  <cols>
    <col min="1" max="1" width="23.7109375" style="2" customWidth="1"/>
    <col min="2" max="2" width="11.8515625" style="7" customWidth="1"/>
    <col min="3" max="3" width="8.140625" style="1" customWidth="1"/>
    <col min="4" max="4" width="13.140625" style="1" customWidth="1"/>
    <col min="5" max="5" width="6.421875" style="1" customWidth="1"/>
    <col min="6" max="6" width="5.8515625" style="1" customWidth="1"/>
    <col min="7" max="7" width="10.00390625" style="1" customWidth="1"/>
    <col min="8" max="11" width="9.140625" style="1" customWidth="1"/>
    <col min="12" max="12" width="8.140625" style="1" customWidth="1"/>
    <col min="13" max="13" width="10.140625" style="0" customWidth="1"/>
    <col min="14" max="14" width="8.8515625" style="0" customWidth="1"/>
    <col min="15" max="15" width="20.8515625" style="0" customWidth="1"/>
  </cols>
  <sheetData>
    <row r="2" spans="1:14" s="22" customFormat="1" ht="33.75" customHeight="1">
      <c r="A2" s="394" t="s">
        <v>167</v>
      </c>
      <c r="B2" s="395"/>
      <c r="C2" s="395"/>
      <c r="D2" s="395"/>
      <c r="E2" s="395"/>
      <c r="F2" s="395"/>
      <c r="G2" s="395"/>
      <c r="H2" s="395"/>
      <c r="I2" s="395"/>
      <c r="J2" s="395"/>
      <c r="K2" s="395"/>
      <c r="L2" s="395"/>
      <c r="M2" s="395"/>
      <c r="N2" s="395"/>
    </row>
    <row r="3" spans="1:12" s="4" customFormat="1" ht="18" customHeight="1">
      <c r="A3" s="11"/>
      <c r="B3" s="11"/>
      <c r="C3" s="11"/>
      <c r="D3" s="11"/>
      <c r="E3" s="11"/>
      <c r="F3" s="11"/>
      <c r="G3" s="11"/>
      <c r="H3" s="3"/>
      <c r="I3" s="3"/>
      <c r="J3" s="3"/>
      <c r="K3" s="3"/>
      <c r="L3" s="3"/>
    </row>
    <row r="4" spans="1:14" s="4" customFormat="1" ht="15.75" customHeight="1">
      <c r="A4" s="396" t="s">
        <v>168</v>
      </c>
      <c r="B4" s="396"/>
      <c r="C4" s="396"/>
      <c r="D4" s="396"/>
      <c r="E4" s="396"/>
      <c r="F4" s="396"/>
      <c r="G4" s="396"/>
      <c r="H4" s="397"/>
      <c r="I4" s="397"/>
      <c r="J4" s="397"/>
      <c r="K4" s="397"/>
      <c r="L4" s="397"/>
      <c r="M4" s="397"/>
      <c r="N4" s="397"/>
    </row>
    <row r="5" spans="1:14" s="4" customFormat="1" ht="13.5" customHeight="1">
      <c r="A5" s="398" t="s">
        <v>56</v>
      </c>
      <c r="B5" s="398"/>
      <c r="C5" s="398"/>
      <c r="D5" s="398"/>
      <c r="E5" s="398"/>
      <c r="F5" s="398"/>
      <c r="G5" s="398"/>
      <c r="H5" s="398"/>
      <c r="I5" s="398"/>
      <c r="J5" s="398"/>
      <c r="K5" s="398"/>
      <c r="L5" s="398"/>
      <c r="M5" s="397"/>
      <c r="N5" s="397"/>
    </row>
    <row r="6" spans="1:14" s="4" customFormat="1" ht="14.25">
      <c r="A6" s="396" t="s">
        <v>27</v>
      </c>
      <c r="B6" s="396"/>
      <c r="C6" s="396"/>
      <c r="D6" s="396"/>
      <c r="E6" s="396"/>
      <c r="F6" s="396"/>
      <c r="G6" s="396"/>
      <c r="H6" s="396"/>
      <c r="I6" s="396"/>
      <c r="J6" s="396"/>
      <c r="K6" s="396"/>
      <c r="L6" s="397"/>
      <c r="M6" s="397"/>
      <c r="N6" s="397"/>
    </row>
    <row r="7" spans="1:18" s="4" customFormat="1" ht="15" customHeight="1">
      <c r="A7" s="389" t="s">
        <v>55</v>
      </c>
      <c r="B7" s="390"/>
      <c r="C7" s="390"/>
      <c r="D7" s="390"/>
      <c r="E7" s="390"/>
      <c r="F7" s="390"/>
      <c r="G7" s="390"/>
      <c r="H7" s="390"/>
      <c r="I7" s="390"/>
      <c r="J7" s="390"/>
      <c r="K7" s="390"/>
      <c r="L7" s="390"/>
      <c r="M7" s="390"/>
      <c r="N7" s="391"/>
      <c r="O7" s="3"/>
      <c r="P7" s="3"/>
      <c r="Q7" s="3"/>
      <c r="R7" s="3"/>
    </row>
    <row r="8" spans="1:14" s="4" customFormat="1" ht="57" customHeight="1">
      <c r="A8" s="388" t="s">
        <v>66</v>
      </c>
      <c r="B8" s="388"/>
      <c r="C8" s="388"/>
      <c r="D8" s="388"/>
      <c r="E8" s="388"/>
      <c r="F8" s="388"/>
      <c r="G8" s="388"/>
      <c r="H8" s="388"/>
      <c r="I8" s="388"/>
      <c r="J8" s="388"/>
      <c r="K8" s="388"/>
      <c r="L8" s="388"/>
      <c r="M8" s="388"/>
      <c r="N8" s="388"/>
    </row>
    <row r="9" spans="1:12" s="4" customFormat="1" ht="14.25">
      <c r="A9" s="10"/>
      <c r="B9" s="10"/>
      <c r="C9" s="10"/>
      <c r="D9" s="10"/>
      <c r="E9" s="10"/>
      <c r="F9" s="10"/>
      <c r="G9" s="10"/>
      <c r="H9" s="10"/>
      <c r="I9" s="10"/>
      <c r="J9" s="10"/>
      <c r="K9" s="10"/>
      <c r="L9" s="10"/>
    </row>
    <row r="10" spans="1:15" s="4" customFormat="1" ht="51.75">
      <c r="A10" s="47" t="s">
        <v>0</v>
      </c>
      <c r="B10" s="47" t="s">
        <v>53</v>
      </c>
      <c r="C10" s="47" t="s">
        <v>60</v>
      </c>
      <c r="D10" s="56" t="s">
        <v>5</v>
      </c>
      <c r="E10" s="56" t="s">
        <v>58</v>
      </c>
      <c r="F10" s="56" t="s">
        <v>59</v>
      </c>
      <c r="G10" s="47" t="s">
        <v>57</v>
      </c>
      <c r="H10" s="48" t="s">
        <v>14</v>
      </c>
      <c r="I10" s="56" t="s">
        <v>11</v>
      </c>
      <c r="J10" s="200" t="s">
        <v>211</v>
      </c>
      <c r="K10" s="56" t="s">
        <v>15</v>
      </c>
      <c r="L10" s="56" t="s">
        <v>16</v>
      </c>
      <c r="M10" s="47" t="s">
        <v>54</v>
      </c>
      <c r="N10" s="47" t="s">
        <v>7</v>
      </c>
      <c r="O10" s="115" t="s">
        <v>202</v>
      </c>
    </row>
    <row r="11" spans="1:15" s="4" customFormat="1" ht="409.5">
      <c r="A11" s="353" t="s">
        <v>293</v>
      </c>
      <c r="B11" s="353" t="s">
        <v>294</v>
      </c>
      <c r="C11" s="354" t="s">
        <v>268</v>
      </c>
      <c r="D11" s="354" t="s">
        <v>295</v>
      </c>
      <c r="E11" s="354">
        <v>67</v>
      </c>
      <c r="F11" s="354"/>
      <c r="G11" s="354" t="s">
        <v>296</v>
      </c>
      <c r="H11" s="355" t="s">
        <v>297</v>
      </c>
      <c r="I11" s="354"/>
      <c r="J11" s="354"/>
      <c r="K11" s="356" t="s">
        <v>298</v>
      </c>
      <c r="L11" s="354">
        <v>2018</v>
      </c>
      <c r="M11" s="357">
        <v>200</v>
      </c>
      <c r="N11" s="358">
        <v>200</v>
      </c>
      <c r="O11" s="348" t="s">
        <v>294</v>
      </c>
    </row>
    <row r="12" spans="1:15" s="4" customFormat="1" ht="231.75">
      <c r="A12" s="353" t="s">
        <v>617</v>
      </c>
      <c r="B12" s="187" t="s">
        <v>611</v>
      </c>
      <c r="C12" s="187" t="s">
        <v>268</v>
      </c>
      <c r="D12" s="354" t="s">
        <v>618</v>
      </c>
      <c r="E12" s="354"/>
      <c r="F12" s="354">
        <v>7</v>
      </c>
      <c r="G12" s="354" t="s">
        <v>619</v>
      </c>
      <c r="H12" s="355" t="s">
        <v>620</v>
      </c>
      <c r="I12" s="354"/>
      <c r="J12" s="354"/>
      <c r="K12" s="356" t="s">
        <v>621</v>
      </c>
      <c r="L12" s="354">
        <v>2018</v>
      </c>
      <c r="M12" s="357">
        <v>200</v>
      </c>
      <c r="N12" s="358">
        <v>200</v>
      </c>
      <c r="O12" s="348" t="s">
        <v>238</v>
      </c>
    </row>
    <row r="13" spans="1:15" s="4" customFormat="1" ht="57.75">
      <c r="A13" s="353" t="s">
        <v>794</v>
      </c>
      <c r="B13" s="187" t="s">
        <v>795</v>
      </c>
      <c r="C13" s="354" t="s">
        <v>268</v>
      </c>
      <c r="D13" s="354" t="s">
        <v>618</v>
      </c>
      <c r="E13" s="354"/>
      <c r="F13" s="354">
        <v>1</v>
      </c>
      <c r="G13" s="354" t="s">
        <v>796</v>
      </c>
      <c r="H13" s="355" t="s">
        <v>797</v>
      </c>
      <c r="I13" s="354"/>
      <c r="J13" s="354"/>
      <c r="K13" s="356" t="s">
        <v>798</v>
      </c>
      <c r="L13" s="354">
        <v>2018</v>
      </c>
      <c r="M13" s="357">
        <v>200</v>
      </c>
      <c r="N13" s="358">
        <v>200</v>
      </c>
      <c r="O13" s="348" t="s">
        <v>802</v>
      </c>
    </row>
    <row r="14" spans="1:15" s="4" customFormat="1" ht="64.5">
      <c r="A14" s="353" t="s">
        <v>799</v>
      </c>
      <c r="B14" s="187" t="s">
        <v>795</v>
      </c>
      <c r="C14" s="354" t="s">
        <v>268</v>
      </c>
      <c r="D14" s="354" t="s">
        <v>618</v>
      </c>
      <c r="E14" s="354"/>
      <c r="F14" s="354">
        <v>9</v>
      </c>
      <c r="G14" s="354" t="s">
        <v>796</v>
      </c>
      <c r="H14" s="355" t="s">
        <v>800</v>
      </c>
      <c r="I14" s="354"/>
      <c r="J14" s="354"/>
      <c r="K14" s="356" t="s">
        <v>801</v>
      </c>
      <c r="L14" s="354">
        <v>2018</v>
      </c>
      <c r="M14" s="359">
        <v>200</v>
      </c>
      <c r="N14" s="358">
        <v>200</v>
      </c>
      <c r="O14" s="348" t="s">
        <v>802</v>
      </c>
    </row>
    <row r="15" spans="1:15" s="4" customFormat="1" ht="130.5">
      <c r="A15" s="187" t="s">
        <v>603</v>
      </c>
      <c r="B15" s="187" t="s">
        <v>604</v>
      </c>
      <c r="C15" s="185" t="s">
        <v>268</v>
      </c>
      <c r="D15" s="185" t="s">
        <v>605</v>
      </c>
      <c r="E15" s="185">
        <v>10</v>
      </c>
      <c r="F15" s="185">
        <v>2</v>
      </c>
      <c r="G15" s="185" t="s">
        <v>606</v>
      </c>
      <c r="H15" s="360" t="s">
        <v>607</v>
      </c>
      <c r="I15" s="361" t="s">
        <v>608</v>
      </c>
      <c r="J15" s="185"/>
      <c r="K15" s="203" t="s">
        <v>609</v>
      </c>
      <c r="L15" s="185">
        <v>2018</v>
      </c>
      <c r="M15" s="183">
        <v>200</v>
      </c>
      <c r="N15" s="348">
        <v>66.66</v>
      </c>
      <c r="O15" s="348" t="s">
        <v>238</v>
      </c>
    </row>
    <row r="16" spans="1:17" s="4" customFormat="1" ht="64.5">
      <c r="A16" s="187" t="s">
        <v>1043</v>
      </c>
      <c r="B16" s="187" t="s">
        <v>892</v>
      </c>
      <c r="C16" s="185" t="s">
        <v>884</v>
      </c>
      <c r="D16" s="187" t="s">
        <v>1044</v>
      </c>
      <c r="E16" s="185">
        <v>107</v>
      </c>
      <c r="F16" s="185">
        <v>1</v>
      </c>
      <c r="G16" s="185" t="s">
        <v>1045</v>
      </c>
      <c r="H16" s="187" t="s">
        <v>1046</v>
      </c>
      <c r="I16" s="187" t="s">
        <v>1047</v>
      </c>
      <c r="J16" s="187"/>
      <c r="K16" s="203" t="s">
        <v>1048</v>
      </c>
      <c r="L16" s="185">
        <v>2018</v>
      </c>
      <c r="M16" s="185">
        <v>200</v>
      </c>
      <c r="N16" s="185">
        <v>200</v>
      </c>
      <c r="O16" s="124" t="s">
        <v>222</v>
      </c>
      <c r="P16" s="321"/>
      <c r="Q16" s="321"/>
    </row>
    <row r="17" spans="1:15" s="4" customFormat="1" ht="14.25" hidden="1">
      <c r="A17" s="136"/>
      <c r="B17" s="136"/>
      <c r="C17" s="137"/>
      <c r="D17" s="137"/>
      <c r="E17" s="137"/>
      <c r="F17" s="137"/>
      <c r="G17" s="138"/>
      <c r="H17" s="120"/>
      <c r="I17" s="137"/>
      <c r="J17" s="137"/>
      <c r="K17" s="139"/>
      <c r="L17" s="137"/>
      <c r="M17" s="140"/>
      <c r="N17" s="141"/>
      <c r="O17" s="322"/>
    </row>
    <row r="18" spans="1:15" s="4" customFormat="1" ht="14.25" hidden="1">
      <c r="A18" s="136"/>
      <c r="B18" s="136"/>
      <c r="C18" s="137"/>
      <c r="D18" s="137"/>
      <c r="E18" s="137"/>
      <c r="F18" s="137"/>
      <c r="G18" s="138"/>
      <c r="H18" s="120"/>
      <c r="I18" s="137"/>
      <c r="J18" s="137"/>
      <c r="K18" s="139"/>
      <c r="L18" s="137"/>
      <c r="M18" s="140"/>
      <c r="N18" s="141"/>
      <c r="O18" s="125"/>
    </row>
    <row r="19" spans="1:15" s="4" customFormat="1" ht="14.25" hidden="1">
      <c r="A19" s="136"/>
      <c r="B19" s="136"/>
      <c r="C19" s="137"/>
      <c r="D19" s="137"/>
      <c r="E19" s="137"/>
      <c r="F19" s="137"/>
      <c r="G19" s="138"/>
      <c r="H19" s="120"/>
      <c r="I19" s="137"/>
      <c r="J19" s="137"/>
      <c r="K19" s="139"/>
      <c r="L19" s="137"/>
      <c r="M19" s="140"/>
      <c r="N19" s="141"/>
      <c r="O19" s="125"/>
    </row>
    <row r="20" spans="1:15" s="4" customFormat="1" ht="14.25" hidden="1">
      <c r="A20" s="136"/>
      <c r="B20" s="136"/>
      <c r="C20" s="137"/>
      <c r="D20" s="137"/>
      <c r="E20" s="137"/>
      <c r="F20" s="137"/>
      <c r="G20" s="138"/>
      <c r="H20" s="120"/>
      <c r="I20" s="137"/>
      <c r="J20" s="137"/>
      <c r="K20" s="139"/>
      <c r="L20" s="137"/>
      <c r="M20" s="140"/>
      <c r="N20" s="141"/>
      <c r="O20" s="125"/>
    </row>
    <row r="21" spans="1:15" s="4" customFormat="1" ht="14.25" hidden="1">
      <c r="A21" s="136"/>
      <c r="B21" s="136"/>
      <c r="C21" s="137"/>
      <c r="D21" s="137"/>
      <c r="E21" s="137"/>
      <c r="F21" s="137"/>
      <c r="G21" s="138"/>
      <c r="H21" s="120"/>
      <c r="I21" s="137"/>
      <c r="J21" s="137"/>
      <c r="K21" s="139"/>
      <c r="L21" s="137"/>
      <c r="M21" s="140"/>
      <c r="N21" s="141"/>
      <c r="O21" s="125"/>
    </row>
    <row r="22" spans="1:15" s="4" customFormat="1" ht="14.25" hidden="1">
      <c r="A22" s="136"/>
      <c r="B22" s="136"/>
      <c r="C22" s="137"/>
      <c r="D22" s="137"/>
      <c r="E22" s="137"/>
      <c r="F22" s="137"/>
      <c r="G22" s="138"/>
      <c r="H22" s="120"/>
      <c r="I22" s="137"/>
      <c r="J22" s="137"/>
      <c r="K22" s="139"/>
      <c r="L22" s="137"/>
      <c r="M22" s="140"/>
      <c r="N22" s="141"/>
      <c r="O22" s="125"/>
    </row>
    <row r="23" spans="1:15" s="4" customFormat="1" ht="14.25" hidden="1">
      <c r="A23" s="136"/>
      <c r="B23" s="136"/>
      <c r="C23" s="137"/>
      <c r="D23" s="137"/>
      <c r="E23" s="137"/>
      <c r="F23" s="137"/>
      <c r="G23" s="138"/>
      <c r="H23" s="120"/>
      <c r="I23" s="137"/>
      <c r="J23" s="137"/>
      <c r="K23" s="139"/>
      <c r="L23" s="137"/>
      <c r="M23" s="140"/>
      <c r="N23" s="141"/>
      <c r="O23" s="125"/>
    </row>
    <row r="24" spans="1:15" s="4" customFormat="1" ht="14.25" hidden="1">
      <c r="A24" s="136"/>
      <c r="B24" s="136"/>
      <c r="C24" s="137"/>
      <c r="D24" s="137"/>
      <c r="E24" s="137"/>
      <c r="F24" s="137"/>
      <c r="G24" s="138"/>
      <c r="H24" s="120"/>
      <c r="I24" s="137"/>
      <c r="J24" s="137"/>
      <c r="K24" s="139"/>
      <c r="L24" s="137"/>
      <c r="M24" s="140"/>
      <c r="N24" s="141"/>
      <c r="O24" s="125"/>
    </row>
    <row r="25" spans="1:15" s="4" customFormat="1" ht="14.25" hidden="1">
      <c r="A25" s="136"/>
      <c r="B25" s="136"/>
      <c r="C25" s="137"/>
      <c r="D25" s="137"/>
      <c r="E25" s="137"/>
      <c r="F25" s="137"/>
      <c r="G25" s="138"/>
      <c r="H25" s="120"/>
      <c r="I25" s="137"/>
      <c r="J25" s="137"/>
      <c r="K25" s="139"/>
      <c r="L25" s="137"/>
      <c r="M25" s="140"/>
      <c r="N25" s="141"/>
      <c r="O25" s="125"/>
    </row>
    <row r="26" spans="1:15" s="4" customFormat="1" ht="14.25" hidden="1">
      <c r="A26" s="136"/>
      <c r="B26" s="136"/>
      <c r="C26" s="137"/>
      <c r="D26" s="137"/>
      <c r="E26" s="137"/>
      <c r="F26" s="137"/>
      <c r="G26" s="138"/>
      <c r="H26" s="120"/>
      <c r="I26" s="137"/>
      <c r="J26" s="137"/>
      <c r="K26" s="139"/>
      <c r="L26" s="137"/>
      <c r="M26" s="140"/>
      <c r="N26" s="141"/>
      <c r="O26" s="125"/>
    </row>
    <row r="27" spans="1:15" s="4" customFormat="1" ht="14.25" hidden="1">
      <c r="A27" s="136"/>
      <c r="B27" s="136"/>
      <c r="C27" s="137"/>
      <c r="D27" s="137"/>
      <c r="E27" s="137"/>
      <c r="F27" s="137"/>
      <c r="G27" s="138"/>
      <c r="H27" s="120"/>
      <c r="I27" s="137"/>
      <c r="J27" s="137"/>
      <c r="K27" s="139"/>
      <c r="L27" s="137"/>
      <c r="M27" s="140"/>
      <c r="N27" s="141"/>
      <c r="O27" s="125"/>
    </row>
    <row r="28" spans="1:15" s="4" customFormat="1" ht="14.25" hidden="1">
      <c r="A28" s="136"/>
      <c r="B28" s="136"/>
      <c r="C28" s="137"/>
      <c r="D28" s="137"/>
      <c r="E28" s="137"/>
      <c r="F28" s="137"/>
      <c r="G28" s="138"/>
      <c r="H28" s="120"/>
      <c r="I28" s="137"/>
      <c r="J28" s="137"/>
      <c r="K28" s="139"/>
      <c r="L28" s="137"/>
      <c r="M28" s="140"/>
      <c r="N28" s="141"/>
      <c r="O28" s="125"/>
    </row>
    <row r="29" spans="1:15" s="4" customFormat="1" ht="14.25" hidden="1">
      <c r="A29" s="136"/>
      <c r="B29" s="136"/>
      <c r="C29" s="137"/>
      <c r="D29" s="137"/>
      <c r="E29" s="137"/>
      <c r="F29" s="137"/>
      <c r="G29" s="138"/>
      <c r="H29" s="120"/>
      <c r="I29" s="137"/>
      <c r="J29" s="137"/>
      <c r="K29" s="139"/>
      <c r="L29" s="137"/>
      <c r="M29" s="140"/>
      <c r="N29" s="141"/>
      <c r="O29" s="125"/>
    </row>
    <row r="30" spans="1:15" s="4" customFormat="1" ht="14.25" hidden="1">
      <c r="A30" s="136"/>
      <c r="B30" s="136"/>
      <c r="C30" s="137"/>
      <c r="D30" s="137"/>
      <c r="E30" s="137"/>
      <c r="F30" s="137"/>
      <c r="G30" s="138"/>
      <c r="H30" s="120"/>
      <c r="I30" s="137"/>
      <c r="J30" s="137"/>
      <c r="K30" s="139"/>
      <c r="L30" s="137"/>
      <c r="M30" s="140"/>
      <c r="N30" s="141"/>
      <c r="O30" s="125"/>
    </row>
    <row r="31" spans="1:15" s="4" customFormat="1" ht="14.25" hidden="1">
      <c r="A31" s="136"/>
      <c r="B31" s="136"/>
      <c r="C31" s="137"/>
      <c r="D31" s="137"/>
      <c r="E31" s="137"/>
      <c r="F31" s="137"/>
      <c r="G31" s="138"/>
      <c r="H31" s="120"/>
      <c r="I31" s="137"/>
      <c r="J31" s="137"/>
      <c r="K31" s="139"/>
      <c r="L31" s="137"/>
      <c r="M31" s="140"/>
      <c r="N31" s="141"/>
      <c r="O31" s="125"/>
    </row>
    <row r="32" spans="1:15" s="4" customFormat="1" ht="14.25" hidden="1">
      <c r="A32" s="136"/>
      <c r="B32" s="136"/>
      <c r="C32" s="137"/>
      <c r="D32" s="137"/>
      <c r="E32" s="137"/>
      <c r="F32" s="137"/>
      <c r="G32" s="138"/>
      <c r="H32" s="120"/>
      <c r="I32" s="137"/>
      <c r="J32" s="137"/>
      <c r="K32" s="139"/>
      <c r="L32" s="137"/>
      <c r="M32" s="140"/>
      <c r="N32" s="141"/>
      <c r="O32" s="125"/>
    </row>
    <row r="33" spans="1:15" s="4" customFormat="1" ht="14.25" hidden="1">
      <c r="A33" s="136"/>
      <c r="B33" s="136"/>
      <c r="C33" s="137"/>
      <c r="D33" s="137"/>
      <c r="E33" s="137"/>
      <c r="F33" s="137"/>
      <c r="G33" s="138"/>
      <c r="H33" s="120"/>
      <c r="I33" s="137"/>
      <c r="J33" s="137"/>
      <c r="K33" s="139"/>
      <c r="L33" s="137"/>
      <c r="M33" s="140"/>
      <c r="N33" s="141"/>
      <c r="O33" s="125"/>
    </row>
    <row r="34" spans="1:15" s="4" customFormat="1" ht="14.25" hidden="1">
      <c r="A34" s="136"/>
      <c r="B34" s="136"/>
      <c r="C34" s="137"/>
      <c r="D34" s="137"/>
      <c r="E34" s="137"/>
      <c r="F34" s="137"/>
      <c r="G34" s="138"/>
      <c r="H34" s="120"/>
      <c r="I34" s="137"/>
      <c r="J34" s="137"/>
      <c r="K34" s="139"/>
      <c r="L34" s="137"/>
      <c r="M34" s="140"/>
      <c r="N34" s="141"/>
      <c r="O34" s="125"/>
    </row>
    <row r="35" spans="1:15" s="4" customFormat="1" ht="14.25" hidden="1">
      <c r="A35" s="136"/>
      <c r="B35" s="136"/>
      <c r="C35" s="137"/>
      <c r="D35" s="137"/>
      <c r="E35" s="137"/>
      <c r="F35" s="137"/>
      <c r="G35" s="138"/>
      <c r="H35" s="120"/>
      <c r="I35" s="137"/>
      <c r="J35" s="137"/>
      <c r="K35" s="139"/>
      <c r="L35" s="137"/>
      <c r="M35" s="140"/>
      <c r="N35" s="141"/>
      <c r="O35" s="125"/>
    </row>
    <row r="36" spans="1:15" s="4" customFormat="1" ht="14.25" hidden="1">
      <c r="A36" s="136"/>
      <c r="B36" s="136"/>
      <c r="C36" s="137"/>
      <c r="D36" s="137"/>
      <c r="E36" s="137"/>
      <c r="F36" s="137"/>
      <c r="G36" s="138"/>
      <c r="H36" s="120"/>
      <c r="I36" s="137"/>
      <c r="J36" s="137"/>
      <c r="K36" s="139"/>
      <c r="L36" s="137"/>
      <c r="M36" s="140"/>
      <c r="N36" s="141"/>
      <c r="O36" s="125"/>
    </row>
    <row r="37" spans="1:15" s="4" customFormat="1" ht="14.25" hidden="1">
      <c r="A37" s="136"/>
      <c r="B37" s="136"/>
      <c r="C37" s="137"/>
      <c r="D37" s="137"/>
      <c r="E37" s="137"/>
      <c r="F37" s="137"/>
      <c r="G37" s="138"/>
      <c r="H37" s="120"/>
      <c r="I37" s="137"/>
      <c r="J37" s="137"/>
      <c r="K37" s="139"/>
      <c r="L37" s="137"/>
      <c r="M37" s="140"/>
      <c r="N37" s="141"/>
      <c r="O37" s="125"/>
    </row>
    <row r="38" spans="1:15" s="4" customFormat="1" ht="14.25" hidden="1">
      <c r="A38" s="136"/>
      <c r="B38" s="136"/>
      <c r="C38" s="137"/>
      <c r="D38" s="137"/>
      <c r="E38" s="137"/>
      <c r="F38" s="137"/>
      <c r="G38" s="138"/>
      <c r="H38" s="120"/>
      <c r="I38" s="137"/>
      <c r="J38" s="137"/>
      <c r="K38" s="139"/>
      <c r="L38" s="137"/>
      <c r="M38" s="140"/>
      <c r="N38" s="141"/>
      <c r="O38" s="125"/>
    </row>
    <row r="39" spans="1:15" s="4" customFormat="1" ht="14.25" hidden="1">
      <c r="A39" s="136"/>
      <c r="B39" s="136"/>
      <c r="C39" s="137"/>
      <c r="D39" s="137"/>
      <c r="E39" s="137"/>
      <c r="F39" s="137"/>
      <c r="G39" s="138"/>
      <c r="H39" s="120"/>
      <c r="I39" s="137"/>
      <c r="J39" s="137"/>
      <c r="K39" s="139"/>
      <c r="L39" s="137"/>
      <c r="M39" s="140"/>
      <c r="N39" s="141"/>
      <c r="O39" s="125"/>
    </row>
    <row r="40" spans="1:15" s="4" customFormat="1" ht="14.25" hidden="1">
      <c r="A40" s="136"/>
      <c r="B40" s="136"/>
      <c r="C40" s="137"/>
      <c r="D40" s="137"/>
      <c r="E40" s="137"/>
      <c r="F40" s="137"/>
      <c r="G40" s="138"/>
      <c r="H40" s="120"/>
      <c r="I40" s="137"/>
      <c r="J40" s="137"/>
      <c r="K40" s="139"/>
      <c r="L40" s="137"/>
      <c r="M40" s="140"/>
      <c r="N40" s="141"/>
      <c r="O40" s="125"/>
    </row>
    <row r="41" spans="1:15" s="4" customFormat="1" ht="14.25" hidden="1">
      <c r="A41" s="136"/>
      <c r="B41" s="136"/>
      <c r="C41" s="137"/>
      <c r="D41" s="137"/>
      <c r="E41" s="137"/>
      <c r="F41" s="137"/>
      <c r="G41" s="138"/>
      <c r="H41" s="120"/>
      <c r="I41" s="137"/>
      <c r="J41" s="137"/>
      <c r="K41" s="139"/>
      <c r="L41" s="137"/>
      <c r="M41" s="140"/>
      <c r="N41" s="141"/>
      <c r="O41" s="125"/>
    </row>
    <row r="42" spans="1:15" s="4" customFormat="1" ht="14.25" hidden="1">
      <c r="A42" s="136"/>
      <c r="B42" s="136"/>
      <c r="C42" s="137"/>
      <c r="D42" s="137"/>
      <c r="E42" s="137"/>
      <c r="F42" s="137"/>
      <c r="G42" s="138"/>
      <c r="H42" s="120"/>
      <c r="I42" s="137"/>
      <c r="J42" s="137"/>
      <c r="K42" s="139"/>
      <c r="L42" s="137"/>
      <c r="M42" s="140"/>
      <c r="N42" s="141"/>
      <c r="O42" s="125"/>
    </row>
    <row r="43" spans="1:15" s="4" customFormat="1" ht="14.25" hidden="1">
      <c r="A43" s="136"/>
      <c r="B43" s="136"/>
      <c r="C43" s="137"/>
      <c r="D43" s="137"/>
      <c r="E43" s="137"/>
      <c r="F43" s="137"/>
      <c r="G43" s="138"/>
      <c r="H43" s="120"/>
      <c r="I43" s="137"/>
      <c r="J43" s="137"/>
      <c r="K43" s="139"/>
      <c r="L43" s="137"/>
      <c r="M43" s="140"/>
      <c r="N43" s="141"/>
      <c r="O43" s="125"/>
    </row>
    <row r="44" spans="1:15" s="4" customFormat="1" ht="14.25" hidden="1">
      <c r="A44" s="136"/>
      <c r="B44" s="136"/>
      <c r="C44" s="137"/>
      <c r="D44" s="137"/>
      <c r="E44" s="137"/>
      <c r="F44" s="137"/>
      <c r="G44" s="138"/>
      <c r="H44" s="120"/>
      <c r="I44" s="137"/>
      <c r="J44" s="137"/>
      <c r="K44" s="139"/>
      <c r="L44" s="137"/>
      <c r="M44" s="140"/>
      <c r="N44" s="141"/>
      <c r="O44" s="125"/>
    </row>
    <row r="45" spans="1:15" s="4" customFormat="1" ht="14.25" hidden="1">
      <c r="A45" s="136"/>
      <c r="B45" s="136"/>
      <c r="C45" s="137"/>
      <c r="D45" s="137"/>
      <c r="E45" s="137"/>
      <c r="F45" s="137"/>
      <c r="G45" s="138"/>
      <c r="H45" s="120"/>
      <c r="I45" s="137"/>
      <c r="J45" s="137"/>
      <c r="K45" s="139"/>
      <c r="L45" s="137"/>
      <c r="M45" s="140"/>
      <c r="N45" s="141"/>
      <c r="O45" s="125"/>
    </row>
    <row r="46" spans="1:15" s="4" customFormat="1" ht="14.25" hidden="1">
      <c r="A46" s="136"/>
      <c r="B46" s="136"/>
      <c r="C46" s="137"/>
      <c r="D46" s="137"/>
      <c r="E46" s="137"/>
      <c r="F46" s="137"/>
      <c r="G46" s="138"/>
      <c r="H46" s="120"/>
      <c r="I46" s="137"/>
      <c r="J46" s="137"/>
      <c r="K46" s="139"/>
      <c r="L46" s="137"/>
      <c r="M46" s="140"/>
      <c r="N46" s="141"/>
      <c r="O46" s="125"/>
    </row>
    <row r="47" spans="1:15" s="4" customFormat="1" ht="14.25" hidden="1">
      <c r="A47" s="136"/>
      <c r="B47" s="136"/>
      <c r="C47" s="137"/>
      <c r="D47" s="137"/>
      <c r="E47" s="137"/>
      <c r="F47" s="137"/>
      <c r="G47" s="138"/>
      <c r="H47" s="120"/>
      <c r="I47" s="137"/>
      <c r="J47" s="137"/>
      <c r="K47" s="139"/>
      <c r="L47" s="137"/>
      <c r="M47" s="140"/>
      <c r="N47" s="141"/>
      <c r="O47" s="125"/>
    </row>
    <row r="48" spans="1:15" s="4" customFormat="1" ht="14.25" hidden="1">
      <c r="A48" s="136"/>
      <c r="B48" s="136"/>
      <c r="C48" s="137"/>
      <c r="D48" s="137"/>
      <c r="E48" s="137"/>
      <c r="F48" s="137"/>
      <c r="G48" s="138"/>
      <c r="H48" s="120"/>
      <c r="I48" s="137"/>
      <c r="J48" s="137"/>
      <c r="K48" s="139"/>
      <c r="L48" s="137"/>
      <c r="M48" s="140"/>
      <c r="N48" s="141"/>
      <c r="O48" s="125"/>
    </row>
    <row r="49" spans="1:15" s="4" customFormat="1" ht="14.25" hidden="1">
      <c r="A49" s="136"/>
      <c r="B49" s="136"/>
      <c r="C49" s="137"/>
      <c r="D49" s="137"/>
      <c r="E49" s="137"/>
      <c r="F49" s="137"/>
      <c r="G49" s="138"/>
      <c r="H49" s="120"/>
      <c r="I49" s="137"/>
      <c r="J49" s="137"/>
      <c r="K49" s="139"/>
      <c r="L49" s="137"/>
      <c r="M49" s="140"/>
      <c r="N49" s="141"/>
      <c r="O49" s="125"/>
    </row>
    <row r="50" spans="1:15" s="4" customFormat="1" ht="14.25" hidden="1">
      <c r="A50" s="136"/>
      <c r="B50" s="136"/>
      <c r="C50" s="137"/>
      <c r="D50" s="137"/>
      <c r="E50" s="137"/>
      <c r="F50" s="137"/>
      <c r="G50" s="138"/>
      <c r="H50" s="120"/>
      <c r="I50" s="137"/>
      <c r="J50" s="137"/>
      <c r="K50" s="139"/>
      <c r="L50" s="137"/>
      <c r="M50" s="140"/>
      <c r="N50" s="141"/>
      <c r="O50" s="125"/>
    </row>
    <row r="51" spans="1:15" s="4" customFormat="1" ht="14.25" hidden="1">
      <c r="A51" s="136"/>
      <c r="B51" s="136"/>
      <c r="C51" s="137"/>
      <c r="D51" s="137"/>
      <c r="E51" s="137"/>
      <c r="F51" s="137"/>
      <c r="G51" s="138"/>
      <c r="H51" s="120"/>
      <c r="I51" s="137"/>
      <c r="J51" s="137"/>
      <c r="K51" s="139"/>
      <c r="L51" s="137"/>
      <c r="M51" s="140"/>
      <c r="N51" s="141"/>
      <c r="O51" s="125"/>
    </row>
    <row r="52" spans="1:15" s="4" customFormat="1" ht="14.25" hidden="1">
      <c r="A52" s="136"/>
      <c r="B52" s="136"/>
      <c r="C52" s="137"/>
      <c r="D52" s="137"/>
      <c r="E52" s="137"/>
      <c r="F52" s="137"/>
      <c r="G52" s="138"/>
      <c r="H52" s="120"/>
      <c r="I52" s="137"/>
      <c r="J52" s="137"/>
      <c r="K52" s="139"/>
      <c r="L52" s="137"/>
      <c r="M52" s="140"/>
      <c r="N52" s="141"/>
      <c r="O52" s="125"/>
    </row>
    <row r="53" spans="1:15" s="4" customFormat="1" ht="14.25" hidden="1">
      <c r="A53" s="136"/>
      <c r="B53" s="136"/>
      <c r="C53" s="137"/>
      <c r="D53" s="137"/>
      <c r="E53" s="137"/>
      <c r="F53" s="137"/>
      <c r="G53" s="138"/>
      <c r="H53" s="120"/>
      <c r="I53" s="137"/>
      <c r="J53" s="137"/>
      <c r="K53" s="139"/>
      <c r="L53" s="137"/>
      <c r="M53" s="140"/>
      <c r="N53" s="141"/>
      <c r="O53" s="125"/>
    </row>
    <row r="54" spans="1:15" s="4" customFormat="1" ht="14.25" hidden="1">
      <c r="A54" s="136"/>
      <c r="B54" s="136"/>
      <c r="C54" s="137"/>
      <c r="D54" s="137"/>
      <c r="E54" s="137"/>
      <c r="F54" s="137"/>
      <c r="G54" s="138"/>
      <c r="H54" s="120"/>
      <c r="I54" s="137"/>
      <c r="J54" s="137"/>
      <c r="K54" s="139"/>
      <c r="L54" s="137"/>
      <c r="M54" s="140"/>
      <c r="N54" s="141"/>
      <c r="O54" s="125"/>
    </row>
    <row r="55" spans="1:15" s="4" customFormat="1" ht="14.25" hidden="1">
      <c r="A55" s="136"/>
      <c r="B55" s="136"/>
      <c r="C55" s="137"/>
      <c r="D55" s="137"/>
      <c r="E55" s="137"/>
      <c r="F55" s="137"/>
      <c r="G55" s="138"/>
      <c r="H55" s="120"/>
      <c r="I55" s="137"/>
      <c r="J55" s="137"/>
      <c r="K55" s="139"/>
      <c r="L55" s="137"/>
      <c r="M55" s="140"/>
      <c r="N55" s="141"/>
      <c r="O55" s="125"/>
    </row>
    <row r="56" spans="1:15" s="4" customFormat="1" ht="14.25" hidden="1">
      <c r="A56" s="136"/>
      <c r="B56" s="136"/>
      <c r="C56" s="137"/>
      <c r="D56" s="137"/>
      <c r="E56" s="137"/>
      <c r="F56" s="137"/>
      <c r="G56" s="138"/>
      <c r="H56" s="120"/>
      <c r="I56" s="137"/>
      <c r="J56" s="137"/>
      <c r="K56" s="139"/>
      <c r="L56" s="137"/>
      <c r="M56" s="140"/>
      <c r="N56" s="141"/>
      <c r="O56" s="125"/>
    </row>
    <row r="57" spans="1:15" s="4" customFormat="1" ht="14.25" hidden="1">
      <c r="A57" s="136"/>
      <c r="B57" s="136"/>
      <c r="C57" s="137"/>
      <c r="D57" s="137"/>
      <c r="E57" s="137"/>
      <c r="F57" s="137"/>
      <c r="G57" s="138"/>
      <c r="H57" s="120"/>
      <c r="I57" s="137"/>
      <c r="J57" s="137"/>
      <c r="K57" s="139"/>
      <c r="L57" s="137"/>
      <c r="M57" s="142"/>
      <c r="N57" s="141"/>
      <c r="O57" s="125"/>
    </row>
    <row r="58" spans="1:15" ht="14.25" hidden="1">
      <c r="A58" s="116"/>
      <c r="B58" s="116"/>
      <c r="C58" s="117"/>
      <c r="D58" s="117"/>
      <c r="E58" s="117"/>
      <c r="F58" s="123"/>
      <c r="G58" s="117"/>
      <c r="H58" s="126"/>
      <c r="I58" s="123"/>
      <c r="J58" s="123"/>
      <c r="K58" s="129"/>
      <c r="L58" s="123"/>
      <c r="M58" s="143"/>
      <c r="N58" s="144"/>
      <c r="O58" s="125"/>
    </row>
    <row r="59" spans="1:15" ht="14.25" hidden="1">
      <c r="A59" s="116"/>
      <c r="B59" s="116"/>
      <c r="C59" s="117"/>
      <c r="D59" s="117"/>
      <c r="E59" s="117"/>
      <c r="F59" s="123"/>
      <c r="G59" s="117"/>
      <c r="H59" s="126"/>
      <c r="I59" s="123"/>
      <c r="J59" s="123"/>
      <c r="K59" s="129"/>
      <c r="L59" s="123"/>
      <c r="M59" s="143"/>
      <c r="N59" s="144"/>
      <c r="O59" s="125"/>
    </row>
    <row r="60" spans="1:15" ht="14.25" hidden="1">
      <c r="A60" s="116"/>
      <c r="B60" s="116"/>
      <c r="C60" s="117"/>
      <c r="D60" s="117"/>
      <c r="E60" s="117"/>
      <c r="F60" s="123"/>
      <c r="G60" s="117"/>
      <c r="H60" s="126"/>
      <c r="I60" s="123"/>
      <c r="J60" s="123"/>
      <c r="K60" s="129"/>
      <c r="L60" s="123"/>
      <c r="M60" s="143"/>
      <c r="N60" s="144"/>
      <c r="O60" s="125"/>
    </row>
    <row r="61" spans="1:14" ht="14.25">
      <c r="A61" s="64" t="s">
        <v>2</v>
      </c>
      <c r="B61" s="23"/>
      <c r="C61" s="23"/>
      <c r="D61" s="23"/>
      <c r="E61" s="23"/>
      <c r="F61" s="23"/>
      <c r="G61" s="41"/>
      <c r="H61" s="41"/>
      <c r="I61" s="41"/>
      <c r="J61" s="41"/>
      <c r="K61" s="41"/>
      <c r="L61" s="41"/>
      <c r="M61" s="42"/>
      <c r="N61" s="59">
        <f>SUM(N11:N60)</f>
        <v>1066.6599999999999</v>
      </c>
    </row>
    <row r="62" spans="1:14" ht="14.25">
      <c r="A62" s="10"/>
      <c r="B62" s="10"/>
      <c r="C62" s="10"/>
      <c r="D62" s="10"/>
      <c r="E62" s="10"/>
      <c r="F62" s="10"/>
      <c r="G62" s="10"/>
      <c r="H62" s="10"/>
      <c r="I62" s="10"/>
      <c r="J62" s="10"/>
      <c r="K62" s="10"/>
      <c r="L62" s="10"/>
      <c r="M62" s="4"/>
      <c r="N62" s="4"/>
    </row>
    <row r="63" spans="1:14" ht="15" customHeight="1">
      <c r="A63" s="383" t="s">
        <v>12</v>
      </c>
      <c r="B63" s="383"/>
      <c r="C63" s="383"/>
      <c r="D63" s="383"/>
      <c r="E63" s="383"/>
      <c r="F63" s="383"/>
      <c r="G63" s="383"/>
      <c r="H63" s="383"/>
      <c r="I63" s="383"/>
      <c r="J63" s="383"/>
      <c r="K63" s="383"/>
      <c r="L63" s="383"/>
      <c r="M63" s="383"/>
      <c r="N63" s="383"/>
    </row>
  </sheetData>
  <sheetProtection/>
  <mergeCells count="7">
    <mergeCell ref="A2:N2"/>
    <mergeCell ref="A63:N63"/>
    <mergeCell ref="A4:N4"/>
    <mergeCell ref="A5:N5"/>
    <mergeCell ref="A6:N6"/>
    <mergeCell ref="A8:N8"/>
    <mergeCell ref="A7:N7"/>
  </mergeCells>
  <hyperlinks>
    <hyperlink ref="H15" r:id="rId1" display="http://lumenpublishing.com/journals/index.php/rrem/article/view/579/pdf"/>
    <hyperlink ref="I15" r:id="rId2" display="https://doi.org/10.18662/rrem/55"/>
  </hyperlinks>
  <printOptions/>
  <pageMargins left="0.511811023622047" right="0.31496062992126" top="0.2" bottom="0" header="0" footer="0"/>
  <pageSetup horizontalDpi="200" verticalDpi="200" orientation="landscape" paperSize="9" r:id="rId3"/>
</worksheet>
</file>

<file path=xl/worksheets/sheet5.xml><?xml version="1.0" encoding="utf-8"?>
<worksheet xmlns="http://schemas.openxmlformats.org/spreadsheetml/2006/main" xmlns:r="http://schemas.openxmlformats.org/officeDocument/2006/relationships">
  <dimension ref="A2:N66"/>
  <sheetViews>
    <sheetView zoomScale="40" zoomScaleNormal="40" zoomScalePageLayoutView="0" workbookViewId="0" topLeftCell="A10">
      <selection activeCell="A13" sqref="A13:IV59"/>
    </sheetView>
  </sheetViews>
  <sheetFormatPr defaultColWidth="8.8515625" defaultRowHeight="15"/>
  <cols>
    <col min="1" max="1" width="24.8515625" style="2" customWidth="1"/>
    <col min="2" max="3" width="15.57421875" style="7" customWidth="1"/>
    <col min="4" max="4" width="8.28125" style="1" customWidth="1"/>
    <col min="5" max="5" width="17.421875" style="1" customWidth="1"/>
    <col min="6" max="6" width="7.8515625" style="1" customWidth="1"/>
    <col min="7" max="7" width="8.421875" style="1" customWidth="1"/>
    <col min="8" max="8" width="10.421875" style="16" bestFit="1" customWidth="1"/>
    <col min="9" max="9" width="10.421875" style="16" customWidth="1"/>
    <col min="10" max="10" width="10.00390625" style="1" customWidth="1"/>
    <col min="11" max="11" width="7.8515625" style="1" customWidth="1"/>
    <col min="12" max="12" width="8.8515625" style="1" customWidth="1"/>
    <col min="13" max="13" width="9.140625" style="1" customWidth="1"/>
    <col min="14" max="14" width="20.8515625" style="0" customWidth="1"/>
  </cols>
  <sheetData>
    <row r="2" spans="1:13" s="4" customFormat="1" ht="15">
      <c r="A2" s="394" t="s">
        <v>169</v>
      </c>
      <c r="B2" s="395"/>
      <c r="C2" s="395"/>
      <c r="D2" s="395"/>
      <c r="E2" s="395"/>
      <c r="F2" s="395"/>
      <c r="G2" s="395"/>
      <c r="H2" s="395"/>
      <c r="I2" s="395"/>
      <c r="J2" s="395"/>
      <c r="K2" s="395"/>
      <c r="L2" s="395"/>
      <c r="M2" s="395"/>
    </row>
    <row r="3" spans="1:13" s="4" customFormat="1" ht="15">
      <c r="A3" s="12"/>
      <c r="B3" s="12"/>
      <c r="C3" s="12"/>
      <c r="D3" s="12"/>
      <c r="E3" s="12"/>
      <c r="F3" s="12"/>
      <c r="G3" s="12"/>
      <c r="H3" s="15"/>
      <c r="I3" s="15"/>
      <c r="J3" s="12"/>
      <c r="K3" s="12"/>
      <c r="L3" s="12"/>
      <c r="M3" s="12"/>
    </row>
    <row r="4" spans="1:13" s="4" customFormat="1" ht="14.25">
      <c r="A4" s="400" t="s">
        <v>62</v>
      </c>
      <c r="B4" s="401"/>
      <c r="C4" s="401"/>
      <c r="D4" s="401"/>
      <c r="E4" s="401"/>
      <c r="F4" s="401"/>
      <c r="G4" s="401"/>
      <c r="H4" s="401"/>
      <c r="I4" s="401"/>
      <c r="J4" s="401"/>
      <c r="K4" s="401"/>
      <c r="L4" s="401"/>
      <c r="M4" s="402"/>
    </row>
    <row r="5" spans="1:13" s="4" customFormat="1" ht="14.25">
      <c r="A5" s="403" t="s">
        <v>170</v>
      </c>
      <c r="B5" s="404"/>
      <c r="C5" s="404"/>
      <c r="D5" s="404"/>
      <c r="E5" s="404"/>
      <c r="F5" s="404"/>
      <c r="G5" s="404"/>
      <c r="H5" s="404"/>
      <c r="I5" s="404"/>
      <c r="J5" s="404"/>
      <c r="K5" s="404"/>
      <c r="L5" s="404"/>
      <c r="M5" s="405"/>
    </row>
    <row r="6" spans="1:13" s="4" customFormat="1" ht="14.25">
      <c r="A6" s="389" t="s">
        <v>55</v>
      </c>
      <c r="B6" s="390"/>
      <c r="C6" s="390"/>
      <c r="D6" s="390"/>
      <c r="E6" s="390"/>
      <c r="F6" s="390"/>
      <c r="G6" s="390"/>
      <c r="H6" s="390"/>
      <c r="I6" s="390"/>
      <c r="J6" s="390"/>
      <c r="K6" s="390"/>
      <c r="L6" s="390"/>
      <c r="M6" s="390"/>
    </row>
    <row r="7" spans="1:13" s="4" customFormat="1" ht="56.25" customHeight="1">
      <c r="A7" s="388" t="s">
        <v>216</v>
      </c>
      <c r="B7" s="388"/>
      <c r="C7" s="388"/>
      <c r="D7" s="388"/>
      <c r="E7" s="388"/>
      <c r="F7" s="388"/>
      <c r="G7" s="388"/>
      <c r="H7" s="388"/>
      <c r="I7" s="388"/>
      <c r="J7" s="388"/>
      <c r="K7" s="388"/>
      <c r="L7" s="388"/>
      <c r="M7" s="388"/>
    </row>
    <row r="9" spans="1:14" ht="51.75">
      <c r="A9" s="47" t="s">
        <v>0</v>
      </c>
      <c r="B9" s="47" t="s">
        <v>63</v>
      </c>
      <c r="C9" s="47" t="s">
        <v>53</v>
      </c>
      <c r="D9" s="56" t="s">
        <v>25</v>
      </c>
      <c r="E9" s="77" t="s">
        <v>64</v>
      </c>
      <c r="F9" s="47" t="s">
        <v>65</v>
      </c>
      <c r="G9" s="56" t="s">
        <v>8</v>
      </c>
      <c r="H9" s="56" t="s">
        <v>11</v>
      </c>
      <c r="I9" s="200" t="s">
        <v>211</v>
      </c>
      <c r="J9" s="56" t="s">
        <v>18</v>
      </c>
      <c r="K9" s="56" t="s">
        <v>16</v>
      </c>
      <c r="L9" s="47" t="s">
        <v>54</v>
      </c>
      <c r="M9" s="47" t="s">
        <v>7</v>
      </c>
      <c r="N9" s="115" t="s">
        <v>202</v>
      </c>
    </row>
    <row r="10" spans="1:14" ht="14.25">
      <c r="A10" s="126"/>
      <c r="B10" s="145"/>
      <c r="C10" s="145"/>
      <c r="D10" s="146"/>
      <c r="E10" s="126"/>
      <c r="F10" s="126"/>
      <c r="G10" s="126"/>
      <c r="H10" s="147"/>
      <c r="I10" s="147"/>
      <c r="J10" s="145"/>
      <c r="K10" s="148"/>
      <c r="L10" s="149"/>
      <c r="M10" s="169"/>
      <c r="N10" s="125"/>
    </row>
    <row r="11" spans="1:14" ht="14.25">
      <c r="A11" s="126"/>
      <c r="B11" s="145"/>
      <c r="C11" s="150"/>
      <c r="D11" s="146"/>
      <c r="E11" s="126"/>
      <c r="F11" s="126"/>
      <c r="G11" s="126"/>
      <c r="H11" s="151"/>
      <c r="I11" s="151"/>
      <c r="J11" s="152"/>
      <c r="K11" s="153"/>
      <c r="L11" s="149"/>
      <c r="M11" s="169"/>
      <c r="N11" s="125"/>
    </row>
    <row r="12" spans="1:14" ht="14.25">
      <c r="A12" s="126"/>
      <c r="B12" s="145"/>
      <c r="C12" s="150"/>
      <c r="D12" s="146"/>
      <c r="E12" s="126"/>
      <c r="F12" s="126"/>
      <c r="G12" s="126"/>
      <c r="H12" s="151"/>
      <c r="I12" s="151"/>
      <c r="J12" s="152"/>
      <c r="K12" s="153"/>
      <c r="L12" s="149"/>
      <c r="M12" s="169"/>
      <c r="N12" s="125"/>
    </row>
    <row r="13" spans="1:14" ht="14.25">
      <c r="A13" s="126"/>
      <c r="B13" s="145"/>
      <c r="C13" s="150"/>
      <c r="D13" s="146"/>
      <c r="E13" s="126"/>
      <c r="F13" s="126"/>
      <c r="G13" s="126"/>
      <c r="H13" s="151"/>
      <c r="I13" s="151"/>
      <c r="J13" s="152"/>
      <c r="K13" s="153"/>
      <c r="L13" s="149"/>
      <c r="M13" s="169"/>
      <c r="N13" s="125"/>
    </row>
    <row r="14" spans="1:14" ht="14.25">
      <c r="A14" s="126"/>
      <c r="B14" s="145"/>
      <c r="C14" s="150"/>
      <c r="D14" s="146"/>
      <c r="E14" s="126"/>
      <c r="F14" s="126"/>
      <c r="G14" s="126"/>
      <c r="H14" s="151"/>
      <c r="I14" s="151"/>
      <c r="J14" s="152"/>
      <c r="K14" s="153"/>
      <c r="L14" s="149"/>
      <c r="M14" s="169"/>
      <c r="N14" s="125"/>
    </row>
    <row r="15" spans="1:14" ht="14.25">
      <c r="A15" s="126"/>
      <c r="B15" s="145"/>
      <c r="C15" s="150"/>
      <c r="D15" s="146"/>
      <c r="E15" s="126"/>
      <c r="F15" s="126"/>
      <c r="G15" s="126"/>
      <c r="H15" s="151"/>
      <c r="I15" s="151"/>
      <c r="J15" s="152"/>
      <c r="K15" s="153"/>
      <c r="L15" s="149"/>
      <c r="M15" s="169"/>
      <c r="N15" s="125"/>
    </row>
    <row r="16" spans="1:14" ht="14.25">
      <c r="A16" s="126"/>
      <c r="B16" s="145"/>
      <c r="C16" s="150"/>
      <c r="D16" s="146"/>
      <c r="E16" s="126"/>
      <c r="F16" s="126"/>
      <c r="G16" s="126"/>
      <c r="H16" s="151"/>
      <c r="I16" s="151"/>
      <c r="J16" s="152"/>
      <c r="K16" s="153"/>
      <c r="L16" s="149"/>
      <c r="M16" s="169"/>
      <c r="N16" s="125"/>
    </row>
    <row r="17" spans="1:14" ht="14.25">
      <c r="A17" s="126"/>
      <c r="B17" s="145"/>
      <c r="C17" s="150"/>
      <c r="D17" s="146"/>
      <c r="E17" s="126"/>
      <c r="F17" s="126"/>
      <c r="G17" s="126"/>
      <c r="H17" s="151"/>
      <c r="I17" s="151"/>
      <c r="J17" s="152"/>
      <c r="K17" s="153"/>
      <c r="L17" s="149"/>
      <c r="M17" s="169"/>
      <c r="N17" s="125"/>
    </row>
    <row r="18" spans="1:14" ht="14.25">
      <c r="A18" s="126"/>
      <c r="B18" s="145"/>
      <c r="C18" s="150"/>
      <c r="D18" s="146"/>
      <c r="E18" s="126"/>
      <c r="F18" s="126"/>
      <c r="G18" s="126"/>
      <c r="H18" s="151"/>
      <c r="I18" s="151"/>
      <c r="J18" s="152"/>
      <c r="K18" s="153"/>
      <c r="L18" s="149"/>
      <c r="M18" s="169"/>
      <c r="N18" s="125"/>
    </row>
    <row r="19" spans="1:14" ht="14.25">
      <c r="A19" s="126"/>
      <c r="B19" s="145"/>
      <c r="C19" s="150"/>
      <c r="D19" s="146"/>
      <c r="E19" s="126"/>
      <c r="F19" s="126"/>
      <c r="G19" s="126"/>
      <c r="H19" s="151"/>
      <c r="I19" s="151"/>
      <c r="J19" s="152"/>
      <c r="K19" s="153"/>
      <c r="L19" s="149"/>
      <c r="M19" s="169"/>
      <c r="N19" s="125"/>
    </row>
    <row r="20" spans="1:14" ht="14.25">
      <c r="A20" s="126"/>
      <c r="B20" s="145"/>
      <c r="C20" s="150"/>
      <c r="D20" s="146"/>
      <c r="E20" s="126"/>
      <c r="F20" s="126"/>
      <c r="G20" s="126"/>
      <c r="H20" s="151"/>
      <c r="I20" s="151"/>
      <c r="J20" s="152"/>
      <c r="K20" s="153"/>
      <c r="L20" s="149"/>
      <c r="M20" s="169"/>
      <c r="N20" s="125"/>
    </row>
    <row r="21" spans="1:14" ht="14.25">
      <c r="A21" s="126"/>
      <c r="B21" s="145"/>
      <c r="C21" s="150"/>
      <c r="D21" s="146"/>
      <c r="E21" s="126"/>
      <c r="F21" s="126"/>
      <c r="G21" s="126"/>
      <c r="H21" s="151"/>
      <c r="I21" s="151"/>
      <c r="J21" s="152"/>
      <c r="K21" s="153"/>
      <c r="L21" s="149"/>
      <c r="M21" s="169"/>
      <c r="N21" s="125"/>
    </row>
    <row r="22" spans="1:14" ht="14.25">
      <c r="A22" s="126"/>
      <c r="B22" s="145"/>
      <c r="C22" s="150"/>
      <c r="D22" s="146"/>
      <c r="E22" s="126"/>
      <c r="F22" s="126"/>
      <c r="G22" s="126"/>
      <c r="H22" s="151"/>
      <c r="I22" s="151"/>
      <c r="J22" s="152"/>
      <c r="K22" s="153"/>
      <c r="L22" s="149"/>
      <c r="M22" s="169"/>
      <c r="N22" s="125"/>
    </row>
    <row r="23" spans="1:14" ht="14.25">
      <c r="A23" s="126"/>
      <c r="B23" s="145"/>
      <c r="C23" s="150"/>
      <c r="D23" s="146"/>
      <c r="E23" s="126"/>
      <c r="F23" s="126"/>
      <c r="G23" s="126"/>
      <c r="H23" s="151"/>
      <c r="I23" s="151"/>
      <c r="J23" s="152"/>
      <c r="K23" s="153"/>
      <c r="L23" s="149"/>
      <c r="M23" s="169"/>
      <c r="N23" s="125"/>
    </row>
    <row r="24" spans="1:14" ht="14.25">
      <c r="A24" s="126"/>
      <c r="B24" s="145"/>
      <c r="C24" s="150"/>
      <c r="D24" s="146"/>
      <c r="E24" s="126"/>
      <c r="F24" s="126"/>
      <c r="G24" s="126"/>
      <c r="H24" s="151"/>
      <c r="I24" s="151"/>
      <c r="J24" s="152"/>
      <c r="K24" s="153"/>
      <c r="L24" s="149"/>
      <c r="M24" s="169"/>
      <c r="N24" s="125"/>
    </row>
    <row r="25" spans="1:14" ht="14.25">
      <c r="A25" s="126"/>
      <c r="B25" s="145"/>
      <c r="C25" s="150"/>
      <c r="D25" s="146"/>
      <c r="E25" s="126"/>
      <c r="F25" s="126"/>
      <c r="G25" s="126"/>
      <c r="H25" s="151"/>
      <c r="I25" s="151"/>
      <c r="J25" s="152"/>
      <c r="K25" s="153"/>
      <c r="L25" s="149"/>
      <c r="M25" s="169"/>
      <c r="N25" s="125"/>
    </row>
    <row r="26" spans="1:14" ht="14.25">
      <c r="A26" s="126"/>
      <c r="B26" s="145"/>
      <c r="C26" s="150"/>
      <c r="D26" s="146"/>
      <c r="E26" s="126"/>
      <c r="F26" s="126"/>
      <c r="G26" s="126"/>
      <c r="H26" s="151"/>
      <c r="I26" s="151"/>
      <c r="J26" s="152"/>
      <c r="K26" s="153"/>
      <c r="L26" s="149"/>
      <c r="M26" s="169"/>
      <c r="N26" s="125"/>
    </row>
    <row r="27" spans="1:14" ht="14.25">
      <c r="A27" s="126"/>
      <c r="B27" s="145"/>
      <c r="C27" s="150"/>
      <c r="D27" s="146"/>
      <c r="E27" s="126"/>
      <c r="F27" s="126"/>
      <c r="G27" s="126"/>
      <c r="H27" s="151"/>
      <c r="I27" s="151"/>
      <c r="J27" s="152"/>
      <c r="K27" s="153"/>
      <c r="L27" s="149"/>
      <c r="M27" s="169"/>
      <c r="N27" s="125"/>
    </row>
    <row r="28" spans="1:14" ht="14.25">
      <c r="A28" s="126"/>
      <c r="B28" s="145"/>
      <c r="C28" s="150"/>
      <c r="D28" s="146"/>
      <c r="E28" s="126"/>
      <c r="F28" s="126"/>
      <c r="G28" s="126"/>
      <c r="H28" s="151"/>
      <c r="I28" s="151"/>
      <c r="J28" s="152"/>
      <c r="K28" s="153"/>
      <c r="L28" s="149"/>
      <c r="M28" s="169"/>
      <c r="N28" s="125"/>
    </row>
    <row r="29" spans="1:14" ht="14.25">
      <c r="A29" s="126"/>
      <c r="B29" s="145"/>
      <c r="C29" s="150"/>
      <c r="D29" s="146"/>
      <c r="E29" s="126"/>
      <c r="F29" s="126"/>
      <c r="G29" s="126"/>
      <c r="H29" s="151"/>
      <c r="I29" s="151"/>
      <c r="J29" s="152"/>
      <c r="K29" s="153"/>
      <c r="L29" s="149"/>
      <c r="M29" s="169"/>
      <c r="N29" s="125"/>
    </row>
    <row r="30" spans="1:14" ht="14.25">
      <c r="A30" s="126"/>
      <c r="B30" s="145"/>
      <c r="C30" s="150"/>
      <c r="D30" s="146"/>
      <c r="E30" s="126"/>
      <c r="F30" s="126"/>
      <c r="G30" s="126"/>
      <c r="H30" s="151"/>
      <c r="I30" s="151"/>
      <c r="J30" s="152"/>
      <c r="K30" s="153"/>
      <c r="L30" s="149"/>
      <c r="M30" s="169"/>
      <c r="N30" s="125"/>
    </row>
    <row r="31" spans="1:14" ht="14.25">
      <c r="A31" s="126"/>
      <c r="B31" s="145"/>
      <c r="C31" s="150"/>
      <c r="D31" s="146"/>
      <c r="E31" s="126"/>
      <c r="F31" s="126"/>
      <c r="G31" s="126"/>
      <c r="H31" s="151"/>
      <c r="I31" s="151"/>
      <c r="J31" s="152"/>
      <c r="K31" s="153"/>
      <c r="L31" s="149"/>
      <c r="M31" s="169"/>
      <c r="N31" s="125"/>
    </row>
    <row r="32" spans="1:14" ht="14.25">
      <c r="A32" s="126"/>
      <c r="B32" s="145"/>
      <c r="C32" s="150"/>
      <c r="D32" s="146"/>
      <c r="E32" s="126"/>
      <c r="F32" s="126"/>
      <c r="G32" s="126"/>
      <c r="H32" s="151"/>
      <c r="I32" s="151"/>
      <c r="J32" s="152"/>
      <c r="K32" s="153"/>
      <c r="L32" s="149"/>
      <c r="M32" s="169"/>
      <c r="N32" s="125"/>
    </row>
    <row r="33" spans="1:14" ht="14.25">
      <c r="A33" s="126"/>
      <c r="B33" s="145"/>
      <c r="C33" s="150"/>
      <c r="D33" s="146"/>
      <c r="E33" s="126"/>
      <c r="F33" s="126"/>
      <c r="G33" s="126"/>
      <c r="H33" s="151"/>
      <c r="I33" s="151"/>
      <c r="J33" s="152"/>
      <c r="K33" s="153"/>
      <c r="L33" s="149"/>
      <c r="M33" s="169"/>
      <c r="N33" s="125"/>
    </row>
    <row r="34" spans="1:14" ht="14.25">
      <c r="A34" s="126"/>
      <c r="B34" s="145"/>
      <c r="C34" s="150"/>
      <c r="D34" s="146"/>
      <c r="E34" s="126"/>
      <c r="F34" s="126"/>
      <c r="G34" s="126"/>
      <c r="H34" s="151"/>
      <c r="I34" s="151"/>
      <c r="J34" s="152"/>
      <c r="K34" s="153"/>
      <c r="L34" s="149"/>
      <c r="M34" s="169"/>
      <c r="N34" s="125"/>
    </row>
    <row r="35" spans="1:14" ht="14.25">
      <c r="A35" s="126"/>
      <c r="B35" s="145"/>
      <c r="C35" s="150"/>
      <c r="D35" s="146"/>
      <c r="E35" s="126"/>
      <c r="F35" s="126"/>
      <c r="G35" s="126"/>
      <c r="H35" s="151"/>
      <c r="I35" s="151"/>
      <c r="J35" s="152"/>
      <c r="K35" s="153"/>
      <c r="L35" s="149"/>
      <c r="M35" s="169"/>
      <c r="N35" s="125"/>
    </row>
    <row r="36" spans="1:14" ht="14.25">
      <c r="A36" s="126"/>
      <c r="B36" s="145"/>
      <c r="C36" s="150"/>
      <c r="D36" s="146"/>
      <c r="E36" s="126"/>
      <c r="F36" s="126"/>
      <c r="G36" s="126"/>
      <c r="H36" s="151"/>
      <c r="I36" s="151"/>
      <c r="J36" s="152"/>
      <c r="K36" s="153"/>
      <c r="L36" s="149"/>
      <c r="M36" s="169"/>
      <c r="N36" s="125"/>
    </row>
    <row r="37" spans="1:14" ht="14.25">
      <c r="A37" s="126"/>
      <c r="B37" s="145"/>
      <c r="C37" s="150"/>
      <c r="D37" s="146"/>
      <c r="E37" s="126"/>
      <c r="F37" s="126"/>
      <c r="G37" s="126"/>
      <c r="H37" s="151"/>
      <c r="I37" s="151"/>
      <c r="J37" s="152"/>
      <c r="K37" s="153"/>
      <c r="L37" s="149"/>
      <c r="M37" s="169"/>
      <c r="N37" s="125"/>
    </row>
    <row r="38" spans="1:14" ht="14.25">
      <c r="A38" s="126"/>
      <c r="B38" s="145"/>
      <c r="C38" s="150"/>
      <c r="D38" s="146"/>
      <c r="E38" s="126"/>
      <c r="F38" s="126"/>
      <c r="G38" s="126"/>
      <c r="H38" s="151"/>
      <c r="I38" s="151"/>
      <c r="J38" s="152"/>
      <c r="K38" s="153"/>
      <c r="L38" s="149"/>
      <c r="M38" s="169"/>
      <c r="N38" s="125"/>
    </row>
    <row r="39" spans="1:14" ht="14.25">
      <c r="A39" s="126"/>
      <c r="B39" s="145"/>
      <c r="C39" s="150"/>
      <c r="D39" s="146"/>
      <c r="E39" s="126"/>
      <c r="F39" s="126"/>
      <c r="G39" s="126"/>
      <c r="H39" s="151"/>
      <c r="I39" s="151"/>
      <c r="J39" s="152"/>
      <c r="K39" s="153"/>
      <c r="L39" s="149"/>
      <c r="M39" s="169"/>
      <c r="N39" s="125"/>
    </row>
    <row r="40" spans="1:14" ht="14.25">
      <c r="A40" s="126"/>
      <c r="B40" s="145"/>
      <c r="C40" s="150"/>
      <c r="D40" s="146"/>
      <c r="E40" s="126"/>
      <c r="F40" s="126"/>
      <c r="G40" s="126"/>
      <c r="H40" s="151"/>
      <c r="I40" s="151"/>
      <c r="J40" s="152"/>
      <c r="K40" s="153"/>
      <c r="L40" s="149"/>
      <c r="M40" s="169"/>
      <c r="N40" s="125"/>
    </row>
    <row r="41" spans="1:14" ht="14.25">
      <c r="A41" s="126"/>
      <c r="B41" s="145"/>
      <c r="C41" s="150"/>
      <c r="D41" s="146"/>
      <c r="E41" s="126"/>
      <c r="F41" s="126"/>
      <c r="G41" s="126"/>
      <c r="H41" s="151"/>
      <c r="I41" s="151"/>
      <c r="J41" s="152"/>
      <c r="K41" s="153"/>
      <c r="L41" s="149"/>
      <c r="M41" s="169"/>
      <c r="N41" s="125"/>
    </row>
    <row r="42" spans="1:14" ht="14.25">
      <c r="A42" s="126"/>
      <c r="B42" s="145"/>
      <c r="C42" s="150"/>
      <c r="D42" s="146"/>
      <c r="E42" s="126"/>
      <c r="F42" s="126"/>
      <c r="G42" s="126"/>
      <c r="H42" s="151"/>
      <c r="I42" s="151"/>
      <c r="J42" s="152"/>
      <c r="K42" s="153"/>
      <c r="L42" s="149"/>
      <c r="M42" s="169"/>
      <c r="N42" s="125"/>
    </row>
    <row r="43" spans="1:14" ht="14.25">
      <c r="A43" s="126"/>
      <c r="B43" s="145"/>
      <c r="C43" s="150"/>
      <c r="D43" s="146"/>
      <c r="E43" s="126"/>
      <c r="F43" s="126"/>
      <c r="G43" s="126"/>
      <c r="H43" s="151"/>
      <c r="I43" s="151"/>
      <c r="J43" s="152"/>
      <c r="K43" s="153"/>
      <c r="L43" s="149"/>
      <c r="M43" s="169"/>
      <c r="N43" s="125"/>
    </row>
    <row r="44" spans="1:14" ht="14.25">
      <c r="A44" s="126"/>
      <c r="B44" s="145"/>
      <c r="C44" s="150"/>
      <c r="D44" s="146"/>
      <c r="E44" s="126"/>
      <c r="F44" s="126"/>
      <c r="G44" s="126"/>
      <c r="H44" s="151"/>
      <c r="I44" s="151"/>
      <c r="J44" s="152"/>
      <c r="K44" s="153"/>
      <c r="L44" s="149"/>
      <c r="M44" s="169"/>
      <c r="N44" s="125"/>
    </row>
    <row r="45" spans="1:14" ht="14.25">
      <c r="A45" s="126"/>
      <c r="B45" s="145"/>
      <c r="C45" s="150"/>
      <c r="D45" s="146"/>
      <c r="E45" s="126"/>
      <c r="F45" s="126"/>
      <c r="G45" s="126"/>
      <c r="H45" s="151"/>
      <c r="I45" s="151"/>
      <c r="J45" s="152"/>
      <c r="K45" s="153"/>
      <c r="L45" s="149"/>
      <c r="M45" s="169"/>
      <c r="N45" s="125"/>
    </row>
    <row r="46" spans="1:14" ht="14.25">
      <c r="A46" s="126"/>
      <c r="B46" s="145"/>
      <c r="C46" s="150"/>
      <c r="D46" s="146"/>
      <c r="E46" s="126"/>
      <c r="F46" s="126"/>
      <c r="G46" s="126"/>
      <c r="H46" s="151"/>
      <c r="I46" s="151"/>
      <c r="J46" s="152"/>
      <c r="K46" s="153"/>
      <c r="L46" s="149"/>
      <c r="M46" s="169"/>
      <c r="N46" s="125"/>
    </row>
    <row r="47" spans="1:14" ht="14.25">
      <c r="A47" s="126"/>
      <c r="B47" s="145"/>
      <c r="C47" s="150"/>
      <c r="D47" s="146"/>
      <c r="E47" s="126"/>
      <c r="F47" s="126"/>
      <c r="G47" s="126"/>
      <c r="H47" s="151"/>
      <c r="I47" s="151"/>
      <c r="J47" s="152"/>
      <c r="K47" s="153"/>
      <c r="L47" s="149"/>
      <c r="M47" s="169"/>
      <c r="N47" s="125"/>
    </row>
    <row r="48" spans="1:14" ht="14.25">
      <c r="A48" s="126"/>
      <c r="B48" s="145"/>
      <c r="C48" s="150"/>
      <c r="D48" s="146"/>
      <c r="E48" s="126"/>
      <c r="F48" s="126"/>
      <c r="G48" s="126"/>
      <c r="H48" s="151"/>
      <c r="I48" s="151"/>
      <c r="J48" s="152"/>
      <c r="K48" s="153"/>
      <c r="L48" s="149"/>
      <c r="M48" s="169"/>
      <c r="N48" s="125"/>
    </row>
    <row r="49" spans="1:14" ht="14.25">
      <c r="A49" s="126"/>
      <c r="B49" s="145"/>
      <c r="C49" s="150"/>
      <c r="D49" s="146"/>
      <c r="E49" s="126"/>
      <c r="F49" s="126"/>
      <c r="G49" s="126"/>
      <c r="H49" s="151"/>
      <c r="I49" s="151"/>
      <c r="J49" s="152"/>
      <c r="K49" s="153"/>
      <c r="L49" s="149"/>
      <c r="M49" s="169"/>
      <c r="N49" s="125"/>
    </row>
    <row r="50" spans="1:14" ht="14.25">
      <c r="A50" s="126"/>
      <c r="B50" s="145"/>
      <c r="C50" s="150"/>
      <c r="D50" s="146"/>
      <c r="E50" s="126"/>
      <c r="F50" s="126"/>
      <c r="G50" s="126"/>
      <c r="H50" s="151"/>
      <c r="I50" s="151"/>
      <c r="J50" s="152"/>
      <c r="K50" s="153"/>
      <c r="L50" s="149"/>
      <c r="M50" s="169"/>
      <c r="N50" s="125"/>
    </row>
    <row r="51" spans="1:14" ht="14.25">
      <c r="A51" s="126"/>
      <c r="B51" s="145"/>
      <c r="C51" s="150"/>
      <c r="D51" s="146"/>
      <c r="E51" s="126"/>
      <c r="F51" s="126"/>
      <c r="G51" s="126"/>
      <c r="H51" s="151"/>
      <c r="I51" s="151"/>
      <c r="J51" s="152"/>
      <c r="K51" s="153"/>
      <c r="L51" s="149"/>
      <c r="M51" s="169"/>
      <c r="N51" s="125"/>
    </row>
    <row r="52" spans="1:14" ht="14.25">
      <c r="A52" s="126"/>
      <c r="B52" s="145"/>
      <c r="C52" s="150"/>
      <c r="D52" s="146"/>
      <c r="E52" s="126"/>
      <c r="F52" s="126"/>
      <c r="G52" s="126"/>
      <c r="H52" s="151"/>
      <c r="I52" s="151"/>
      <c r="J52" s="152"/>
      <c r="K52" s="153"/>
      <c r="L52" s="149"/>
      <c r="M52" s="169"/>
      <c r="N52" s="125"/>
    </row>
    <row r="53" spans="1:14" ht="14.25">
      <c r="A53" s="126"/>
      <c r="B53" s="145"/>
      <c r="C53" s="150"/>
      <c r="D53" s="146"/>
      <c r="E53" s="126"/>
      <c r="F53" s="126"/>
      <c r="G53" s="126"/>
      <c r="H53" s="151"/>
      <c r="I53" s="151"/>
      <c r="J53" s="152"/>
      <c r="K53" s="153"/>
      <c r="L53" s="149"/>
      <c r="M53" s="169"/>
      <c r="N53" s="125"/>
    </row>
    <row r="54" spans="1:14" ht="14.25">
      <c r="A54" s="126"/>
      <c r="B54" s="145"/>
      <c r="C54" s="150"/>
      <c r="D54" s="146"/>
      <c r="E54" s="126"/>
      <c r="F54" s="126"/>
      <c r="G54" s="126"/>
      <c r="H54" s="151"/>
      <c r="I54" s="151"/>
      <c r="J54" s="152"/>
      <c r="K54" s="153"/>
      <c r="L54" s="149"/>
      <c r="M54" s="169"/>
      <c r="N54" s="125"/>
    </row>
    <row r="55" spans="1:14" ht="14.25">
      <c r="A55" s="126"/>
      <c r="B55" s="145"/>
      <c r="C55" s="150"/>
      <c r="D55" s="146"/>
      <c r="E55" s="126"/>
      <c r="F55" s="126"/>
      <c r="G55" s="126"/>
      <c r="H55" s="151"/>
      <c r="I55" s="151"/>
      <c r="J55" s="152"/>
      <c r="K55" s="153"/>
      <c r="L55" s="149"/>
      <c r="M55" s="169"/>
      <c r="N55" s="125"/>
    </row>
    <row r="56" spans="1:14" ht="14.25">
      <c r="A56" s="126"/>
      <c r="B56" s="145"/>
      <c r="C56" s="150"/>
      <c r="D56" s="146"/>
      <c r="E56" s="126"/>
      <c r="F56" s="126"/>
      <c r="G56" s="126"/>
      <c r="H56" s="151"/>
      <c r="I56" s="151"/>
      <c r="J56" s="152"/>
      <c r="K56" s="153"/>
      <c r="L56" s="149"/>
      <c r="M56" s="169"/>
      <c r="N56" s="125"/>
    </row>
    <row r="57" spans="1:14" ht="14.25">
      <c r="A57" s="126"/>
      <c r="B57" s="145"/>
      <c r="C57" s="150"/>
      <c r="D57" s="146"/>
      <c r="E57" s="126"/>
      <c r="F57" s="126"/>
      <c r="G57" s="126"/>
      <c r="H57" s="151"/>
      <c r="I57" s="151"/>
      <c r="J57" s="152"/>
      <c r="K57" s="153"/>
      <c r="L57" s="149"/>
      <c r="M57" s="169"/>
      <c r="N57" s="125"/>
    </row>
    <row r="58" spans="1:14" ht="14.25">
      <c r="A58" s="126"/>
      <c r="B58" s="145"/>
      <c r="C58" s="150"/>
      <c r="D58" s="146"/>
      <c r="E58" s="126"/>
      <c r="F58" s="126"/>
      <c r="G58" s="126"/>
      <c r="H58" s="151"/>
      <c r="I58" s="151"/>
      <c r="J58" s="152"/>
      <c r="K58" s="153"/>
      <c r="L58" s="149"/>
      <c r="M58" s="169"/>
      <c r="N58" s="125"/>
    </row>
    <row r="59" spans="1:14" ht="14.25">
      <c r="A59" s="126"/>
      <c r="B59" s="126"/>
      <c r="C59" s="126"/>
      <c r="D59" s="123"/>
      <c r="E59" s="126"/>
      <c r="F59" s="123"/>
      <c r="G59" s="129"/>
      <c r="H59" s="123"/>
      <c r="I59" s="123"/>
      <c r="J59" s="126"/>
      <c r="K59" s="123"/>
      <c r="L59" s="154"/>
      <c r="M59" s="169"/>
      <c r="N59" s="125"/>
    </row>
    <row r="60" spans="1:13" ht="14.25">
      <c r="A60" s="63" t="s">
        <v>2</v>
      </c>
      <c r="L60" s="66"/>
      <c r="M60" s="67">
        <f>SUM(M10:M59)</f>
        <v>0</v>
      </c>
    </row>
    <row r="61" spans="1:13" ht="14.25">
      <c r="A61" s="21"/>
      <c r="M61" s="9"/>
    </row>
    <row r="62" spans="1:13" ht="15" customHeight="1">
      <c r="A62" s="399" t="s">
        <v>12</v>
      </c>
      <c r="B62" s="399"/>
      <c r="C62" s="399"/>
      <c r="D62" s="399"/>
      <c r="E62" s="399"/>
      <c r="F62" s="399"/>
      <c r="G62" s="399"/>
      <c r="H62" s="399"/>
      <c r="I62" s="399"/>
      <c r="J62" s="399"/>
      <c r="K62" s="399"/>
      <c r="L62" s="399"/>
      <c r="M62" s="399"/>
    </row>
    <row r="63" ht="14.25">
      <c r="M63" s="2"/>
    </row>
    <row r="64" ht="14.25">
      <c r="M64" s="2"/>
    </row>
    <row r="66" ht="14.25">
      <c r="A66" s="45"/>
    </row>
  </sheetData>
  <sheetProtection password="CF7A" sheet="1"/>
  <mergeCells count="6">
    <mergeCell ref="A62:M62"/>
    <mergeCell ref="A2:M2"/>
    <mergeCell ref="A4:M4"/>
    <mergeCell ref="A5:M5"/>
    <mergeCell ref="A7:M7"/>
    <mergeCell ref="A6:M6"/>
  </mergeCells>
  <printOptions/>
  <pageMargins left="0.511811023622047" right="0.31496062992126" top="0" bottom="0" header="0" footer="0"/>
  <pageSetup horizontalDpi="200" verticalDpi="200" orientation="landscape" paperSize="9" scale="97" r:id="rId1"/>
</worksheet>
</file>

<file path=xl/worksheets/sheet6.xml><?xml version="1.0" encoding="utf-8"?>
<worksheet xmlns="http://schemas.openxmlformats.org/spreadsheetml/2006/main" xmlns:r="http://schemas.openxmlformats.org/officeDocument/2006/relationships">
  <dimension ref="A2:Q74"/>
  <sheetViews>
    <sheetView zoomScale="25" zoomScaleNormal="25" zoomScalePageLayoutView="0" workbookViewId="0" topLeftCell="A57">
      <selection activeCell="N117" sqref="N117"/>
    </sheetView>
  </sheetViews>
  <sheetFormatPr defaultColWidth="8.8515625" defaultRowHeight="15"/>
  <cols>
    <col min="1" max="1" width="22.140625" style="38" customWidth="1"/>
    <col min="2" max="2" width="9.7109375" style="37" customWidth="1"/>
    <col min="3" max="3" width="10.7109375" style="20" customWidth="1"/>
    <col min="4" max="4" width="12.421875" style="16" customWidth="1"/>
    <col min="5" max="5" width="7.00390625" style="31" customWidth="1"/>
    <col min="6" max="6" width="7.140625" style="31" customWidth="1"/>
    <col min="7" max="7" width="9.28125" style="31" bestFit="1" customWidth="1"/>
    <col min="8" max="8" width="8.7109375" style="16" bestFit="1" customWidth="1"/>
    <col min="9" max="9" width="9.140625" style="31" customWidth="1"/>
    <col min="10" max="10" width="12.7109375" style="16" customWidth="1"/>
    <col min="11" max="11" width="15.00390625" style="16" customWidth="1"/>
    <col min="12" max="13" width="8.7109375" style="16" customWidth="1"/>
    <col min="14" max="14" width="20.8515625" style="0" customWidth="1"/>
  </cols>
  <sheetData>
    <row r="2" spans="1:13" s="4" customFormat="1" ht="15" customHeight="1">
      <c r="A2" s="407" t="s">
        <v>28</v>
      </c>
      <c r="B2" s="408"/>
      <c r="C2" s="408"/>
      <c r="D2" s="408"/>
      <c r="E2" s="408"/>
      <c r="F2" s="408"/>
      <c r="G2" s="408"/>
      <c r="H2" s="408"/>
      <c r="I2" s="408"/>
      <c r="J2" s="408"/>
      <c r="K2" s="408"/>
      <c r="L2" s="408"/>
      <c r="M2" s="409"/>
    </row>
    <row r="3" spans="1:13" s="4" customFormat="1" ht="15" customHeight="1">
      <c r="A3" s="33"/>
      <c r="B3" s="33"/>
      <c r="C3" s="15"/>
      <c r="D3" s="15"/>
      <c r="E3" s="28"/>
      <c r="F3" s="28"/>
      <c r="G3" s="28"/>
      <c r="H3" s="15"/>
      <c r="I3" s="28"/>
      <c r="J3" s="15"/>
      <c r="K3" s="15"/>
      <c r="L3" s="15"/>
      <c r="M3" s="15"/>
    </row>
    <row r="4" spans="1:13" s="4" customFormat="1" ht="15" customHeight="1">
      <c r="A4" s="387" t="s">
        <v>29</v>
      </c>
      <c r="B4" s="387"/>
      <c r="C4" s="387"/>
      <c r="D4" s="387"/>
      <c r="E4" s="387"/>
      <c r="F4" s="387"/>
      <c r="G4" s="387"/>
      <c r="H4" s="410"/>
      <c r="I4" s="410"/>
      <c r="J4" s="410"/>
      <c r="K4" s="410"/>
      <c r="L4" s="410"/>
      <c r="M4" s="410"/>
    </row>
    <row r="5" spans="1:13" s="4" customFormat="1" ht="15" customHeight="1">
      <c r="A5" s="387" t="s">
        <v>30</v>
      </c>
      <c r="B5" s="387"/>
      <c r="C5" s="387"/>
      <c r="D5" s="387"/>
      <c r="E5" s="387"/>
      <c r="F5" s="387"/>
      <c r="G5" s="387"/>
      <c r="H5" s="387"/>
      <c r="I5" s="387"/>
      <c r="J5" s="387"/>
      <c r="K5" s="387"/>
      <c r="L5" s="387"/>
      <c r="M5" s="387"/>
    </row>
    <row r="6" spans="1:13" s="4" customFormat="1" ht="72" customHeight="1">
      <c r="A6" s="411" t="s">
        <v>67</v>
      </c>
      <c r="B6" s="412"/>
      <c r="C6" s="412"/>
      <c r="D6" s="412"/>
      <c r="E6" s="412"/>
      <c r="F6" s="412"/>
      <c r="G6" s="412"/>
      <c r="H6" s="412"/>
      <c r="I6" s="412"/>
      <c r="J6" s="412"/>
      <c r="K6" s="412"/>
      <c r="L6" s="412"/>
      <c r="M6" s="413"/>
    </row>
    <row r="7" spans="1:13" s="4" customFormat="1" ht="14.25">
      <c r="A7" s="34"/>
      <c r="B7" s="35"/>
      <c r="C7" s="19"/>
      <c r="D7" s="18"/>
      <c r="E7" s="29"/>
      <c r="F7" s="29"/>
      <c r="G7" s="29"/>
      <c r="H7" s="18"/>
      <c r="I7" s="32"/>
      <c r="J7" s="17"/>
      <c r="K7" s="17"/>
      <c r="L7" s="17"/>
      <c r="M7" s="17"/>
    </row>
    <row r="8" spans="1:14" ht="51.75">
      <c r="A8" s="55" t="s">
        <v>0</v>
      </c>
      <c r="B8" s="47" t="s">
        <v>53</v>
      </c>
      <c r="C8" s="48" t="s">
        <v>25</v>
      </c>
      <c r="D8" s="56" t="s">
        <v>5</v>
      </c>
      <c r="E8" s="57" t="s">
        <v>9</v>
      </c>
      <c r="F8" s="57" t="s">
        <v>10</v>
      </c>
      <c r="G8" s="51" t="s">
        <v>65</v>
      </c>
      <c r="H8" s="48" t="s">
        <v>16</v>
      </c>
      <c r="I8" s="57" t="s">
        <v>15</v>
      </c>
      <c r="J8" s="46" t="s">
        <v>19</v>
      </c>
      <c r="K8" s="48" t="s">
        <v>68</v>
      </c>
      <c r="L8" s="47" t="s">
        <v>54</v>
      </c>
      <c r="M8" s="47" t="s">
        <v>7</v>
      </c>
      <c r="N8" s="115" t="s">
        <v>202</v>
      </c>
    </row>
    <row r="9" spans="1:14" ht="246">
      <c r="A9" s="331" t="s">
        <v>269</v>
      </c>
      <c r="B9" s="331" t="s">
        <v>270</v>
      </c>
      <c r="C9" s="173" t="s">
        <v>268</v>
      </c>
      <c r="D9" s="126" t="s">
        <v>271</v>
      </c>
      <c r="E9" s="332"/>
      <c r="F9" s="333" t="s">
        <v>272</v>
      </c>
      <c r="G9" s="209" t="s">
        <v>273</v>
      </c>
      <c r="H9" s="173">
        <v>2018</v>
      </c>
      <c r="I9" s="334" t="s">
        <v>274</v>
      </c>
      <c r="J9" s="126" t="s">
        <v>275</v>
      </c>
      <c r="K9" s="210" t="s">
        <v>276</v>
      </c>
      <c r="L9" s="130">
        <v>70</v>
      </c>
      <c r="M9" s="125">
        <v>70</v>
      </c>
      <c r="N9" s="125" t="s">
        <v>220</v>
      </c>
    </row>
    <row r="10" spans="1:14" ht="188.25">
      <c r="A10" s="331" t="s">
        <v>277</v>
      </c>
      <c r="B10" s="331" t="s">
        <v>270</v>
      </c>
      <c r="C10" s="173" t="s">
        <v>268</v>
      </c>
      <c r="D10" s="126" t="s">
        <v>271</v>
      </c>
      <c r="E10" s="332"/>
      <c r="F10" s="333" t="s">
        <v>272</v>
      </c>
      <c r="G10" s="209" t="s">
        <v>273</v>
      </c>
      <c r="H10" s="173">
        <v>2018</v>
      </c>
      <c r="I10" s="334" t="s">
        <v>278</v>
      </c>
      <c r="J10" s="126" t="s">
        <v>275</v>
      </c>
      <c r="K10" s="210" t="s">
        <v>279</v>
      </c>
      <c r="L10" s="130">
        <v>70</v>
      </c>
      <c r="M10" s="125">
        <v>70</v>
      </c>
      <c r="N10" s="125" t="s">
        <v>220</v>
      </c>
    </row>
    <row r="11" spans="1:14" ht="90.75">
      <c r="A11" s="331" t="s">
        <v>299</v>
      </c>
      <c r="B11" s="331" t="s">
        <v>294</v>
      </c>
      <c r="C11" s="173" t="s">
        <v>268</v>
      </c>
      <c r="D11" s="126" t="s">
        <v>300</v>
      </c>
      <c r="E11" s="173">
        <v>6</v>
      </c>
      <c r="F11" s="173">
        <v>2</v>
      </c>
      <c r="G11" s="209" t="s">
        <v>301</v>
      </c>
      <c r="H11" s="173">
        <v>2018</v>
      </c>
      <c r="I11" s="334" t="s">
        <v>302</v>
      </c>
      <c r="J11" s="126" t="s">
        <v>303</v>
      </c>
      <c r="K11" s="126" t="s">
        <v>304</v>
      </c>
      <c r="L11" s="130">
        <v>70</v>
      </c>
      <c r="M11" s="125">
        <v>70</v>
      </c>
      <c r="N11" s="125" t="s">
        <v>294</v>
      </c>
    </row>
    <row r="12" spans="1:14" ht="188.25">
      <c r="A12" s="331" t="s">
        <v>443</v>
      </c>
      <c r="B12" s="331" t="s">
        <v>444</v>
      </c>
      <c r="C12" s="173" t="s">
        <v>268</v>
      </c>
      <c r="D12" s="126" t="s">
        <v>271</v>
      </c>
      <c r="E12" s="332"/>
      <c r="F12" s="333" t="s">
        <v>445</v>
      </c>
      <c r="G12" s="209" t="s">
        <v>273</v>
      </c>
      <c r="H12" s="173">
        <v>2018</v>
      </c>
      <c r="I12" s="334" t="s">
        <v>446</v>
      </c>
      <c r="J12" s="126" t="s">
        <v>275</v>
      </c>
      <c r="K12" s="210" t="s">
        <v>447</v>
      </c>
      <c r="L12" s="130">
        <v>70</v>
      </c>
      <c r="M12" s="125">
        <v>70</v>
      </c>
      <c r="N12" s="125" t="s">
        <v>230</v>
      </c>
    </row>
    <row r="13" spans="1:14" ht="144.75">
      <c r="A13" s="331" t="s">
        <v>448</v>
      </c>
      <c r="B13" s="331" t="s">
        <v>444</v>
      </c>
      <c r="C13" s="173" t="s">
        <v>268</v>
      </c>
      <c r="D13" s="126" t="s">
        <v>271</v>
      </c>
      <c r="E13" s="332"/>
      <c r="F13" s="333" t="s">
        <v>449</v>
      </c>
      <c r="G13" s="209" t="s">
        <v>273</v>
      </c>
      <c r="H13" s="173">
        <v>2018</v>
      </c>
      <c r="I13" s="334" t="s">
        <v>450</v>
      </c>
      <c r="J13" s="126" t="s">
        <v>275</v>
      </c>
      <c r="K13" s="210" t="s">
        <v>451</v>
      </c>
      <c r="L13" s="130">
        <v>70</v>
      </c>
      <c r="M13" s="125">
        <v>70</v>
      </c>
      <c r="N13" s="125" t="s">
        <v>230</v>
      </c>
    </row>
    <row r="14" spans="1:14" ht="217.5">
      <c r="A14" s="331" t="s">
        <v>452</v>
      </c>
      <c r="B14" s="331" t="s">
        <v>444</v>
      </c>
      <c r="C14" s="173" t="s">
        <v>268</v>
      </c>
      <c r="D14" s="126" t="s">
        <v>271</v>
      </c>
      <c r="E14" s="332"/>
      <c r="F14" s="333" t="s">
        <v>453</v>
      </c>
      <c r="G14" s="209" t="s">
        <v>273</v>
      </c>
      <c r="H14" s="173">
        <v>2018</v>
      </c>
      <c r="I14" s="334" t="s">
        <v>454</v>
      </c>
      <c r="J14" s="126" t="s">
        <v>275</v>
      </c>
      <c r="K14" s="210" t="s">
        <v>455</v>
      </c>
      <c r="L14" s="130">
        <v>70</v>
      </c>
      <c r="M14" s="125">
        <v>70</v>
      </c>
      <c r="N14" s="125" t="s">
        <v>230</v>
      </c>
    </row>
    <row r="15" spans="1:14" ht="64.5">
      <c r="A15" s="331" t="s">
        <v>456</v>
      </c>
      <c r="B15" s="331" t="s">
        <v>444</v>
      </c>
      <c r="C15" s="173" t="s">
        <v>268</v>
      </c>
      <c r="D15" s="126" t="s">
        <v>271</v>
      </c>
      <c r="E15" s="332"/>
      <c r="F15" s="333" t="s">
        <v>453</v>
      </c>
      <c r="G15" s="209" t="s">
        <v>273</v>
      </c>
      <c r="H15" s="173">
        <v>2018</v>
      </c>
      <c r="I15" s="334" t="s">
        <v>457</v>
      </c>
      <c r="J15" s="126" t="s">
        <v>275</v>
      </c>
      <c r="K15" s="126" t="s">
        <v>458</v>
      </c>
      <c r="L15" s="161">
        <v>70</v>
      </c>
      <c r="M15" s="125">
        <v>70</v>
      </c>
      <c r="N15" s="125" t="s">
        <v>230</v>
      </c>
    </row>
    <row r="16" spans="1:14" ht="39">
      <c r="A16" s="331" t="s">
        <v>474</v>
      </c>
      <c r="B16" s="331" t="s">
        <v>233</v>
      </c>
      <c r="C16" s="173" t="s">
        <v>268</v>
      </c>
      <c r="D16" s="126" t="s">
        <v>271</v>
      </c>
      <c r="E16" s="332"/>
      <c r="F16" s="332">
        <v>3</v>
      </c>
      <c r="G16" s="209" t="s">
        <v>475</v>
      </c>
      <c r="H16" s="173">
        <v>2018</v>
      </c>
      <c r="I16" s="334" t="s">
        <v>476</v>
      </c>
      <c r="J16" s="126" t="s">
        <v>477</v>
      </c>
      <c r="K16" s="126"/>
      <c r="L16" s="130">
        <v>70</v>
      </c>
      <c r="M16" s="125">
        <v>70</v>
      </c>
      <c r="N16" s="125" t="s">
        <v>233</v>
      </c>
    </row>
    <row r="17" spans="1:14" ht="78">
      <c r="A17" s="331" t="s">
        <v>478</v>
      </c>
      <c r="B17" s="331" t="s">
        <v>233</v>
      </c>
      <c r="C17" s="173" t="s">
        <v>268</v>
      </c>
      <c r="D17" s="126" t="s">
        <v>271</v>
      </c>
      <c r="E17" s="332"/>
      <c r="F17" s="332">
        <v>3</v>
      </c>
      <c r="G17" s="209" t="s">
        <v>475</v>
      </c>
      <c r="H17" s="173">
        <v>2018</v>
      </c>
      <c r="I17" s="334" t="s">
        <v>479</v>
      </c>
      <c r="J17" s="126" t="s">
        <v>477</v>
      </c>
      <c r="K17" s="126"/>
      <c r="L17" s="161">
        <v>25</v>
      </c>
      <c r="M17" s="125">
        <v>25</v>
      </c>
      <c r="N17" s="125" t="s">
        <v>233</v>
      </c>
    </row>
    <row r="18" spans="1:14" ht="78">
      <c r="A18" s="331" t="s">
        <v>560</v>
      </c>
      <c r="B18" s="331" t="s">
        <v>561</v>
      </c>
      <c r="C18" s="173" t="s">
        <v>268</v>
      </c>
      <c r="D18" s="126" t="s">
        <v>562</v>
      </c>
      <c r="E18" s="332">
        <v>70</v>
      </c>
      <c r="F18" s="332">
        <v>1</v>
      </c>
      <c r="G18" s="209"/>
      <c r="H18" s="173">
        <v>2017</v>
      </c>
      <c r="I18" s="334" t="s">
        <v>563</v>
      </c>
      <c r="J18" s="126" t="s">
        <v>564</v>
      </c>
      <c r="K18" s="126" t="s">
        <v>565</v>
      </c>
      <c r="L18" s="130">
        <v>70</v>
      </c>
      <c r="M18" s="125">
        <v>70</v>
      </c>
      <c r="N18" s="125" t="s">
        <v>237</v>
      </c>
    </row>
    <row r="19" spans="1:14" ht="39">
      <c r="A19" s="331" t="s">
        <v>622</v>
      </c>
      <c r="B19" s="116" t="s">
        <v>611</v>
      </c>
      <c r="C19" s="116" t="s">
        <v>268</v>
      </c>
      <c r="D19" s="126" t="s">
        <v>623</v>
      </c>
      <c r="E19" s="173" t="s">
        <v>624</v>
      </c>
      <c r="F19" s="173"/>
      <c r="G19" s="209" t="s">
        <v>625</v>
      </c>
      <c r="H19" s="173">
        <v>2018</v>
      </c>
      <c r="I19" s="334" t="s">
        <v>626</v>
      </c>
      <c r="J19" s="126" t="s">
        <v>627</v>
      </c>
      <c r="K19" s="210" t="s">
        <v>628</v>
      </c>
      <c r="L19" s="161">
        <v>70</v>
      </c>
      <c r="M19" s="125">
        <v>70</v>
      </c>
      <c r="N19" s="125" t="s">
        <v>238</v>
      </c>
    </row>
    <row r="20" spans="1:14" ht="39">
      <c r="A20" s="331" t="s">
        <v>629</v>
      </c>
      <c r="B20" s="116" t="s">
        <v>611</v>
      </c>
      <c r="C20" s="116" t="s">
        <v>268</v>
      </c>
      <c r="D20" s="126" t="s">
        <v>630</v>
      </c>
      <c r="E20" s="173" t="s">
        <v>631</v>
      </c>
      <c r="F20" s="173" t="s">
        <v>632</v>
      </c>
      <c r="G20" s="209" t="s">
        <v>633</v>
      </c>
      <c r="H20" s="173">
        <v>2018</v>
      </c>
      <c r="I20" s="334" t="s">
        <v>634</v>
      </c>
      <c r="J20" s="126" t="s">
        <v>635</v>
      </c>
      <c r="K20" s="126"/>
      <c r="L20" s="161">
        <v>70</v>
      </c>
      <c r="M20" s="125">
        <v>70</v>
      </c>
      <c r="N20" s="125" t="s">
        <v>238</v>
      </c>
    </row>
    <row r="21" spans="1:14" ht="57.75">
      <c r="A21" s="331" t="s">
        <v>636</v>
      </c>
      <c r="B21" s="116" t="s">
        <v>611</v>
      </c>
      <c r="C21" s="116" t="s">
        <v>268</v>
      </c>
      <c r="D21" s="126" t="s">
        <v>630</v>
      </c>
      <c r="E21" s="173" t="s">
        <v>631</v>
      </c>
      <c r="F21" s="173" t="s">
        <v>637</v>
      </c>
      <c r="G21" s="209" t="s">
        <v>633</v>
      </c>
      <c r="H21" s="173">
        <v>2018</v>
      </c>
      <c r="I21" s="334" t="s">
        <v>638</v>
      </c>
      <c r="J21" s="126" t="s">
        <v>635</v>
      </c>
      <c r="K21" s="210" t="s">
        <v>639</v>
      </c>
      <c r="L21" s="161">
        <v>70</v>
      </c>
      <c r="M21" s="125">
        <v>70</v>
      </c>
      <c r="N21" s="125" t="s">
        <v>238</v>
      </c>
    </row>
    <row r="22" spans="1:14" ht="90.75">
      <c r="A22" s="331" t="s">
        <v>640</v>
      </c>
      <c r="B22" s="116" t="s">
        <v>611</v>
      </c>
      <c r="C22" s="116" t="s">
        <v>268</v>
      </c>
      <c r="D22" s="126" t="s">
        <v>271</v>
      </c>
      <c r="E22" s="173"/>
      <c r="F22" s="173">
        <v>4</v>
      </c>
      <c r="G22" s="209" t="s">
        <v>641</v>
      </c>
      <c r="H22" s="173">
        <v>2018</v>
      </c>
      <c r="I22" s="334" t="s">
        <v>642</v>
      </c>
      <c r="J22" s="126" t="s">
        <v>643</v>
      </c>
      <c r="K22" s="210" t="s">
        <v>644</v>
      </c>
      <c r="L22" s="161">
        <v>25</v>
      </c>
      <c r="M22" s="125">
        <v>25</v>
      </c>
      <c r="N22" s="125" t="s">
        <v>238</v>
      </c>
    </row>
    <row r="23" spans="1:14" ht="64.5">
      <c r="A23" s="162" t="s">
        <v>645</v>
      </c>
      <c r="B23" s="116" t="s">
        <v>611</v>
      </c>
      <c r="C23" s="116" t="s">
        <v>268</v>
      </c>
      <c r="D23" s="126" t="s">
        <v>271</v>
      </c>
      <c r="E23" s="123"/>
      <c r="F23" s="173">
        <v>4</v>
      </c>
      <c r="G23" s="209" t="s">
        <v>641</v>
      </c>
      <c r="H23" s="173">
        <v>2018</v>
      </c>
      <c r="I23" s="129" t="s">
        <v>646</v>
      </c>
      <c r="J23" s="126" t="s">
        <v>643</v>
      </c>
      <c r="K23" s="210" t="s">
        <v>644</v>
      </c>
      <c r="L23" s="161">
        <v>25</v>
      </c>
      <c r="M23" s="125">
        <v>25</v>
      </c>
      <c r="N23" s="125" t="s">
        <v>238</v>
      </c>
    </row>
    <row r="24" spans="1:14" ht="78">
      <c r="A24" s="162" t="s">
        <v>647</v>
      </c>
      <c r="B24" s="116" t="s">
        <v>611</v>
      </c>
      <c r="C24" s="116" t="s">
        <v>268</v>
      </c>
      <c r="D24" s="126" t="s">
        <v>271</v>
      </c>
      <c r="E24" s="123"/>
      <c r="F24" s="173">
        <v>3</v>
      </c>
      <c r="G24" s="209" t="s">
        <v>641</v>
      </c>
      <c r="H24" s="173">
        <v>2018</v>
      </c>
      <c r="I24" s="129" t="s">
        <v>648</v>
      </c>
      <c r="J24" s="126" t="s">
        <v>643</v>
      </c>
      <c r="K24" s="210" t="s">
        <v>649</v>
      </c>
      <c r="L24" s="161">
        <v>25</v>
      </c>
      <c r="M24" s="125">
        <v>25</v>
      </c>
      <c r="N24" s="125" t="s">
        <v>238</v>
      </c>
    </row>
    <row r="25" spans="1:14" ht="90.75">
      <c r="A25" s="162" t="s">
        <v>650</v>
      </c>
      <c r="B25" s="116" t="s">
        <v>611</v>
      </c>
      <c r="C25" s="116" t="s">
        <v>268</v>
      </c>
      <c r="D25" s="126" t="s">
        <v>271</v>
      </c>
      <c r="E25" s="123"/>
      <c r="F25" s="173">
        <v>3</v>
      </c>
      <c r="G25" s="209" t="s">
        <v>641</v>
      </c>
      <c r="H25" s="173">
        <v>2018</v>
      </c>
      <c r="I25" s="129" t="s">
        <v>651</v>
      </c>
      <c r="J25" s="126" t="s">
        <v>643</v>
      </c>
      <c r="K25" s="210" t="s">
        <v>649</v>
      </c>
      <c r="L25" s="161">
        <v>25</v>
      </c>
      <c r="M25" s="125">
        <v>25</v>
      </c>
      <c r="N25" s="125" t="s">
        <v>238</v>
      </c>
    </row>
    <row r="26" spans="1:14" ht="142.5">
      <c r="A26" s="331" t="s">
        <v>741</v>
      </c>
      <c r="B26" s="331" t="s">
        <v>742</v>
      </c>
      <c r="C26" s="173" t="s">
        <v>268</v>
      </c>
      <c r="D26" s="126" t="s">
        <v>743</v>
      </c>
      <c r="E26" s="173">
        <v>15</v>
      </c>
      <c r="F26" s="335" t="s">
        <v>744</v>
      </c>
      <c r="G26" s="209" t="s">
        <v>745</v>
      </c>
      <c r="H26" s="173">
        <v>2018</v>
      </c>
      <c r="I26" s="334" t="s">
        <v>746</v>
      </c>
      <c r="J26" s="126" t="s">
        <v>747</v>
      </c>
      <c r="K26" s="126" t="s">
        <v>748</v>
      </c>
      <c r="L26" s="130">
        <v>70</v>
      </c>
      <c r="M26" s="125">
        <v>70</v>
      </c>
      <c r="N26" s="125" t="s">
        <v>239</v>
      </c>
    </row>
    <row r="27" spans="1:14" ht="90.75">
      <c r="A27" s="331" t="s">
        <v>803</v>
      </c>
      <c r="B27" s="116" t="s">
        <v>795</v>
      </c>
      <c r="C27" s="173" t="s">
        <v>268</v>
      </c>
      <c r="D27" s="126" t="s">
        <v>271</v>
      </c>
      <c r="E27" s="332"/>
      <c r="F27" s="332">
        <v>4</v>
      </c>
      <c r="G27" s="209" t="s">
        <v>804</v>
      </c>
      <c r="H27" s="173">
        <v>2018</v>
      </c>
      <c r="I27" s="334" t="s">
        <v>805</v>
      </c>
      <c r="J27" s="126" t="s">
        <v>806</v>
      </c>
      <c r="K27" s="210" t="s">
        <v>644</v>
      </c>
      <c r="L27" s="130">
        <v>70</v>
      </c>
      <c r="M27" s="125">
        <v>70</v>
      </c>
      <c r="N27" s="125" t="s">
        <v>244</v>
      </c>
    </row>
    <row r="28" spans="1:14" ht="117">
      <c r="A28" s="331" t="s">
        <v>807</v>
      </c>
      <c r="B28" s="116" t="s">
        <v>795</v>
      </c>
      <c r="C28" s="173" t="s">
        <v>268</v>
      </c>
      <c r="D28" s="126" t="s">
        <v>271</v>
      </c>
      <c r="E28" s="332"/>
      <c r="F28" s="332">
        <v>4</v>
      </c>
      <c r="G28" s="209" t="s">
        <v>804</v>
      </c>
      <c r="H28" s="173">
        <v>2018</v>
      </c>
      <c r="I28" s="334" t="s">
        <v>808</v>
      </c>
      <c r="J28" s="126" t="s">
        <v>806</v>
      </c>
      <c r="K28" s="210" t="s">
        <v>809</v>
      </c>
      <c r="L28" s="161">
        <v>25</v>
      </c>
      <c r="M28" s="125">
        <v>25</v>
      </c>
      <c r="N28" s="125" t="s">
        <v>244</v>
      </c>
    </row>
    <row r="29" spans="1:14" ht="130.5">
      <c r="A29" s="331" t="s">
        <v>810</v>
      </c>
      <c r="B29" s="116" t="s">
        <v>795</v>
      </c>
      <c r="C29" s="173" t="s">
        <v>268</v>
      </c>
      <c r="D29" s="126" t="s">
        <v>811</v>
      </c>
      <c r="E29" s="332">
        <v>12</v>
      </c>
      <c r="F29" s="332">
        <v>3</v>
      </c>
      <c r="G29" s="336" t="s">
        <v>812</v>
      </c>
      <c r="H29" s="173">
        <v>2018</v>
      </c>
      <c r="I29" s="334" t="s">
        <v>813</v>
      </c>
      <c r="J29" s="126" t="s">
        <v>814</v>
      </c>
      <c r="K29" s="210" t="s">
        <v>815</v>
      </c>
      <c r="L29" s="161">
        <v>70</v>
      </c>
      <c r="M29" s="125">
        <v>70</v>
      </c>
      <c r="N29" s="125" t="s">
        <v>244</v>
      </c>
    </row>
    <row r="30" spans="1:14" ht="78">
      <c r="A30" s="331" t="s">
        <v>816</v>
      </c>
      <c r="B30" s="116" t="s">
        <v>795</v>
      </c>
      <c r="C30" s="173" t="s">
        <v>268</v>
      </c>
      <c r="D30" s="126" t="s">
        <v>817</v>
      </c>
      <c r="E30" s="332">
        <v>76</v>
      </c>
      <c r="F30" s="332">
        <v>3</v>
      </c>
      <c r="G30" s="209" t="s">
        <v>818</v>
      </c>
      <c r="H30" s="173">
        <v>2018</v>
      </c>
      <c r="I30" s="334" t="s">
        <v>819</v>
      </c>
      <c r="J30" s="126" t="s">
        <v>814</v>
      </c>
      <c r="K30" s="210" t="s">
        <v>820</v>
      </c>
      <c r="L30" s="161">
        <v>70</v>
      </c>
      <c r="M30" s="125">
        <v>70</v>
      </c>
      <c r="N30" s="125" t="s">
        <v>244</v>
      </c>
    </row>
    <row r="31" spans="1:14" ht="51.75">
      <c r="A31" s="331" t="s">
        <v>827</v>
      </c>
      <c r="B31" s="331" t="s">
        <v>821</v>
      </c>
      <c r="C31" s="173" t="s">
        <v>268</v>
      </c>
      <c r="D31" s="126" t="s">
        <v>822</v>
      </c>
      <c r="E31" s="332"/>
      <c r="F31" s="332"/>
      <c r="G31" s="332" t="s">
        <v>823</v>
      </c>
      <c r="H31" s="173">
        <v>2018</v>
      </c>
      <c r="I31" s="334" t="s">
        <v>824</v>
      </c>
      <c r="J31" s="334" t="s">
        <v>825</v>
      </c>
      <c r="K31" s="126" t="s">
        <v>826</v>
      </c>
      <c r="L31" s="130">
        <v>70</v>
      </c>
      <c r="M31" s="125">
        <v>70</v>
      </c>
      <c r="N31" s="125" t="s">
        <v>245</v>
      </c>
    </row>
    <row r="32" spans="1:14" ht="64.5">
      <c r="A32" s="331" t="s">
        <v>849</v>
      </c>
      <c r="B32" s="331" t="s">
        <v>850</v>
      </c>
      <c r="C32" s="173" t="s">
        <v>268</v>
      </c>
      <c r="D32" s="126" t="s">
        <v>271</v>
      </c>
      <c r="E32" s="332" t="s">
        <v>851</v>
      </c>
      <c r="F32" s="332">
        <v>4</v>
      </c>
      <c r="G32" s="209" t="s">
        <v>852</v>
      </c>
      <c r="H32" s="173">
        <v>2018</v>
      </c>
      <c r="I32" s="334" t="s">
        <v>853</v>
      </c>
      <c r="J32" s="126" t="s">
        <v>854</v>
      </c>
      <c r="K32" s="126"/>
      <c r="L32" s="130">
        <v>70</v>
      </c>
      <c r="M32" s="125">
        <v>70</v>
      </c>
      <c r="N32" s="125" t="s">
        <v>247</v>
      </c>
    </row>
    <row r="33" spans="1:14" ht="64.5">
      <c r="A33" s="331" t="s">
        <v>855</v>
      </c>
      <c r="B33" s="331" t="s">
        <v>850</v>
      </c>
      <c r="C33" s="173" t="s">
        <v>268</v>
      </c>
      <c r="D33" s="126" t="s">
        <v>271</v>
      </c>
      <c r="E33" s="332" t="s">
        <v>851</v>
      </c>
      <c r="F33" s="332">
        <v>3</v>
      </c>
      <c r="G33" s="209" t="s">
        <v>852</v>
      </c>
      <c r="H33" s="173">
        <v>2018</v>
      </c>
      <c r="I33" s="334" t="s">
        <v>856</v>
      </c>
      <c r="J33" s="126" t="s">
        <v>854</v>
      </c>
      <c r="K33" s="126"/>
      <c r="L33" s="161">
        <v>70</v>
      </c>
      <c r="M33" s="125">
        <v>70</v>
      </c>
      <c r="N33" s="125" t="s">
        <v>247</v>
      </c>
    </row>
    <row r="34" spans="1:14" ht="90.75">
      <c r="A34" s="331" t="s">
        <v>857</v>
      </c>
      <c r="B34" s="331" t="s">
        <v>850</v>
      </c>
      <c r="C34" s="173" t="s">
        <v>268</v>
      </c>
      <c r="D34" s="126" t="s">
        <v>271</v>
      </c>
      <c r="E34" s="332" t="s">
        <v>851</v>
      </c>
      <c r="F34" s="332">
        <v>1</v>
      </c>
      <c r="G34" s="209" t="s">
        <v>852</v>
      </c>
      <c r="H34" s="173">
        <v>2018</v>
      </c>
      <c r="I34" s="334" t="s">
        <v>858</v>
      </c>
      <c r="J34" s="126" t="s">
        <v>854</v>
      </c>
      <c r="K34" s="126"/>
      <c r="L34" s="161">
        <v>25</v>
      </c>
      <c r="M34" s="125">
        <v>25</v>
      </c>
      <c r="N34" s="125" t="s">
        <v>247</v>
      </c>
    </row>
    <row r="35" spans="1:14" ht="90.75">
      <c r="A35" s="331" t="s">
        <v>859</v>
      </c>
      <c r="B35" s="331" t="s">
        <v>850</v>
      </c>
      <c r="C35" s="173" t="s">
        <v>268</v>
      </c>
      <c r="D35" s="126" t="s">
        <v>271</v>
      </c>
      <c r="E35" s="332" t="s">
        <v>851</v>
      </c>
      <c r="F35" s="332">
        <v>2</v>
      </c>
      <c r="G35" s="209" t="s">
        <v>852</v>
      </c>
      <c r="H35" s="173">
        <v>2018</v>
      </c>
      <c r="I35" s="334" t="s">
        <v>860</v>
      </c>
      <c r="J35" s="126" t="s">
        <v>854</v>
      </c>
      <c r="K35" s="126"/>
      <c r="L35" s="161">
        <v>25</v>
      </c>
      <c r="M35" s="125">
        <v>25</v>
      </c>
      <c r="N35" s="125" t="s">
        <v>247</v>
      </c>
    </row>
    <row r="36" spans="1:14" ht="78">
      <c r="A36" s="331" t="s">
        <v>861</v>
      </c>
      <c r="B36" s="331" t="s">
        <v>850</v>
      </c>
      <c r="C36" s="173" t="s">
        <v>268</v>
      </c>
      <c r="D36" s="126" t="s">
        <v>271</v>
      </c>
      <c r="E36" s="332" t="s">
        <v>851</v>
      </c>
      <c r="F36" s="332">
        <v>2</v>
      </c>
      <c r="G36" s="209" t="s">
        <v>852</v>
      </c>
      <c r="H36" s="173">
        <v>2018</v>
      </c>
      <c r="I36" s="334" t="s">
        <v>862</v>
      </c>
      <c r="J36" s="126" t="s">
        <v>854</v>
      </c>
      <c r="K36" s="126"/>
      <c r="L36" s="161">
        <v>25</v>
      </c>
      <c r="M36" s="125">
        <v>25</v>
      </c>
      <c r="N36" s="125" t="s">
        <v>247</v>
      </c>
    </row>
    <row r="37" spans="1:14" ht="78">
      <c r="A37" s="162" t="s">
        <v>863</v>
      </c>
      <c r="B37" s="162" t="s">
        <v>850</v>
      </c>
      <c r="C37" s="117" t="s">
        <v>268</v>
      </c>
      <c r="D37" s="116" t="s">
        <v>271</v>
      </c>
      <c r="E37" s="163" t="s">
        <v>851</v>
      </c>
      <c r="F37" s="163">
        <v>2</v>
      </c>
      <c r="G37" s="164" t="s">
        <v>852</v>
      </c>
      <c r="H37" s="163">
        <v>2018</v>
      </c>
      <c r="I37" s="129" t="s">
        <v>864</v>
      </c>
      <c r="J37" s="126" t="s">
        <v>854</v>
      </c>
      <c r="K37" s="126"/>
      <c r="L37" s="165">
        <v>25</v>
      </c>
      <c r="M37" s="144">
        <v>25</v>
      </c>
      <c r="N37" s="125" t="s">
        <v>247</v>
      </c>
    </row>
    <row r="38" spans="1:14" ht="78">
      <c r="A38" s="331" t="s">
        <v>875</v>
      </c>
      <c r="B38" s="331" t="s">
        <v>876</v>
      </c>
      <c r="C38" s="173" t="s">
        <v>268</v>
      </c>
      <c r="D38" s="126" t="s">
        <v>877</v>
      </c>
      <c r="E38" s="332" t="s">
        <v>878</v>
      </c>
      <c r="F38" s="332"/>
      <c r="G38" s="209" t="s">
        <v>879</v>
      </c>
      <c r="H38" s="173">
        <v>2018</v>
      </c>
      <c r="I38" s="334" t="s">
        <v>880</v>
      </c>
      <c r="J38" s="126" t="s">
        <v>881</v>
      </c>
      <c r="K38" s="210"/>
      <c r="L38" s="130">
        <v>70</v>
      </c>
      <c r="M38" s="125">
        <v>35</v>
      </c>
      <c r="N38" s="125" t="s">
        <v>240</v>
      </c>
    </row>
    <row r="39" spans="1:14" ht="39">
      <c r="A39" s="337" t="s">
        <v>882</v>
      </c>
      <c r="B39" s="331" t="s">
        <v>883</v>
      </c>
      <c r="C39" s="173" t="s">
        <v>884</v>
      </c>
      <c r="D39" s="126" t="s">
        <v>885</v>
      </c>
      <c r="E39" s="173">
        <v>10</v>
      </c>
      <c r="F39" s="173">
        <v>1</v>
      </c>
      <c r="G39" s="209"/>
      <c r="H39" s="173">
        <v>2018</v>
      </c>
      <c r="I39" s="334"/>
      <c r="J39" s="126" t="s">
        <v>564</v>
      </c>
      <c r="K39" s="126" t="s">
        <v>886</v>
      </c>
      <c r="L39" s="161">
        <v>70</v>
      </c>
      <c r="M39" s="125">
        <v>35</v>
      </c>
      <c r="N39" s="125" t="s">
        <v>240</v>
      </c>
    </row>
    <row r="40" spans="1:14" ht="117">
      <c r="A40" s="337" t="s">
        <v>887</v>
      </c>
      <c r="B40" s="331" t="s">
        <v>883</v>
      </c>
      <c r="C40" s="173" t="s">
        <v>884</v>
      </c>
      <c r="D40" s="126" t="s">
        <v>888</v>
      </c>
      <c r="E40" s="173">
        <v>100</v>
      </c>
      <c r="F40" s="173">
        <v>1</v>
      </c>
      <c r="G40" s="209" t="s">
        <v>475</v>
      </c>
      <c r="H40" s="173">
        <v>2018</v>
      </c>
      <c r="I40" s="334" t="s">
        <v>889</v>
      </c>
      <c r="J40" s="126" t="s">
        <v>564</v>
      </c>
      <c r="K40" s="126" t="s">
        <v>890</v>
      </c>
      <c r="L40" s="161">
        <v>70</v>
      </c>
      <c r="M40" s="125">
        <v>35</v>
      </c>
      <c r="N40" s="125" t="s">
        <v>240</v>
      </c>
    </row>
    <row r="41" spans="1:14" ht="103.5">
      <c r="A41" s="338" t="s">
        <v>891</v>
      </c>
      <c r="B41" s="162" t="s">
        <v>892</v>
      </c>
      <c r="C41" s="117" t="s">
        <v>884</v>
      </c>
      <c r="D41" s="116" t="s">
        <v>888</v>
      </c>
      <c r="E41" s="117">
        <v>100</v>
      </c>
      <c r="F41" s="117">
        <v>3</v>
      </c>
      <c r="G41" s="164" t="s">
        <v>475</v>
      </c>
      <c r="H41" s="117">
        <v>2018</v>
      </c>
      <c r="I41" s="129" t="s">
        <v>893</v>
      </c>
      <c r="J41" s="126" t="s">
        <v>564</v>
      </c>
      <c r="K41" s="126" t="s">
        <v>894</v>
      </c>
      <c r="L41" s="165">
        <v>25</v>
      </c>
      <c r="M41" s="144">
        <v>25</v>
      </c>
      <c r="N41" s="125" t="s">
        <v>240</v>
      </c>
    </row>
    <row r="42" spans="1:14" ht="188.25">
      <c r="A42" s="331" t="s">
        <v>936</v>
      </c>
      <c r="B42" s="331" t="s">
        <v>937</v>
      </c>
      <c r="C42" s="173" t="s">
        <v>268</v>
      </c>
      <c r="D42" s="126" t="s">
        <v>271</v>
      </c>
      <c r="E42" s="173" t="s">
        <v>938</v>
      </c>
      <c r="F42" s="173" t="s">
        <v>939</v>
      </c>
      <c r="G42" s="209" t="s">
        <v>940</v>
      </c>
      <c r="H42" s="173">
        <v>2018</v>
      </c>
      <c r="I42" s="334" t="s">
        <v>941</v>
      </c>
      <c r="J42" s="126" t="s">
        <v>942</v>
      </c>
      <c r="K42" s="210" t="s">
        <v>943</v>
      </c>
      <c r="L42" s="130">
        <v>70</v>
      </c>
      <c r="M42" s="125">
        <v>70</v>
      </c>
      <c r="N42" s="125" t="s">
        <v>970</v>
      </c>
    </row>
    <row r="43" spans="1:14" ht="174">
      <c r="A43" s="331" t="s">
        <v>944</v>
      </c>
      <c r="B43" s="331" t="s">
        <v>937</v>
      </c>
      <c r="C43" s="173" t="s">
        <v>268</v>
      </c>
      <c r="D43" s="126" t="s">
        <v>271</v>
      </c>
      <c r="E43" s="173" t="s">
        <v>938</v>
      </c>
      <c r="F43" s="173" t="s">
        <v>945</v>
      </c>
      <c r="G43" s="209" t="s">
        <v>940</v>
      </c>
      <c r="H43" s="173">
        <v>2018</v>
      </c>
      <c r="I43" s="334" t="s">
        <v>946</v>
      </c>
      <c r="J43" s="126" t="s">
        <v>942</v>
      </c>
      <c r="K43" s="210" t="s">
        <v>947</v>
      </c>
      <c r="L43" s="161">
        <v>70</v>
      </c>
      <c r="M43" s="125">
        <v>70</v>
      </c>
      <c r="N43" s="125" t="s">
        <v>970</v>
      </c>
    </row>
    <row r="44" spans="1:14" ht="202.5">
      <c r="A44" s="331" t="s">
        <v>948</v>
      </c>
      <c r="B44" s="331" t="s">
        <v>937</v>
      </c>
      <c r="C44" s="173" t="s">
        <v>268</v>
      </c>
      <c r="D44" s="126" t="s">
        <v>271</v>
      </c>
      <c r="E44" s="173" t="s">
        <v>938</v>
      </c>
      <c r="F44" s="173" t="s">
        <v>949</v>
      </c>
      <c r="G44" s="209" t="s">
        <v>940</v>
      </c>
      <c r="H44" s="173">
        <v>2018</v>
      </c>
      <c r="I44" s="334" t="s">
        <v>950</v>
      </c>
      <c r="J44" s="126" t="s">
        <v>942</v>
      </c>
      <c r="K44" s="210" t="s">
        <v>951</v>
      </c>
      <c r="L44" s="161">
        <v>70</v>
      </c>
      <c r="M44" s="125">
        <v>70</v>
      </c>
      <c r="N44" s="125" t="s">
        <v>970</v>
      </c>
    </row>
    <row r="45" spans="1:14" ht="188.25">
      <c r="A45" s="331" t="s">
        <v>952</v>
      </c>
      <c r="B45" s="331" t="s">
        <v>937</v>
      </c>
      <c r="C45" s="173" t="s">
        <v>268</v>
      </c>
      <c r="D45" s="126" t="s">
        <v>271</v>
      </c>
      <c r="E45" s="173" t="s">
        <v>938</v>
      </c>
      <c r="F45" s="173" t="s">
        <v>953</v>
      </c>
      <c r="G45" s="209" t="s">
        <v>940</v>
      </c>
      <c r="H45" s="173">
        <v>2018</v>
      </c>
      <c r="I45" s="334" t="s">
        <v>954</v>
      </c>
      <c r="J45" s="126" t="s">
        <v>942</v>
      </c>
      <c r="K45" s="210" t="s">
        <v>955</v>
      </c>
      <c r="L45" s="161">
        <v>70</v>
      </c>
      <c r="M45" s="125">
        <v>70</v>
      </c>
      <c r="N45" s="125" t="s">
        <v>970</v>
      </c>
    </row>
    <row r="46" spans="1:14" ht="142.5">
      <c r="A46" s="331" t="s">
        <v>956</v>
      </c>
      <c r="B46" s="331" t="s">
        <v>957</v>
      </c>
      <c r="C46" s="173" t="s">
        <v>268</v>
      </c>
      <c r="D46" s="126" t="s">
        <v>958</v>
      </c>
      <c r="E46" s="173" t="s">
        <v>959</v>
      </c>
      <c r="F46" s="173" t="s">
        <v>960</v>
      </c>
      <c r="G46" s="209" t="s">
        <v>961</v>
      </c>
      <c r="H46" s="173">
        <v>2018</v>
      </c>
      <c r="I46" s="334" t="s">
        <v>962</v>
      </c>
      <c r="J46" s="126" t="s">
        <v>963</v>
      </c>
      <c r="K46" s="210" t="s">
        <v>964</v>
      </c>
      <c r="L46" s="161">
        <v>25</v>
      </c>
      <c r="M46" s="125">
        <v>25</v>
      </c>
      <c r="N46" s="125" t="s">
        <v>970</v>
      </c>
    </row>
    <row r="47" spans="1:14" ht="78">
      <c r="A47" s="162" t="s">
        <v>965</v>
      </c>
      <c r="B47" s="162" t="s">
        <v>937</v>
      </c>
      <c r="C47" s="117" t="s">
        <v>268</v>
      </c>
      <c r="D47" s="116" t="s">
        <v>364</v>
      </c>
      <c r="E47" s="117" t="s">
        <v>966</v>
      </c>
      <c r="F47" s="117" t="s">
        <v>967</v>
      </c>
      <c r="G47" s="164" t="s">
        <v>968</v>
      </c>
      <c r="H47" s="117">
        <v>2018</v>
      </c>
      <c r="I47" s="129" t="s">
        <v>969</v>
      </c>
      <c r="J47" s="126" t="s">
        <v>564</v>
      </c>
      <c r="K47" s="126"/>
      <c r="L47" s="263">
        <v>25</v>
      </c>
      <c r="M47" s="125">
        <v>25</v>
      </c>
      <c r="N47" s="125" t="s">
        <v>970</v>
      </c>
    </row>
    <row r="48" spans="1:14" ht="78">
      <c r="A48" s="339" t="s">
        <v>1094</v>
      </c>
      <c r="B48" s="339" t="s">
        <v>1095</v>
      </c>
      <c r="C48" s="340" t="s">
        <v>268</v>
      </c>
      <c r="D48" s="253" t="s">
        <v>888</v>
      </c>
      <c r="E48" s="341"/>
      <c r="F48" s="342">
        <v>43191</v>
      </c>
      <c r="G48" s="343" t="s">
        <v>475</v>
      </c>
      <c r="H48" s="340">
        <v>2018</v>
      </c>
      <c r="I48" s="344" t="s">
        <v>1096</v>
      </c>
      <c r="J48" s="253" t="s">
        <v>1097</v>
      </c>
      <c r="K48" s="277" t="s">
        <v>644</v>
      </c>
      <c r="L48" s="278">
        <v>25</v>
      </c>
      <c r="M48" s="256">
        <v>25</v>
      </c>
      <c r="N48" s="125" t="s">
        <v>243</v>
      </c>
    </row>
    <row r="49" spans="1:14" ht="90.75">
      <c r="A49" s="339" t="s">
        <v>1098</v>
      </c>
      <c r="B49" s="339" t="s">
        <v>1095</v>
      </c>
      <c r="C49" s="340" t="s">
        <v>268</v>
      </c>
      <c r="D49" s="253" t="s">
        <v>888</v>
      </c>
      <c r="E49" s="341"/>
      <c r="F49" s="342">
        <v>43191</v>
      </c>
      <c r="G49" s="343" t="s">
        <v>475</v>
      </c>
      <c r="H49" s="340">
        <v>2018</v>
      </c>
      <c r="I49" s="344" t="s">
        <v>1099</v>
      </c>
      <c r="J49" s="253" t="s">
        <v>1097</v>
      </c>
      <c r="K49" s="277" t="s">
        <v>644</v>
      </c>
      <c r="L49" s="290">
        <v>25</v>
      </c>
      <c r="M49" s="256">
        <v>25</v>
      </c>
      <c r="N49" s="125" t="s">
        <v>243</v>
      </c>
    </row>
    <row r="50" spans="1:14" ht="51.75">
      <c r="A50" s="345" t="s">
        <v>1132</v>
      </c>
      <c r="B50" s="339" t="s">
        <v>892</v>
      </c>
      <c r="C50" s="340" t="s">
        <v>884</v>
      </c>
      <c r="D50" s="253" t="s">
        <v>1068</v>
      </c>
      <c r="E50" s="340">
        <v>74</v>
      </c>
      <c r="F50" s="340">
        <v>1</v>
      </c>
      <c r="G50" s="343" t="s">
        <v>1133</v>
      </c>
      <c r="H50" s="340">
        <v>2018</v>
      </c>
      <c r="I50" s="344" t="s">
        <v>1134</v>
      </c>
      <c r="J50" s="253" t="s">
        <v>564</v>
      </c>
      <c r="K50" s="253" t="s">
        <v>1135</v>
      </c>
      <c r="L50" s="278">
        <v>70</v>
      </c>
      <c r="M50" s="256">
        <v>70</v>
      </c>
      <c r="N50" s="125" t="s">
        <v>222</v>
      </c>
    </row>
    <row r="51" spans="1:14" ht="39">
      <c r="A51" s="346" t="s">
        <v>882</v>
      </c>
      <c r="B51" s="339" t="s">
        <v>883</v>
      </c>
      <c r="C51" s="340" t="s">
        <v>884</v>
      </c>
      <c r="D51" s="253" t="s">
        <v>885</v>
      </c>
      <c r="E51" s="340">
        <v>10</v>
      </c>
      <c r="F51" s="340">
        <v>1</v>
      </c>
      <c r="G51" s="343"/>
      <c r="H51" s="340">
        <v>2018</v>
      </c>
      <c r="I51" s="344"/>
      <c r="J51" s="253" t="s">
        <v>564</v>
      </c>
      <c r="K51" s="253" t="s">
        <v>886</v>
      </c>
      <c r="L51" s="290">
        <v>70</v>
      </c>
      <c r="M51" s="256">
        <v>35</v>
      </c>
      <c r="N51" s="125" t="s">
        <v>222</v>
      </c>
    </row>
    <row r="52" spans="1:14" ht="117">
      <c r="A52" s="346" t="s">
        <v>887</v>
      </c>
      <c r="B52" s="339" t="s">
        <v>883</v>
      </c>
      <c r="C52" s="340" t="s">
        <v>884</v>
      </c>
      <c r="D52" s="253" t="s">
        <v>888</v>
      </c>
      <c r="E52" s="340">
        <v>100</v>
      </c>
      <c r="F52" s="340">
        <v>1</v>
      </c>
      <c r="G52" s="343" t="s">
        <v>475</v>
      </c>
      <c r="H52" s="340">
        <v>2018</v>
      </c>
      <c r="I52" s="344" t="s">
        <v>889</v>
      </c>
      <c r="J52" s="253" t="s">
        <v>564</v>
      </c>
      <c r="K52" s="253" t="s">
        <v>890</v>
      </c>
      <c r="L52" s="290">
        <v>70</v>
      </c>
      <c r="M52" s="256">
        <v>35</v>
      </c>
      <c r="N52" s="125" t="s">
        <v>222</v>
      </c>
    </row>
    <row r="53" spans="1:14" ht="90.75">
      <c r="A53" s="345" t="s">
        <v>1136</v>
      </c>
      <c r="B53" s="339" t="s">
        <v>883</v>
      </c>
      <c r="C53" s="340" t="s">
        <v>884</v>
      </c>
      <c r="D53" s="253" t="s">
        <v>888</v>
      </c>
      <c r="E53" s="340">
        <v>100</v>
      </c>
      <c r="F53" s="340">
        <v>2</v>
      </c>
      <c r="G53" s="343" t="s">
        <v>475</v>
      </c>
      <c r="H53" s="340">
        <v>2018</v>
      </c>
      <c r="I53" s="344" t="s">
        <v>1137</v>
      </c>
      <c r="J53" s="253" t="s">
        <v>564</v>
      </c>
      <c r="K53" s="253" t="s">
        <v>1138</v>
      </c>
      <c r="L53" s="290">
        <v>70</v>
      </c>
      <c r="M53" s="256">
        <v>35</v>
      </c>
      <c r="N53" s="125" t="s">
        <v>222</v>
      </c>
    </row>
    <row r="54" spans="1:14" ht="129.75">
      <c r="A54" s="346" t="s">
        <v>1139</v>
      </c>
      <c r="B54" s="339" t="s">
        <v>883</v>
      </c>
      <c r="C54" s="340" t="s">
        <v>884</v>
      </c>
      <c r="D54" s="253" t="s">
        <v>888</v>
      </c>
      <c r="E54" s="340">
        <v>100</v>
      </c>
      <c r="F54" s="340">
        <v>3</v>
      </c>
      <c r="G54" s="343" t="s">
        <v>475</v>
      </c>
      <c r="H54" s="340">
        <v>2018</v>
      </c>
      <c r="I54" s="344" t="s">
        <v>1140</v>
      </c>
      <c r="J54" s="253" t="s">
        <v>564</v>
      </c>
      <c r="K54" s="253" t="s">
        <v>1141</v>
      </c>
      <c r="L54" s="290">
        <v>70</v>
      </c>
      <c r="M54" s="256">
        <v>35</v>
      </c>
      <c r="N54" s="125" t="s">
        <v>222</v>
      </c>
    </row>
    <row r="55" spans="1:17" ht="103.5">
      <c r="A55" s="347" t="s">
        <v>1142</v>
      </c>
      <c r="B55" s="291" t="s">
        <v>892</v>
      </c>
      <c r="C55" s="292" t="s">
        <v>884</v>
      </c>
      <c r="D55" s="265" t="s">
        <v>888</v>
      </c>
      <c r="E55" s="292">
        <v>100</v>
      </c>
      <c r="F55" s="292">
        <v>3</v>
      </c>
      <c r="G55" s="293" t="s">
        <v>475</v>
      </c>
      <c r="H55" s="292">
        <v>2018</v>
      </c>
      <c r="I55" s="294" t="s">
        <v>1143</v>
      </c>
      <c r="J55" s="253" t="s">
        <v>564</v>
      </c>
      <c r="K55" s="253" t="s">
        <v>1144</v>
      </c>
      <c r="L55" s="295">
        <v>25</v>
      </c>
      <c r="M55" s="296">
        <v>25</v>
      </c>
      <c r="N55" s="125" t="s">
        <v>222</v>
      </c>
      <c r="Q55" s="71"/>
    </row>
    <row r="56" spans="1:14" ht="103.5">
      <c r="A56" s="347" t="s">
        <v>891</v>
      </c>
      <c r="B56" s="291" t="s">
        <v>892</v>
      </c>
      <c r="C56" s="292" t="s">
        <v>884</v>
      </c>
      <c r="D56" s="265" t="s">
        <v>888</v>
      </c>
      <c r="E56" s="292">
        <v>100</v>
      </c>
      <c r="F56" s="292">
        <v>3</v>
      </c>
      <c r="G56" s="293" t="s">
        <v>475</v>
      </c>
      <c r="H56" s="292">
        <v>2018</v>
      </c>
      <c r="I56" s="294" t="s">
        <v>893</v>
      </c>
      <c r="J56" s="253" t="s">
        <v>564</v>
      </c>
      <c r="K56" s="253" t="s">
        <v>894</v>
      </c>
      <c r="L56" s="295">
        <v>25</v>
      </c>
      <c r="M56" s="296">
        <v>25</v>
      </c>
      <c r="N56" s="125" t="s">
        <v>222</v>
      </c>
    </row>
    <row r="57" spans="1:14" ht="103.5">
      <c r="A57" s="347" t="s">
        <v>1145</v>
      </c>
      <c r="B57" s="291" t="s">
        <v>892</v>
      </c>
      <c r="C57" s="292" t="s">
        <v>884</v>
      </c>
      <c r="D57" s="265" t="s">
        <v>888</v>
      </c>
      <c r="E57" s="292">
        <v>100</v>
      </c>
      <c r="F57" s="292">
        <v>3</v>
      </c>
      <c r="G57" s="293" t="s">
        <v>475</v>
      </c>
      <c r="H57" s="292">
        <v>2018</v>
      </c>
      <c r="I57" s="294" t="s">
        <v>1146</v>
      </c>
      <c r="J57" s="253" t="s">
        <v>564</v>
      </c>
      <c r="K57" s="253" t="s">
        <v>1147</v>
      </c>
      <c r="L57" s="295">
        <v>25</v>
      </c>
      <c r="M57" s="296">
        <v>25</v>
      </c>
      <c r="N57" s="125" t="s">
        <v>222</v>
      </c>
    </row>
    <row r="58" spans="1:14" ht="25.5">
      <c r="A58" s="346" t="s">
        <v>1148</v>
      </c>
      <c r="B58" s="291" t="s">
        <v>1149</v>
      </c>
      <c r="C58" s="292" t="s">
        <v>884</v>
      </c>
      <c r="D58" s="346" t="s">
        <v>1150</v>
      </c>
      <c r="E58" s="292">
        <v>103</v>
      </c>
      <c r="F58" s="297">
        <v>43558</v>
      </c>
      <c r="G58" s="293" t="s">
        <v>1151</v>
      </c>
      <c r="H58" s="292">
        <v>2018</v>
      </c>
      <c r="I58" s="294" t="s">
        <v>1152</v>
      </c>
      <c r="J58" s="253" t="s">
        <v>564</v>
      </c>
      <c r="K58" s="253" t="s">
        <v>1153</v>
      </c>
      <c r="L58" s="295">
        <v>70</v>
      </c>
      <c r="M58" s="296">
        <v>70</v>
      </c>
      <c r="N58" s="125" t="s">
        <v>222</v>
      </c>
    </row>
    <row r="59" spans="1:14" ht="117">
      <c r="A59" s="346" t="s">
        <v>1154</v>
      </c>
      <c r="B59" s="291" t="s">
        <v>883</v>
      </c>
      <c r="C59" s="292" t="s">
        <v>884</v>
      </c>
      <c r="D59" s="265" t="s">
        <v>888</v>
      </c>
      <c r="E59" s="292">
        <v>100</v>
      </c>
      <c r="F59" s="292">
        <v>4</v>
      </c>
      <c r="G59" s="293" t="s">
        <v>475</v>
      </c>
      <c r="H59" s="292">
        <v>2018</v>
      </c>
      <c r="I59" s="294" t="s">
        <v>1155</v>
      </c>
      <c r="J59" s="253" t="s">
        <v>564</v>
      </c>
      <c r="K59" s="253" t="s">
        <v>1156</v>
      </c>
      <c r="L59" s="295">
        <v>70</v>
      </c>
      <c r="M59" s="296">
        <v>35</v>
      </c>
      <c r="N59" s="125" t="s">
        <v>222</v>
      </c>
    </row>
    <row r="60" spans="1:14" ht="117">
      <c r="A60" s="347" t="s">
        <v>1157</v>
      </c>
      <c r="B60" s="291" t="s">
        <v>892</v>
      </c>
      <c r="C60" s="292" t="s">
        <v>884</v>
      </c>
      <c r="D60" s="265" t="s">
        <v>888</v>
      </c>
      <c r="E60" s="292">
        <v>100</v>
      </c>
      <c r="F60" s="292">
        <v>4</v>
      </c>
      <c r="G60" s="293" t="s">
        <v>475</v>
      </c>
      <c r="H60" s="292">
        <v>2018</v>
      </c>
      <c r="I60" s="294" t="s">
        <v>1158</v>
      </c>
      <c r="J60" s="253" t="s">
        <v>564</v>
      </c>
      <c r="K60" s="253" t="s">
        <v>1159</v>
      </c>
      <c r="L60" s="295">
        <v>25</v>
      </c>
      <c r="M60" s="296">
        <v>25</v>
      </c>
      <c r="N60" s="348" t="s">
        <v>222</v>
      </c>
    </row>
    <row r="61" spans="1:14" ht="117">
      <c r="A61" s="347" t="s">
        <v>1160</v>
      </c>
      <c r="B61" s="291" t="s">
        <v>892</v>
      </c>
      <c r="C61" s="292" t="s">
        <v>884</v>
      </c>
      <c r="D61" s="265" t="s">
        <v>888</v>
      </c>
      <c r="E61" s="292">
        <v>100</v>
      </c>
      <c r="F61" s="292">
        <v>4</v>
      </c>
      <c r="G61" s="293" t="s">
        <v>475</v>
      </c>
      <c r="H61" s="292">
        <v>2018</v>
      </c>
      <c r="I61" s="294" t="s">
        <v>1161</v>
      </c>
      <c r="J61" s="253" t="s">
        <v>564</v>
      </c>
      <c r="K61" s="253" t="s">
        <v>1162</v>
      </c>
      <c r="L61" s="295">
        <v>25</v>
      </c>
      <c r="M61" s="296">
        <v>25</v>
      </c>
      <c r="N61" s="348" t="s">
        <v>222</v>
      </c>
    </row>
    <row r="62" spans="1:13" ht="14.25" hidden="1">
      <c r="A62" s="323"/>
      <c r="B62" s="323"/>
      <c r="C62" s="324"/>
      <c r="D62" s="325"/>
      <c r="E62" s="326"/>
      <c r="F62" s="326"/>
      <c r="G62" s="327"/>
      <c r="H62" s="324"/>
      <c r="I62" s="328"/>
      <c r="J62" s="195"/>
      <c r="K62" s="195"/>
      <c r="L62" s="329"/>
      <c r="M62" s="330"/>
    </row>
    <row r="63" spans="1:13" ht="14.25" hidden="1">
      <c r="A63" s="155"/>
      <c r="B63" s="155"/>
      <c r="C63" s="137"/>
      <c r="D63" s="121"/>
      <c r="E63" s="156"/>
      <c r="F63" s="156"/>
      <c r="G63" s="157"/>
      <c r="H63" s="137"/>
      <c r="I63" s="139"/>
      <c r="J63" s="126"/>
      <c r="K63" s="126"/>
      <c r="L63" s="159"/>
      <c r="M63" s="158"/>
    </row>
    <row r="64" spans="1:13" ht="14.25" hidden="1">
      <c r="A64" s="155"/>
      <c r="B64" s="155"/>
      <c r="C64" s="137"/>
      <c r="D64" s="121"/>
      <c r="E64" s="156"/>
      <c r="F64" s="156"/>
      <c r="G64" s="157"/>
      <c r="H64" s="137"/>
      <c r="I64" s="139"/>
      <c r="J64" s="126"/>
      <c r="K64" s="126"/>
      <c r="L64" s="159"/>
      <c r="M64" s="158"/>
    </row>
    <row r="65" spans="1:13" ht="14.25" hidden="1">
      <c r="A65" s="155"/>
      <c r="B65" s="155"/>
      <c r="C65" s="137"/>
      <c r="D65" s="121"/>
      <c r="E65" s="156"/>
      <c r="F65" s="156"/>
      <c r="G65" s="157"/>
      <c r="H65" s="137"/>
      <c r="I65" s="139"/>
      <c r="J65" s="126"/>
      <c r="K65" s="126"/>
      <c r="L65" s="160"/>
      <c r="M65" s="158"/>
    </row>
    <row r="66" spans="1:13" ht="14.25" hidden="1">
      <c r="A66" s="155"/>
      <c r="B66" s="155"/>
      <c r="C66" s="137"/>
      <c r="D66" s="121"/>
      <c r="E66" s="156"/>
      <c r="F66" s="156"/>
      <c r="G66" s="157"/>
      <c r="H66" s="137"/>
      <c r="I66" s="139"/>
      <c r="J66" s="126"/>
      <c r="K66" s="126"/>
      <c r="L66" s="161"/>
      <c r="M66" s="125"/>
    </row>
    <row r="67" spans="1:13" ht="14.25" hidden="1">
      <c r="A67" s="155"/>
      <c r="B67" s="155"/>
      <c r="C67" s="137"/>
      <c r="D67" s="121"/>
      <c r="E67" s="156"/>
      <c r="F67" s="156"/>
      <c r="G67" s="157"/>
      <c r="H67" s="137"/>
      <c r="I67" s="139"/>
      <c r="J67" s="126"/>
      <c r="K67" s="126"/>
      <c r="L67" s="161"/>
      <c r="M67" s="125"/>
    </row>
    <row r="68" spans="1:13" ht="14.25" hidden="1">
      <c r="A68" s="155"/>
      <c r="B68" s="155"/>
      <c r="C68" s="137"/>
      <c r="D68" s="121"/>
      <c r="E68" s="156"/>
      <c r="F68" s="156"/>
      <c r="G68" s="157"/>
      <c r="H68" s="137"/>
      <c r="I68" s="139"/>
      <c r="J68" s="126"/>
      <c r="K68" s="126"/>
      <c r="L68" s="161"/>
      <c r="M68" s="125"/>
    </row>
    <row r="69" spans="1:13" ht="14.25" hidden="1">
      <c r="A69" s="162"/>
      <c r="B69" s="162"/>
      <c r="C69" s="117"/>
      <c r="D69" s="116"/>
      <c r="E69" s="163"/>
      <c r="F69" s="163"/>
      <c r="G69" s="164"/>
      <c r="H69" s="163"/>
      <c r="I69" s="129"/>
      <c r="J69" s="126"/>
      <c r="K69" s="126"/>
      <c r="L69" s="165"/>
      <c r="M69" s="144"/>
    </row>
    <row r="70" spans="1:13" ht="14.25" hidden="1">
      <c r="A70" s="162"/>
      <c r="B70" s="162"/>
      <c r="C70" s="117"/>
      <c r="D70" s="116"/>
      <c r="E70" s="163"/>
      <c r="F70" s="163"/>
      <c r="G70" s="164"/>
      <c r="H70" s="163"/>
      <c r="I70" s="129"/>
      <c r="J70" s="126"/>
      <c r="K70" s="126"/>
      <c r="L70" s="165"/>
      <c r="M70" s="144"/>
    </row>
    <row r="71" spans="1:13" ht="14.25" hidden="1">
      <c r="A71" s="162"/>
      <c r="B71" s="162"/>
      <c r="C71" s="117"/>
      <c r="D71" s="116"/>
      <c r="E71" s="163"/>
      <c r="F71" s="163"/>
      <c r="G71" s="164"/>
      <c r="H71" s="163"/>
      <c r="I71" s="129"/>
      <c r="J71" s="126"/>
      <c r="K71" s="126"/>
      <c r="L71" s="166"/>
      <c r="M71" s="144"/>
    </row>
    <row r="72" spans="1:13" ht="14.25">
      <c r="A72" s="36" t="s">
        <v>2</v>
      </c>
      <c r="D72" s="20"/>
      <c r="E72" s="30"/>
      <c r="F72" s="30"/>
      <c r="G72" s="30"/>
      <c r="L72" s="17"/>
      <c r="M72" s="60">
        <f>SUM(M9:M71)</f>
        <v>2530</v>
      </c>
    </row>
    <row r="74" spans="1:13" ht="14.25">
      <c r="A74" s="399" t="s">
        <v>12</v>
      </c>
      <c r="B74" s="399"/>
      <c r="C74" s="399"/>
      <c r="D74" s="399"/>
      <c r="E74" s="399"/>
      <c r="F74" s="399"/>
      <c r="G74" s="399"/>
      <c r="H74" s="399"/>
      <c r="I74" s="399"/>
      <c r="J74" s="399"/>
      <c r="K74" s="399"/>
      <c r="L74" s="399"/>
      <c r="M74" s="406"/>
    </row>
  </sheetData>
  <sheetProtection/>
  <mergeCells count="5">
    <mergeCell ref="A74:M74"/>
    <mergeCell ref="A2:M2"/>
    <mergeCell ref="A4:M4"/>
    <mergeCell ref="A5:M5"/>
    <mergeCell ref="A6:M6"/>
  </mergeCells>
  <hyperlinks>
    <hyperlink ref="K48" r:id="rId1" display="https://www.revistateologica.ro/4-2018/"/>
    <hyperlink ref="K49" r:id="rId2" display="https://www.revistateologica.ro/4-2018/"/>
  </hyperlinks>
  <printOptions/>
  <pageMargins left="0.511811023622047" right="0.31496062992126" top="0" bottom="0" header="0" footer="0"/>
  <pageSetup horizontalDpi="200" verticalDpi="200" orientation="landscape" paperSize="9" scale="92" r:id="rId3"/>
</worksheet>
</file>

<file path=xl/worksheets/sheet7.xml><?xml version="1.0" encoding="utf-8"?>
<worksheet xmlns="http://schemas.openxmlformats.org/spreadsheetml/2006/main" xmlns:r="http://schemas.openxmlformats.org/officeDocument/2006/relationships">
  <dimension ref="A2:O64"/>
  <sheetViews>
    <sheetView zoomScale="40" zoomScaleNormal="40" zoomScalePageLayoutView="0" workbookViewId="0" topLeftCell="A19">
      <selection activeCell="D82" sqref="D82"/>
    </sheetView>
  </sheetViews>
  <sheetFormatPr defaultColWidth="8.8515625" defaultRowHeight="15"/>
  <cols>
    <col min="1" max="1" width="28.00390625" style="2" customWidth="1"/>
    <col min="2" max="2" width="20.8515625" style="7" customWidth="1"/>
    <col min="3" max="3" width="10.421875" style="7" customWidth="1"/>
    <col min="4" max="4" width="15.00390625" style="1" customWidth="1"/>
    <col min="5" max="5" width="8.57421875" style="1" customWidth="1"/>
    <col min="6" max="6" width="10.7109375" style="1" customWidth="1"/>
    <col min="7" max="7" width="10.00390625" style="1" customWidth="1"/>
    <col min="8" max="9" width="9.140625" style="1" customWidth="1"/>
    <col min="10" max="10" width="10.421875" style="1" customWidth="1"/>
    <col min="11" max="11" width="20.8515625" style="0" customWidth="1"/>
  </cols>
  <sheetData>
    <row r="2" spans="1:10" s="4" customFormat="1" ht="35.25" customHeight="1">
      <c r="A2" s="394" t="s">
        <v>31</v>
      </c>
      <c r="B2" s="394"/>
      <c r="C2" s="394"/>
      <c r="D2" s="394"/>
      <c r="E2" s="394"/>
      <c r="F2" s="394"/>
      <c r="G2" s="394"/>
      <c r="H2" s="394"/>
      <c r="I2" s="394"/>
      <c r="J2" s="394"/>
    </row>
    <row r="3" spans="1:10" s="4" customFormat="1" ht="14.25">
      <c r="A3" s="5"/>
      <c r="B3" s="6"/>
      <c r="C3" s="6"/>
      <c r="D3" s="5"/>
      <c r="E3" s="5"/>
      <c r="F3" s="5"/>
      <c r="G3" s="5"/>
      <c r="H3" s="3"/>
      <c r="I3" s="3"/>
      <c r="J3" s="3"/>
    </row>
    <row r="4" spans="1:10" s="4" customFormat="1" ht="15" customHeight="1">
      <c r="A4" s="396" t="s">
        <v>32</v>
      </c>
      <c r="B4" s="396"/>
      <c r="C4" s="396"/>
      <c r="D4" s="396"/>
      <c r="E4" s="396"/>
      <c r="F4" s="396"/>
      <c r="G4" s="396"/>
      <c r="H4" s="396"/>
      <c r="I4" s="396"/>
      <c r="J4" s="396"/>
    </row>
    <row r="5" spans="1:10" s="4" customFormat="1" ht="28.5" customHeight="1">
      <c r="A5" s="387" t="s">
        <v>69</v>
      </c>
      <c r="B5" s="387"/>
      <c r="C5" s="387"/>
      <c r="D5" s="387"/>
      <c r="E5" s="387"/>
      <c r="F5" s="387"/>
      <c r="G5" s="387"/>
      <c r="H5" s="387"/>
      <c r="I5" s="387"/>
      <c r="J5" s="387"/>
    </row>
    <row r="6" spans="1:10" s="4" customFormat="1" ht="14.25">
      <c r="A6" s="387" t="s">
        <v>72</v>
      </c>
      <c r="B6" s="387"/>
      <c r="C6" s="387"/>
      <c r="D6" s="387"/>
      <c r="E6" s="387"/>
      <c r="F6" s="387"/>
      <c r="G6" s="387"/>
      <c r="H6" s="387"/>
      <c r="I6" s="387"/>
      <c r="J6" s="387"/>
    </row>
    <row r="7" spans="1:15" ht="68.25" customHeight="1">
      <c r="A7" s="414" t="s">
        <v>71</v>
      </c>
      <c r="B7" s="414"/>
      <c r="C7" s="414"/>
      <c r="D7" s="414"/>
      <c r="E7" s="414"/>
      <c r="F7" s="414"/>
      <c r="G7" s="414"/>
      <c r="H7" s="414"/>
      <c r="I7" s="414"/>
      <c r="J7" s="414"/>
      <c r="O7" s="72"/>
    </row>
    <row r="8" spans="1:10" ht="64.5" customHeight="1">
      <c r="A8" s="414" t="s">
        <v>70</v>
      </c>
      <c r="B8" s="414"/>
      <c r="C8" s="414"/>
      <c r="D8" s="414"/>
      <c r="E8" s="414"/>
      <c r="F8" s="414"/>
      <c r="G8" s="414"/>
      <c r="H8" s="414"/>
      <c r="I8" s="414"/>
      <c r="J8" s="414"/>
    </row>
    <row r="9" spans="1:10" ht="54" customHeight="1">
      <c r="A9" s="396" t="s">
        <v>73</v>
      </c>
      <c r="B9" s="396"/>
      <c r="C9" s="396"/>
      <c r="D9" s="396"/>
      <c r="E9" s="396"/>
      <c r="F9" s="396"/>
      <c r="G9" s="396"/>
      <c r="H9" s="396"/>
      <c r="I9" s="396"/>
      <c r="J9" s="396"/>
    </row>
    <row r="10" spans="1:10" ht="14.25">
      <c r="A10" s="5"/>
      <c r="B10" s="6"/>
      <c r="C10" s="6"/>
      <c r="D10" s="5"/>
      <c r="E10" s="5"/>
      <c r="F10" s="5"/>
      <c r="G10" s="5"/>
      <c r="H10" s="5"/>
      <c r="I10" s="3"/>
      <c r="J10" s="3"/>
    </row>
    <row r="11" spans="1:11" s="4" customFormat="1" ht="78" customHeight="1">
      <c r="A11" s="51" t="s">
        <v>20</v>
      </c>
      <c r="B11" s="53" t="s">
        <v>13</v>
      </c>
      <c r="C11" s="48" t="s">
        <v>25</v>
      </c>
      <c r="D11" s="54" t="s">
        <v>74</v>
      </c>
      <c r="E11" s="53" t="s">
        <v>21</v>
      </c>
      <c r="F11" s="53" t="s">
        <v>16</v>
      </c>
      <c r="G11" s="53" t="s">
        <v>17</v>
      </c>
      <c r="H11" s="53" t="s">
        <v>3</v>
      </c>
      <c r="I11" s="51" t="s">
        <v>54</v>
      </c>
      <c r="J11" s="51" t="s">
        <v>7</v>
      </c>
      <c r="K11" s="115" t="s">
        <v>202</v>
      </c>
    </row>
    <row r="12" spans="1:11" ht="51.75">
      <c r="A12" s="126" t="s">
        <v>375</v>
      </c>
      <c r="B12" s="126" t="s">
        <v>223</v>
      </c>
      <c r="C12" s="123" t="s">
        <v>268</v>
      </c>
      <c r="D12" s="126" t="s">
        <v>376</v>
      </c>
      <c r="E12" s="123" t="s">
        <v>377</v>
      </c>
      <c r="F12" s="123">
        <v>2018</v>
      </c>
      <c r="G12" s="123"/>
      <c r="H12" s="123">
        <v>14</v>
      </c>
      <c r="I12" s="167" t="s">
        <v>378</v>
      </c>
      <c r="J12" s="125">
        <v>49</v>
      </c>
      <c r="K12" s="125" t="s">
        <v>223</v>
      </c>
    </row>
    <row r="13" spans="1:11" ht="117">
      <c r="A13" s="126" t="s">
        <v>488</v>
      </c>
      <c r="B13" s="126" t="s">
        <v>489</v>
      </c>
      <c r="C13" s="123" t="s">
        <v>268</v>
      </c>
      <c r="D13" s="126" t="s">
        <v>490</v>
      </c>
      <c r="E13" s="123" t="s">
        <v>491</v>
      </c>
      <c r="F13" s="123">
        <v>2018</v>
      </c>
      <c r="G13" s="123" t="s">
        <v>492</v>
      </c>
      <c r="H13" s="123" t="s">
        <v>493</v>
      </c>
      <c r="I13" s="167" t="s">
        <v>494</v>
      </c>
      <c r="J13" s="125">
        <v>84</v>
      </c>
      <c r="K13" s="125" t="s">
        <v>234</v>
      </c>
    </row>
    <row r="14" spans="1:11" ht="39">
      <c r="A14" s="126" t="s">
        <v>533</v>
      </c>
      <c r="B14" s="126" t="s">
        <v>534</v>
      </c>
      <c r="C14" s="123" t="s">
        <v>260</v>
      </c>
      <c r="D14" s="126" t="s">
        <v>535</v>
      </c>
      <c r="E14" s="123" t="s">
        <v>536</v>
      </c>
      <c r="F14" s="123">
        <v>2018</v>
      </c>
      <c r="G14" s="123"/>
      <c r="H14" s="123" t="s">
        <v>537</v>
      </c>
      <c r="I14" s="167" t="s">
        <v>538</v>
      </c>
      <c r="J14" s="125">
        <v>59.5</v>
      </c>
      <c r="K14" s="125" t="s">
        <v>236</v>
      </c>
    </row>
    <row r="15" spans="1:11" ht="39">
      <c r="A15" s="126" t="s">
        <v>652</v>
      </c>
      <c r="B15" s="116" t="s">
        <v>653</v>
      </c>
      <c r="C15" s="116" t="s">
        <v>268</v>
      </c>
      <c r="D15" s="126" t="s">
        <v>654</v>
      </c>
      <c r="E15" s="123" t="s">
        <v>655</v>
      </c>
      <c r="F15" s="123">
        <v>2018</v>
      </c>
      <c r="G15" s="123" t="s">
        <v>492</v>
      </c>
      <c r="H15" s="123">
        <v>157</v>
      </c>
      <c r="I15" s="167">
        <v>3.5</v>
      </c>
      <c r="J15" s="125">
        <v>274.75</v>
      </c>
      <c r="K15" s="125" t="s">
        <v>238</v>
      </c>
    </row>
    <row r="16" spans="1:11" ht="25.5">
      <c r="A16" s="126" t="s">
        <v>656</v>
      </c>
      <c r="B16" s="116" t="s">
        <v>653</v>
      </c>
      <c r="C16" s="116" t="s">
        <v>268</v>
      </c>
      <c r="D16" s="126" t="s">
        <v>654</v>
      </c>
      <c r="E16" s="123" t="s">
        <v>657</v>
      </c>
      <c r="F16" s="123">
        <v>2018</v>
      </c>
      <c r="G16" s="123" t="s">
        <v>658</v>
      </c>
      <c r="H16" s="123">
        <v>262</v>
      </c>
      <c r="I16" s="167">
        <v>3.5</v>
      </c>
      <c r="J16" s="125">
        <v>331</v>
      </c>
      <c r="K16" s="125" t="s">
        <v>238</v>
      </c>
    </row>
    <row r="17" spans="1:11" ht="51.75">
      <c r="A17" s="126" t="s">
        <v>659</v>
      </c>
      <c r="B17" s="126" t="s">
        <v>660</v>
      </c>
      <c r="C17" s="116" t="s">
        <v>268</v>
      </c>
      <c r="D17" s="126" t="s">
        <v>654</v>
      </c>
      <c r="E17" s="123" t="s">
        <v>661</v>
      </c>
      <c r="F17" s="123">
        <v>2018</v>
      </c>
      <c r="G17" s="123" t="s">
        <v>662</v>
      </c>
      <c r="H17" s="123">
        <v>175</v>
      </c>
      <c r="I17" s="167">
        <v>3.5</v>
      </c>
      <c r="J17" s="125">
        <v>306.25</v>
      </c>
      <c r="K17" s="125" t="s">
        <v>238</v>
      </c>
    </row>
    <row r="18" spans="1:11" ht="25.5">
      <c r="A18" s="126" t="s">
        <v>663</v>
      </c>
      <c r="B18" s="126" t="s">
        <v>660</v>
      </c>
      <c r="C18" s="116" t="s">
        <v>268</v>
      </c>
      <c r="D18" s="126" t="s">
        <v>654</v>
      </c>
      <c r="E18" s="123" t="s">
        <v>664</v>
      </c>
      <c r="F18" s="123">
        <v>2018</v>
      </c>
      <c r="G18" s="123" t="s">
        <v>662</v>
      </c>
      <c r="H18" s="123">
        <v>175</v>
      </c>
      <c r="I18" s="167">
        <v>3.5</v>
      </c>
      <c r="J18" s="125">
        <v>0</v>
      </c>
      <c r="K18" s="125" t="s">
        <v>238</v>
      </c>
    </row>
    <row r="19" spans="1:11" ht="39">
      <c r="A19" s="126" t="s">
        <v>665</v>
      </c>
      <c r="B19" s="126" t="s">
        <v>660</v>
      </c>
      <c r="C19" s="116" t="s">
        <v>268</v>
      </c>
      <c r="D19" s="126" t="s">
        <v>654</v>
      </c>
      <c r="E19" s="123" t="s">
        <v>666</v>
      </c>
      <c r="F19" s="123">
        <v>2018</v>
      </c>
      <c r="G19" s="123" t="s">
        <v>507</v>
      </c>
      <c r="H19" s="123">
        <v>179</v>
      </c>
      <c r="I19" s="167">
        <v>3.5</v>
      </c>
      <c r="J19" s="125">
        <v>0</v>
      </c>
      <c r="K19" s="125" t="s">
        <v>238</v>
      </c>
    </row>
    <row r="20" spans="1:11" ht="25.5">
      <c r="A20" s="126" t="s">
        <v>667</v>
      </c>
      <c r="B20" s="126" t="s">
        <v>660</v>
      </c>
      <c r="C20" s="116" t="s">
        <v>268</v>
      </c>
      <c r="D20" s="126" t="s">
        <v>654</v>
      </c>
      <c r="E20" s="123" t="s">
        <v>668</v>
      </c>
      <c r="F20" s="123">
        <v>2018</v>
      </c>
      <c r="G20" s="123" t="s">
        <v>507</v>
      </c>
      <c r="H20" s="123">
        <v>179</v>
      </c>
      <c r="I20" s="167">
        <v>3.5</v>
      </c>
      <c r="J20" s="125">
        <v>0</v>
      </c>
      <c r="K20" s="125" t="s">
        <v>238</v>
      </c>
    </row>
    <row r="21" spans="1:11" ht="25.5">
      <c r="A21" s="126" t="s">
        <v>669</v>
      </c>
      <c r="B21" s="126" t="s">
        <v>611</v>
      </c>
      <c r="C21" s="116" t="s">
        <v>268</v>
      </c>
      <c r="D21" s="126" t="s">
        <v>654</v>
      </c>
      <c r="E21" s="123" t="s">
        <v>670</v>
      </c>
      <c r="F21" s="123">
        <v>2018</v>
      </c>
      <c r="G21" s="123" t="s">
        <v>671</v>
      </c>
      <c r="H21" s="123">
        <v>168</v>
      </c>
      <c r="I21" s="167">
        <v>3.5</v>
      </c>
      <c r="J21" s="125">
        <v>588</v>
      </c>
      <c r="K21" s="125" t="s">
        <v>238</v>
      </c>
    </row>
    <row r="22" spans="1:11" ht="39">
      <c r="A22" s="126" t="s">
        <v>780</v>
      </c>
      <c r="B22" s="126" t="s">
        <v>781</v>
      </c>
      <c r="C22" s="123"/>
      <c r="D22" s="126" t="s">
        <v>782</v>
      </c>
      <c r="E22" s="123" t="s">
        <v>783</v>
      </c>
      <c r="F22" s="123">
        <v>2018</v>
      </c>
      <c r="G22" s="123">
        <v>9</v>
      </c>
      <c r="H22" s="123" t="s">
        <v>784</v>
      </c>
      <c r="I22" s="167">
        <v>4600</v>
      </c>
      <c r="J22" s="125">
        <v>1500</v>
      </c>
      <c r="K22" s="125" t="s">
        <v>242</v>
      </c>
    </row>
    <row r="23" spans="1:11" ht="129.75">
      <c r="A23" s="269" t="s">
        <v>1050</v>
      </c>
      <c r="B23" s="126" t="s">
        <v>892</v>
      </c>
      <c r="C23" s="123" t="s">
        <v>884</v>
      </c>
      <c r="D23" s="126" t="s">
        <v>1051</v>
      </c>
      <c r="E23" s="269" t="s">
        <v>1052</v>
      </c>
      <c r="F23" s="123">
        <v>2018</v>
      </c>
      <c r="G23" s="123" t="s">
        <v>1053</v>
      </c>
      <c r="H23" s="123" t="s">
        <v>1054</v>
      </c>
      <c r="I23" s="167" t="s">
        <v>1055</v>
      </c>
      <c r="J23" s="125">
        <v>45.5</v>
      </c>
      <c r="K23" s="125" t="s">
        <v>222</v>
      </c>
    </row>
    <row r="24" spans="1:11" ht="14.25" hidden="1">
      <c r="A24" s="126"/>
      <c r="B24" s="126"/>
      <c r="C24" s="119"/>
      <c r="D24" s="126"/>
      <c r="E24" s="123"/>
      <c r="F24" s="123"/>
      <c r="G24" s="123"/>
      <c r="H24" s="123"/>
      <c r="I24" s="167"/>
      <c r="J24" s="125"/>
      <c r="K24" s="125"/>
    </row>
    <row r="25" spans="1:11" ht="14.25" hidden="1">
      <c r="A25" s="126"/>
      <c r="B25" s="126"/>
      <c r="C25" s="119"/>
      <c r="D25" s="126"/>
      <c r="E25" s="123"/>
      <c r="F25" s="123"/>
      <c r="G25" s="123"/>
      <c r="H25" s="123"/>
      <c r="I25" s="167"/>
      <c r="J25" s="125"/>
      <c r="K25" s="125"/>
    </row>
    <row r="26" spans="1:11" ht="14.25" hidden="1">
      <c r="A26" s="126"/>
      <c r="B26" s="126"/>
      <c r="C26" s="119"/>
      <c r="D26" s="126"/>
      <c r="E26" s="123"/>
      <c r="F26" s="123"/>
      <c r="G26" s="123"/>
      <c r="H26" s="123"/>
      <c r="I26" s="167"/>
      <c r="J26" s="125"/>
      <c r="K26" s="125"/>
    </row>
    <row r="27" spans="1:11" ht="14.25" hidden="1">
      <c r="A27" s="126"/>
      <c r="B27" s="126"/>
      <c r="C27" s="119"/>
      <c r="D27" s="126"/>
      <c r="E27" s="123"/>
      <c r="F27" s="123"/>
      <c r="G27" s="123"/>
      <c r="H27" s="123"/>
      <c r="I27" s="167"/>
      <c r="J27" s="125"/>
      <c r="K27" s="125"/>
    </row>
    <row r="28" spans="1:11" ht="14.25" hidden="1">
      <c r="A28" s="126"/>
      <c r="B28" s="126"/>
      <c r="C28" s="119"/>
      <c r="D28" s="126"/>
      <c r="E28" s="123"/>
      <c r="F28" s="123"/>
      <c r="G28" s="123"/>
      <c r="H28" s="123"/>
      <c r="I28" s="167"/>
      <c r="J28" s="125"/>
      <c r="K28" s="125"/>
    </row>
    <row r="29" spans="1:11" ht="14.25" hidden="1">
      <c r="A29" s="126"/>
      <c r="B29" s="126"/>
      <c r="C29" s="119"/>
      <c r="D29" s="126"/>
      <c r="E29" s="123"/>
      <c r="F29" s="123"/>
      <c r="G29" s="123"/>
      <c r="H29" s="123"/>
      <c r="I29" s="167"/>
      <c r="J29" s="125"/>
      <c r="K29" s="125"/>
    </row>
    <row r="30" spans="1:11" ht="14.25" hidden="1">
      <c r="A30" s="126"/>
      <c r="B30" s="126"/>
      <c r="C30" s="119"/>
      <c r="D30" s="126"/>
      <c r="E30" s="123"/>
      <c r="F30" s="123"/>
      <c r="G30" s="123"/>
      <c r="H30" s="123"/>
      <c r="I30" s="167"/>
      <c r="J30" s="125"/>
      <c r="K30" s="125"/>
    </row>
    <row r="31" spans="1:11" ht="14.25" hidden="1">
      <c r="A31" s="126"/>
      <c r="B31" s="126"/>
      <c r="C31" s="119"/>
      <c r="D31" s="126"/>
      <c r="E31" s="123"/>
      <c r="F31" s="123"/>
      <c r="G31" s="123"/>
      <c r="H31" s="123"/>
      <c r="I31" s="167"/>
      <c r="J31" s="125"/>
      <c r="K31" s="125"/>
    </row>
    <row r="32" spans="1:11" ht="14.25" hidden="1">
      <c r="A32" s="126"/>
      <c r="B32" s="126"/>
      <c r="C32" s="119"/>
      <c r="D32" s="126"/>
      <c r="E32" s="123"/>
      <c r="F32" s="123"/>
      <c r="G32" s="123"/>
      <c r="H32" s="123"/>
      <c r="I32" s="167"/>
      <c r="J32" s="125"/>
      <c r="K32" s="125"/>
    </row>
    <row r="33" spans="1:11" ht="14.25" hidden="1">
      <c r="A33" s="126"/>
      <c r="B33" s="126"/>
      <c r="C33" s="119"/>
      <c r="D33" s="126"/>
      <c r="E33" s="123"/>
      <c r="F33" s="123"/>
      <c r="G33" s="123"/>
      <c r="H33" s="123"/>
      <c r="I33" s="167"/>
      <c r="J33" s="125"/>
      <c r="K33" s="125"/>
    </row>
    <row r="34" spans="1:11" ht="14.25" hidden="1">
      <c r="A34" s="126"/>
      <c r="B34" s="126"/>
      <c r="C34" s="119"/>
      <c r="D34" s="126"/>
      <c r="E34" s="123"/>
      <c r="F34" s="123"/>
      <c r="G34" s="123"/>
      <c r="H34" s="123"/>
      <c r="I34" s="167"/>
      <c r="J34" s="125"/>
      <c r="K34" s="125"/>
    </row>
    <row r="35" spans="1:11" ht="14.25" hidden="1">
      <c r="A35" s="126"/>
      <c r="B35" s="126"/>
      <c r="C35" s="119"/>
      <c r="D35" s="126"/>
      <c r="E35" s="123"/>
      <c r="F35" s="123"/>
      <c r="G35" s="123"/>
      <c r="H35" s="123"/>
      <c r="I35" s="167"/>
      <c r="J35" s="125"/>
      <c r="K35" s="125"/>
    </row>
    <row r="36" spans="1:11" ht="14.25" hidden="1">
      <c r="A36" s="126"/>
      <c r="B36" s="126"/>
      <c r="C36" s="119"/>
      <c r="D36" s="126"/>
      <c r="E36" s="123"/>
      <c r="F36" s="123"/>
      <c r="G36" s="123"/>
      <c r="H36" s="123"/>
      <c r="I36" s="167"/>
      <c r="J36" s="125"/>
      <c r="K36" s="125"/>
    </row>
    <row r="37" spans="1:11" ht="14.25" hidden="1">
      <c r="A37" s="126"/>
      <c r="B37" s="126"/>
      <c r="C37" s="119"/>
      <c r="D37" s="126"/>
      <c r="E37" s="123"/>
      <c r="F37" s="123"/>
      <c r="G37" s="123"/>
      <c r="H37" s="123"/>
      <c r="I37" s="167"/>
      <c r="J37" s="125"/>
      <c r="K37" s="125"/>
    </row>
    <row r="38" spans="1:11" ht="14.25" hidden="1">
      <c r="A38" s="126"/>
      <c r="B38" s="126"/>
      <c r="C38" s="119"/>
      <c r="D38" s="126"/>
      <c r="E38" s="123"/>
      <c r="F38" s="123"/>
      <c r="G38" s="123"/>
      <c r="H38" s="123"/>
      <c r="I38" s="167"/>
      <c r="J38" s="125"/>
      <c r="K38" s="125"/>
    </row>
    <row r="39" spans="1:11" ht="14.25" hidden="1">
      <c r="A39" s="126"/>
      <c r="B39" s="126"/>
      <c r="C39" s="119"/>
      <c r="D39" s="126"/>
      <c r="E39" s="123"/>
      <c r="F39" s="123"/>
      <c r="G39" s="123"/>
      <c r="H39" s="123"/>
      <c r="I39" s="167"/>
      <c r="J39" s="125"/>
      <c r="K39" s="125"/>
    </row>
    <row r="40" spans="1:11" ht="14.25" hidden="1">
      <c r="A40" s="126"/>
      <c r="B40" s="126"/>
      <c r="C40" s="119"/>
      <c r="D40" s="126"/>
      <c r="E40" s="123"/>
      <c r="F40" s="123"/>
      <c r="G40" s="123"/>
      <c r="H40" s="123"/>
      <c r="I40" s="167"/>
      <c r="J40" s="125"/>
      <c r="K40" s="125"/>
    </row>
    <row r="41" spans="1:11" ht="14.25" hidden="1">
      <c r="A41" s="126"/>
      <c r="B41" s="126"/>
      <c r="C41" s="119"/>
      <c r="D41" s="126"/>
      <c r="E41" s="123"/>
      <c r="F41" s="123"/>
      <c r="G41" s="123"/>
      <c r="H41" s="123"/>
      <c r="I41" s="167"/>
      <c r="J41" s="125"/>
      <c r="K41" s="125"/>
    </row>
    <row r="42" spans="1:11" ht="14.25" hidden="1">
      <c r="A42" s="126"/>
      <c r="B42" s="126"/>
      <c r="C42" s="119"/>
      <c r="D42" s="126"/>
      <c r="E42" s="123"/>
      <c r="F42" s="123"/>
      <c r="G42" s="123"/>
      <c r="H42" s="123"/>
      <c r="I42" s="167"/>
      <c r="J42" s="125"/>
      <c r="K42" s="125"/>
    </row>
    <row r="43" spans="1:11" ht="14.25" hidden="1">
      <c r="A43" s="126"/>
      <c r="B43" s="126"/>
      <c r="C43" s="119"/>
      <c r="D43" s="126"/>
      <c r="E43" s="123"/>
      <c r="F43" s="123"/>
      <c r="G43" s="123"/>
      <c r="H43" s="123"/>
      <c r="I43" s="167"/>
      <c r="J43" s="125"/>
      <c r="K43" s="125"/>
    </row>
    <row r="44" spans="1:11" ht="14.25" hidden="1">
      <c r="A44" s="126"/>
      <c r="B44" s="126"/>
      <c r="C44" s="119"/>
      <c r="D44" s="126"/>
      <c r="E44" s="123"/>
      <c r="F44" s="123"/>
      <c r="G44" s="123"/>
      <c r="H44" s="123"/>
      <c r="I44" s="167"/>
      <c r="J44" s="125"/>
      <c r="K44" s="125"/>
    </row>
    <row r="45" spans="1:11" ht="14.25" hidden="1">
      <c r="A45" s="126"/>
      <c r="B45" s="126"/>
      <c r="C45" s="119"/>
      <c r="D45" s="126"/>
      <c r="E45" s="123"/>
      <c r="F45" s="123"/>
      <c r="G45" s="123"/>
      <c r="H45" s="123"/>
      <c r="I45" s="167"/>
      <c r="J45" s="125"/>
      <c r="K45" s="125"/>
    </row>
    <row r="46" spans="1:11" ht="14.25" hidden="1">
      <c r="A46" s="126"/>
      <c r="B46" s="126"/>
      <c r="C46" s="119"/>
      <c r="D46" s="126"/>
      <c r="E46" s="123"/>
      <c r="F46" s="123"/>
      <c r="G46" s="123"/>
      <c r="H46" s="123"/>
      <c r="I46" s="167"/>
      <c r="J46" s="125"/>
      <c r="K46" s="125"/>
    </row>
    <row r="47" spans="1:11" ht="14.25" hidden="1">
      <c r="A47" s="126"/>
      <c r="B47" s="126"/>
      <c r="C47" s="119"/>
      <c r="D47" s="126"/>
      <c r="E47" s="123"/>
      <c r="F47" s="123"/>
      <c r="G47" s="123"/>
      <c r="H47" s="123"/>
      <c r="I47" s="167"/>
      <c r="J47" s="125"/>
      <c r="K47" s="125"/>
    </row>
    <row r="48" spans="1:11" ht="14.25" hidden="1">
      <c r="A48" s="126"/>
      <c r="B48" s="126"/>
      <c r="C48" s="119"/>
      <c r="D48" s="126"/>
      <c r="E48" s="123"/>
      <c r="F48" s="123"/>
      <c r="G48" s="123"/>
      <c r="H48" s="123"/>
      <c r="I48" s="167"/>
      <c r="J48" s="125"/>
      <c r="K48" s="125"/>
    </row>
    <row r="49" spans="1:11" ht="14.25" hidden="1">
      <c r="A49" s="126"/>
      <c r="B49" s="126"/>
      <c r="C49" s="119"/>
      <c r="D49" s="126"/>
      <c r="E49" s="123"/>
      <c r="F49" s="123"/>
      <c r="G49" s="123"/>
      <c r="H49" s="123"/>
      <c r="I49" s="167"/>
      <c r="J49" s="125"/>
      <c r="K49" s="125"/>
    </row>
    <row r="50" spans="1:11" ht="14.25" hidden="1">
      <c r="A50" s="126"/>
      <c r="B50" s="126"/>
      <c r="C50" s="119"/>
      <c r="D50" s="126"/>
      <c r="E50" s="123"/>
      <c r="F50" s="123"/>
      <c r="G50" s="123"/>
      <c r="H50" s="123"/>
      <c r="I50" s="167"/>
      <c r="J50" s="125"/>
      <c r="K50" s="125"/>
    </row>
    <row r="51" spans="1:11" ht="14.25" hidden="1">
      <c r="A51" s="126"/>
      <c r="B51" s="126"/>
      <c r="C51" s="119"/>
      <c r="D51" s="126"/>
      <c r="E51" s="123"/>
      <c r="F51" s="123"/>
      <c r="G51" s="123"/>
      <c r="H51" s="123"/>
      <c r="I51" s="167"/>
      <c r="J51" s="125"/>
      <c r="K51" s="125"/>
    </row>
    <row r="52" spans="1:11" ht="14.25" hidden="1">
      <c r="A52" s="126"/>
      <c r="B52" s="126"/>
      <c r="C52" s="119"/>
      <c r="D52" s="126"/>
      <c r="E52" s="123"/>
      <c r="F52" s="123"/>
      <c r="G52" s="123"/>
      <c r="H52" s="123"/>
      <c r="I52" s="167"/>
      <c r="J52" s="125"/>
      <c r="K52" s="125"/>
    </row>
    <row r="53" spans="1:11" ht="14.25" hidden="1">
      <c r="A53" s="126"/>
      <c r="B53" s="126"/>
      <c r="C53" s="119"/>
      <c r="D53" s="126"/>
      <c r="E53" s="123"/>
      <c r="F53" s="123"/>
      <c r="G53" s="123"/>
      <c r="H53" s="123"/>
      <c r="I53" s="167"/>
      <c r="J53" s="125"/>
      <c r="K53" s="125"/>
    </row>
    <row r="54" spans="1:11" ht="14.25" hidden="1">
      <c r="A54" s="126"/>
      <c r="B54" s="126"/>
      <c r="C54" s="119"/>
      <c r="D54" s="126"/>
      <c r="E54" s="123"/>
      <c r="F54" s="123"/>
      <c r="G54" s="123"/>
      <c r="H54" s="123"/>
      <c r="I54" s="167"/>
      <c r="J54" s="125"/>
      <c r="K54" s="125"/>
    </row>
    <row r="55" spans="1:11" ht="14.25" hidden="1">
      <c r="A55" s="126"/>
      <c r="B55" s="126"/>
      <c r="C55" s="119"/>
      <c r="D55" s="126"/>
      <c r="E55" s="123"/>
      <c r="F55" s="123"/>
      <c r="G55" s="123"/>
      <c r="H55" s="123"/>
      <c r="I55" s="167"/>
      <c r="J55" s="125"/>
      <c r="K55" s="125"/>
    </row>
    <row r="56" spans="1:11" ht="14.25" hidden="1">
      <c r="A56" s="126"/>
      <c r="B56" s="126"/>
      <c r="C56" s="119"/>
      <c r="D56" s="126"/>
      <c r="E56" s="123"/>
      <c r="F56" s="123"/>
      <c r="G56" s="123"/>
      <c r="H56" s="123"/>
      <c r="I56" s="167"/>
      <c r="J56" s="125"/>
      <c r="K56" s="125"/>
    </row>
    <row r="57" spans="1:11" ht="14.25" hidden="1">
      <c r="A57" s="126"/>
      <c r="B57" s="126"/>
      <c r="C57" s="121"/>
      <c r="D57" s="126"/>
      <c r="E57" s="123"/>
      <c r="F57" s="123"/>
      <c r="G57" s="123"/>
      <c r="H57" s="123"/>
      <c r="I57" s="167"/>
      <c r="J57" s="125"/>
      <c r="K57" s="125"/>
    </row>
    <row r="58" spans="1:11" ht="14.25" hidden="1">
      <c r="A58" s="126"/>
      <c r="B58" s="126"/>
      <c r="C58" s="123"/>
      <c r="D58" s="126"/>
      <c r="E58" s="123"/>
      <c r="F58" s="123"/>
      <c r="G58" s="123"/>
      <c r="H58" s="123"/>
      <c r="I58" s="167"/>
      <c r="J58" s="125"/>
      <c r="K58" s="125"/>
    </row>
    <row r="59" spans="1:11" ht="14.25" hidden="1">
      <c r="A59" s="126"/>
      <c r="B59" s="126"/>
      <c r="C59" s="123"/>
      <c r="D59" s="126"/>
      <c r="E59" s="123"/>
      <c r="F59" s="123"/>
      <c r="G59" s="123"/>
      <c r="H59" s="123"/>
      <c r="I59" s="167"/>
      <c r="J59" s="125"/>
      <c r="K59" s="125"/>
    </row>
    <row r="60" spans="1:11" ht="14.25" hidden="1">
      <c r="A60" s="126"/>
      <c r="B60" s="126"/>
      <c r="C60" s="123"/>
      <c r="D60" s="126"/>
      <c r="E60" s="123"/>
      <c r="F60" s="123"/>
      <c r="G60" s="123"/>
      <c r="H60" s="123"/>
      <c r="I60" s="167"/>
      <c r="J60" s="125"/>
      <c r="K60" s="125"/>
    </row>
    <row r="61" spans="1:11" ht="14.25" hidden="1">
      <c r="A61" s="126"/>
      <c r="B61" s="126"/>
      <c r="C61" s="123"/>
      <c r="D61" s="126"/>
      <c r="E61" s="123"/>
      <c r="F61" s="123"/>
      <c r="G61" s="123"/>
      <c r="H61" s="123"/>
      <c r="I61" s="167"/>
      <c r="J61" s="125"/>
      <c r="K61" s="125"/>
    </row>
    <row r="62" spans="1:10" ht="14.25">
      <c r="A62" s="63" t="s">
        <v>2</v>
      </c>
      <c r="B62" s="63"/>
      <c r="I62" s="74"/>
      <c r="J62" s="68">
        <f>SUM(J12:J61)</f>
        <v>3238</v>
      </c>
    </row>
    <row r="63" spans="1:5" ht="14.25">
      <c r="A63" s="14"/>
      <c r="D63" s="7"/>
      <c r="E63" s="7"/>
    </row>
    <row r="64" spans="1:10" ht="14.25">
      <c r="A64" s="383" t="s">
        <v>12</v>
      </c>
      <c r="B64" s="383"/>
      <c r="C64" s="383"/>
      <c r="D64" s="383"/>
      <c r="E64" s="383"/>
      <c r="F64" s="383"/>
      <c r="G64" s="383"/>
      <c r="H64" s="383"/>
      <c r="I64" s="383"/>
      <c r="J64" s="383"/>
    </row>
  </sheetData>
  <sheetProtection/>
  <mergeCells count="8">
    <mergeCell ref="A9:J9"/>
    <mergeCell ref="A64:J64"/>
    <mergeCell ref="A2:J2"/>
    <mergeCell ref="A4:J4"/>
    <mergeCell ref="A5:J5"/>
    <mergeCell ref="A6:J6"/>
    <mergeCell ref="A7:J7"/>
    <mergeCell ref="A8:J8"/>
  </mergeCells>
  <printOptions/>
  <pageMargins left="0.511811023622047" right="0.31496062992126" top="0.32" bottom="0" header="0" footer="0"/>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2:L65"/>
  <sheetViews>
    <sheetView zoomScale="40" zoomScaleNormal="40" zoomScalePageLayoutView="0" workbookViewId="0" topLeftCell="A56">
      <selection activeCell="I88" sqref="I88"/>
    </sheetView>
  </sheetViews>
  <sheetFormatPr defaultColWidth="8.8515625" defaultRowHeight="15"/>
  <cols>
    <col min="1" max="1" width="35.421875" style="2" customWidth="1"/>
    <col min="2" max="2" width="17.140625" style="2" customWidth="1"/>
    <col min="3" max="3" width="10.8515625" style="7" customWidth="1"/>
    <col min="4" max="4" width="13.421875" style="1" customWidth="1"/>
    <col min="5" max="5" width="11.7109375" style="1" customWidth="1"/>
    <col min="6" max="7" width="9.140625" style="1" customWidth="1"/>
    <col min="8" max="9" width="7.8515625" style="1" customWidth="1"/>
    <col min="10" max="10" width="12.28125" style="1" customWidth="1"/>
    <col min="11" max="11" width="21.140625" style="1" customWidth="1"/>
    <col min="12" max="12" width="9.140625" style="1" customWidth="1"/>
  </cols>
  <sheetData>
    <row r="2" spans="1:12" s="4" customFormat="1" ht="33" customHeight="1">
      <c r="A2" s="384" t="s">
        <v>33</v>
      </c>
      <c r="B2" s="417"/>
      <c r="C2" s="417"/>
      <c r="D2" s="417"/>
      <c r="E2" s="417"/>
      <c r="F2" s="417"/>
      <c r="G2" s="417"/>
      <c r="H2" s="417"/>
      <c r="I2" s="417"/>
      <c r="J2" s="418"/>
      <c r="K2" s="3"/>
      <c r="L2" s="3"/>
    </row>
    <row r="3" spans="1:12" s="4" customFormat="1" ht="14.25">
      <c r="A3" s="11"/>
      <c r="B3" s="11"/>
      <c r="C3" s="11"/>
      <c r="D3" s="11"/>
      <c r="E3" s="11"/>
      <c r="F3" s="11"/>
      <c r="G3" s="11"/>
      <c r="H3" s="11"/>
      <c r="I3" s="11"/>
      <c r="J3" s="11"/>
      <c r="K3" s="3"/>
      <c r="L3" s="3"/>
    </row>
    <row r="4" spans="1:12" s="4" customFormat="1" ht="28.5" customHeight="1">
      <c r="A4" s="415" t="s">
        <v>34</v>
      </c>
      <c r="B4" s="416"/>
      <c r="C4" s="416"/>
      <c r="D4" s="416"/>
      <c r="E4" s="416"/>
      <c r="F4" s="416"/>
      <c r="G4" s="416"/>
      <c r="H4" s="416"/>
      <c r="I4" s="416"/>
      <c r="J4" s="416"/>
      <c r="K4" s="3"/>
      <c r="L4" s="3"/>
    </row>
    <row r="5" spans="1:12" s="4" customFormat="1" ht="14.25">
      <c r="A5" s="419" t="s">
        <v>35</v>
      </c>
      <c r="B5" s="415"/>
      <c r="C5" s="415"/>
      <c r="D5" s="415"/>
      <c r="E5" s="420"/>
      <c r="F5" s="420"/>
      <c r="G5" s="420"/>
      <c r="H5" s="420"/>
      <c r="I5" s="420"/>
      <c r="J5" s="420"/>
      <c r="K5" s="3"/>
      <c r="L5" s="3"/>
    </row>
    <row r="6" spans="1:12" s="27" customFormat="1" ht="13.5" customHeight="1">
      <c r="A6" s="415" t="s">
        <v>36</v>
      </c>
      <c r="B6" s="415"/>
      <c r="C6" s="415"/>
      <c r="D6" s="415"/>
      <c r="E6" s="415"/>
      <c r="F6" s="415"/>
      <c r="G6" s="415"/>
      <c r="H6" s="415"/>
      <c r="I6" s="415"/>
      <c r="J6" s="415"/>
      <c r="K6" s="9"/>
      <c r="L6" s="9"/>
    </row>
    <row r="7" spans="1:12" s="27" customFormat="1" ht="13.5" customHeight="1">
      <c r="A7" s="421" t="s">
        <v>75</v>
      </c>
      <c r="B7" s="422"/>
      <c r="C7" s="422"/>
      <c r="D7" s="422"/>
      <c r="E7" s="422"/>
      <c r="F7" s="422"/>
      <c r="G7" s="422"/>
      <c r="H7" s="422"/>
      <c r="I7" s="422"/>
      <c r="J7" s="423"/>
      <c r="K7" s="9"/>
      <c r="L7" s="9"/>
    </row>
    <row r="8" spans="1:12" s="27" customFormat="1" ht="40.5" customHeight="1">
      <c r="A8" s="421" t="s">
        <v>77</v>
      </c>
      <c r="B8" s="422"/>
      <c r="C8" s="422"/>
      <c r="D8" s="422"/>
      <c r="E8" s="422"/>
      <c r="F8" s="422"/>
      <c r="G8" s="422"/>
      <c r="H8" s="422"/>
      <c r="I8" s="422"/>
      <c r="J8" s="423"/>
      <c r="K8" s="9"/>
      <c r="L8" s="9"/>
    </row>
    <row r="9" spans="1:12" s="27" customFormat="1" ht="68.25" customHeight="1">
      <c r="A9" s="421" t="s">
        <v>76</v>
      </c>
      <c r="B9" s="422"/>
      <c r="C9" s="422"/>
      <c r="D9" s="422"/>
      <c r="E9" s="422"/>
      <c r="F9" s="422"/>
      <c r="G9" s="422"/>
      <c r="H9" s="422"/>
      <c r="I9" s="422"/>
      <c r="J9" s="423"/>
      <c r="K9" s="9"/>
      <c r="L9" s="9"/>
    </row>
    <row r="10" spans="1:12" s="27" customFormat="1" ht="42.75" customHeight="1">
      <c r="A10" s="396" t="s">
        <v>73</v>
      </c>
      <c r="B10" s="396"/>
      <c r="C10" s="396"/>
      <c r="D10" s="396"/>
      <c r="E10" s="396"/>
      <c r="F10" s="396"/>
      <c r="G10" s="396"/>
      <c r="H10" s="396"/>
      <c r="I10" s="396"/>
      <c r="J10" s="396"/>
      <c r="K10" s="9"/>
      <c r="L10" s="9"/>
    </row>
    <row r="11" spans="1:12" s="4" customFormat="1" ht="14.25">
      <c r="A11" s="5"/>
      <c r="B11" s="5"/>
      <c r="C11" s="6"/>
      <c r="D11" s="5"/>
      <c r="E11" s="5"/>
      <c r="F11" s="5"/>
      <c r="G11" s="5"/>
      <c r="H11" s="5"/>
      <c r="I11" s="5"/>
      <c r="J11" s="5"/>
      <c r="K11" s="3"/>
      <c r="L11" s="3"/>
    </row>
    <row r="12" spans="1:12" s="4" customFormat="1" ht="57" customHeight="1">
      <c r="A12" s="49" t="s">
        <v>20</v>
      </c>
      <c r="B12" s="50" t="s">
        <v>13</v>
      </c>
      <c r="C12" s="48" t="s">
        <v>25</v>
      </c>
      <c r="D12" s="52" t="s">
        <v>1</v>
      </c>
      <c r="E12" s="50" t="s">
        <v>21</v>
      </c>
      <c r="F12" s="50" t="s">
        <v>16</v>
      </c>
      <c r="G12" s="50" t="s">
        <v>17</v>
      </c>
      <c r="H12" s="50" t="s">
        <v>3</v>
      </c>
      <c r="I12" s="51" t="s">
        <v>54</v>
      </c>
      <c r="J12" s="51" t="s">
        <v>7</v>
      </c>
      <c r="K12" s="115" t="s">
        <v>202</v>
      </c>
      <c r="L12" s="3"/>
    </row>
    <row r="13" spans="1:11" ht="78">
      <c r="A13" s="126" t="s">
        <v>280</v>
      </c>
      <c r="B13" s="126" t="s">
        <v>281</v>
      </c>
      <c r="C13" s="123" t="s">
        <v>268</v>
      </c>
      <c r="D13" s="126" t="s">
        <v>282</v>
      </c>
      <c r="E13" s="123" t="s">
        <v>283</v>
      </c>
      <c r="F13" s="123">
        <v>2018</v>
      </c>
      <c r="G13" s="123" t="s">
        <v>284</v>
      </c>
      <c r="H13" s="123">
        <v>19</v>
      </c>
      <c r="I13" s="167" t="s">
        <v>285</v>
      </c>
      <c r="J13" s="125">
        <v>38</v>
      </c>
      <c r="K13" s="125" t="s">
        <v>220</v>
      </c>
    </row>
    <row r="14" spans="1:11" ht="64.5">
      <c r="A14" s="126" t="s">
        <v>286</v>
      </c>
      <c r="B14" s="126" t="s">
        <v>281</v>
      </c>
      <c r="C14" s="123" t="s">
        <v>268</v>
      </c>
      <c r="D14" s="126" t="s">
        <v>287</v>
      </c>
      <c r="E14" s="123" t="s">
        <v>288</v>
      </c>
      <c r="F14" s="123">
        <v>2018</v>
      </c>
      <c r="G14" s="123" t="s">
        <v>289</v>
      </c>
      <c r="H14" s="123">
        <v>32</v>
      </c>
      <c r="I14" s="167" t="s">
        <v>285</v>
      </c>
      <c r="J14" s="125">
        <v>64</v>
      </c>
      <c r="K14" s="125" t="s">
        <v>220</v>
      </c>
    </row>
    <row r="15" spans="1:11" ht="51.75">
      <c r="A15" s="126" t="s">
        <v>305</v>
      </c>
      <c r="B15" s="126" t="s">
        <v>294</v>
      </c>
      <c r="C15" s="123" t="s">
        <v>268</v>
      </c>
      <c r="D15" s="126" t="s">
        <v>306</v>
      </c>
      <c r="E15" s="123" t="s">
        <v>307</v>
      </c>
      <c r="F15" s="123">
        <v>2018</v>
      </c>
      <c r="G15" s="123" t="s">
        <v>308</v>
      </c>
      <c r="H15" s="123" t="s">
        <v>309</v>
      </c>
      <c r="I15" s="167">
        <v>0.5</v>
      </c>
      <c r="J15" s="125">
        <v>300</v>
      </c>
      <c r="K15" s="125" t="s">
        <v>294</v>
      </c>
    </row>
    <row r="16" spans="1:11" ht="25.5">
      <c r="A16" s="126" t="s">
        <v>379</v>
      </c>
      <c r="B16" s="126" t="s">
        <v>223</v>
      </c>
      <c r="C16" s="123" t="s">
        <v>268</v>
      </c>
      <c r="D16" s="126" t="s">
        <v>380</v>
      </c>
      <c r="E16" s="123" t="s">
        <v>381</v>
      </c>
      <c r="F16" s="123">
        <v>2018</v>
      </c>
      <c r="G16" s="123" t="s">
        <v>382</v>
      </c>
      <c r="H16" s="123">
        <v>320</v>
      </c>
      <c r="I16" s="167">
        <v>300</v>
      </c>
      <c r="J16" s="125">
        <v>300</v>
      </c>
      <c r="K16" s="125" t="s">
        <v>223</v>
      </c>
    </row>
    <row r="17" spans="1:11" ht="90.75">
      <c r="A17" s="252" t="s">
        <v>848</v>
      </c>
      <c r="B17" s="126" t="s">
        <v>459</v>
      </c>
      <c r="C17" s="123" t="s">
        <v>268</v>
      </c>
      <c r="D17" s="126" t="s">
        <v>460</v>
      </c>
      <c r="E17" s="123" t="s">
        <v>283</v>
      </c>
      <c r="F17" s="123">
        <v>2018</v>
      </c>
      <c r="G17" s="123" t="s">
        <v>284</v>
      </c>
      <c r="H17" s="123">
        <v>62</v>
      </c>
      <c r="I17" s="167" t="s">
        <v>285</v>
      </c>
      <c r="J17" s="125">
        <v>124</v>
      </c>
      <c r="K17" s="125" t="s">
        <v>230</v>
      </c>
    </row>
    <row r="18" spans="1:11" ht="51.75">
      <c r="A18" s="126" t="s">
        <v>461</v>
      </c>
      <c r="B18" s="126" t="s">
        <v>459</v>
      </c>
      <c r="C18" s="123" t="s">
        <v>268</v>
      </c>
      <c r="D18" s="126" t="s">
        <v>462</v>
      </c>
      <c r="E18" s="123" t="s">
        <v>283</v>
      </c>
      <c r="F18" s="123">
        <v>2018</v>
      </c>
      <c r="G18" s="123" t="s">
        <v>284</v>
      </c>
      <c r="H18" s="123">
        <v>19</v>
      </c>
      <c r="I18" s="167" t="s">
        <v>285</v>
      </c>
      <c r="J18" s="125">
        <v>176</v>
      </c>
      <c r="K18" s="125" t="s">
        <v>230</v>
      </c>
    </row>
    <row r="19" spans="1:11" ht="51.75">
      <c r="A19" s="126" t="s">
        <v>463</v>
      </c>
      <c r="B19" s="126" t="s">
        <v>459</v>
      </c>
      <c r="C19" s="123" t="s">
        <v>268</v>
      </c>
      <c r="D19" s="126" t="s">
        <v>462</v>
      </c>
      <c r="E19" s="123" t="s">
        <v>283</v>
      </c>
      <c r="F19" s="123">
        <v>2018</v>
      </c>
      <c r="G19" s="123" t="s">
        <v>284</v>
      </c>
      <c r="H19" s="123">
        <v>19</v>
      </c>
      <c r="I19" s="167" t="s">
        <v>285</v>
      </c>
      <c r="J19" s="125">
        <v>0</v>
      </c>
      <c r="K19" s="125" t="s">
        <v>230</v>
      </c>
    </row>
    <row r="20" spans="1:11" ht="25.5">
      <c r="A20" s="126" t="s">
        <v>480</v>
      </c>
      <c r="B20" s="126" t="s">
        <v>233</v>
      </c>
      <c r="C20" s="123" t="s">
        <v>268</v>
      </c>
      <c r="D20" s="126" t="s">
        <v>481</v>
      </c>
      <c r="E20" s="123" t="s">
        <v>482</v>
      </c>
      <c r="F20" s="123">
        <v>2018</v>
      </c>
      <c r="G20" s="123" t="s">
        <v>483</v>
      </c>
      <c r="H20" s="123">
        <v>280</v>
      </c>
      <c r="I20" s="167">
        <v>140</v>
      </c>
      <c r="J20" s="125">
        <v>140</v>
      </c>
      <c r="K20" s="125" t="s">
        <v>233</v>
      </c>
    </row>
    <row r="21" spans="1:11" ht="51.75">
      <c r="A21" s="252" t="s">
        <v>484</v>
      </c>
      <c r="B21" s="126" t="s">
        <v>233</v>
      </c>
      <c r="C21" s="121" t="s">
        <v>268</v>
      </c>
      <c r="D21" s="126" t="s">
        <v>481</v>
      </c>
      <c r="E21" s="123" t="s">
        <v>386</v>
      </c>
      <c r="F21" s="123">
        <v>2018</v>
      </c>
      <c r="G21" s="123" t="s">
        <v>483</v>
      </c>
      <c r="H21" s="123">
        <v>27</v>
      </c>
      <c r="I21" s="167"/>
      <c r="J21" s="125">
        <v>27</v>
      </c>
      <c r="K21" s="125" t="s">
        <v>233</v>
      </c>
    </row>
    <row r="22" spans="1:11" ht="64.5">
      <c r="A22" s="126" t="s">
        <v>495</v>
      </c>
      <c r="B22" s="126" t="s">
        <v>489</v>
      </c>
      <c r="C22" s="123" t="s">
        <v>268</v>
      </c>
      <c r="D22" s="126" t="s">
        <v>496</v>
      </c>
      <c r="E22" s="123" t="s">
        <v>497</v>
      </c>
      <c r="F22" s="123">
        <v>2018</v>
      </c>
      <c r="G22" s="123" t="s">
        <v>498</v>
      </c>
      <c r="H22" s="123" t="s">
        <v>499</v>
      </c>
      <c r="I22" s="167" t="s">
        <v>500</v>
      </c>
      <c r="J22" s="125">
        <v>36</v>
      </c>
      <c r="K22" s="125" t="s">
        <v>234</v>
      </c>
    </row>
    <row r="23" spans="1:11" ht="51.75">
      <c r="A23" s="126" t="s">
        <v>501</v>
      </c>
      <c r="B23" s="126" t="s">
        <v>489</v>
      </c>
      <c r="C23" s="121" t="s">
        <v>268</v>
      </c>
      <c r="D23" s="126" t="s">
        <v>496</v>
      </c>
      <c r="E23" s="123" t="s">
        <v>502</v>
      </c>
      <c r="F23" s="123">
        <v>2018</v>
      </c>
      <c r="G23" s="123" t="s">
        <v>284</v>
      </c>
      <c r="H23" s="123" t="s">
        <v>503</v>
      </c>
      <c r="I23" s="167" t="s">
        <v>500</v>
      </c>
      <c r="J23" s="125">
        <v>44</v>
      </c>
      <c r="K23" s="125" t="s">
        <v>234</v>
      </c>
    </row>
    <row r="24" spans="1:11" ht="51.75">
      <c r="A24" s="126" t="s">
        <v>504</v>
      </c>
      <c r="B24" s="126" t="s">
        <v>489</v>
      </c>
      <c r="C24" s="123" t="s">
        <v>268</v>
      </c>
      <c r="D24" s="126" t="s">
        <v>505</v>
      </c>
      <c r="E24" s="123" t="s">
        <v>506</v>
      </c>
      <c r="F24" s="123">
        <v>2018</v>
      </c>
      <c r="G24" s="123" t="s">
        <v>507</v>
      </c>
      <c r="H24" s="123" t="s">
        <v>508</v>
      </c>
      <c r="I24" s="167" t="s">
        <v>500</v>
      </c>
      <c r="J24" s="125">
        <v>12</v>
      </c>
      <c r="K24" s="125" t="s">
        <v>234</v>
      </c>
    </row>
    <row r="25" spans="1:11" ht="51.75">
      <c r="A25" s="126" t="s">
        <v>509</v>
      </c>
      <c r="B25" s="126" t="s">
        <v>489</v>
      </c>
      <c r="C25" s="123" t="s">
        <v>268</v>
      </c>
      <c r="D25" s="126" t="s">
        <v>510</v>
      </c>
      <c r="E25" s="123" t="s">
        <v>511</v>
      </c>
      <c r="F25" s="123">
        <v>2018</v>
      </c>
      <c r="G25" s="123" t="s">
        <v>512</v>
      </c>
      <c r="H25" s="123" t="s">
        <v>513</v>
      </c>
      <c r="I25" s="167" t="s">
        <v>500</v>
      </c>
      <c r="J25" s="125">
        <v>22</v>
      </c>
      <c r="K25" s="125" t="s">
        <v>234</v>
      </c>
    </row>
    <row r="26" spans="1:11" ht="39">
      <c r="A26" s="216" t="s">
        <v>519</v>
      </c>
      <c r="B26" s="126" t="s">
        <v>520</v>
      </c>
      <c r="C26" s="123" t="s">
        <v>268</v>
      </c>
      <c r="D26" s="123" t="s">
        <v>521</v>
      </c>
      <c r="E26" s="123" t="s">
        <v>522</v>
      </c>
      <c r="F26" s="123">
        <v>2018</v>
      </c>
      <c r="G26" s="123">
        <v>2</v>
      </c>
      <c r="H26" s="123">
        <v>14</v>
      </c>
      <c r="I26" s="167">
        <v>2</v>
      </c>
      <c r="J26" s="125">
        <v>6</v>
      </c>
      <c r="K26" s="125" t="s">
        <v>520</v>
      </c>
    </row>
    <row r="27" spans="1:11" ht="39">
      <c r="A27" s="126" t="s">
        <v>523</v>
      </c>
      <c r="B27" s="126" t="s">
        <v>520</v>
      </c>
      <c r="C27" s="123" t="s">
        <v>268</v>
      </c>
      <c r="D27" s="123" t="s">
        <v>385</v>
      </c>
      <c r="E27" s="123" t="s">
        <v>386</v>
      </c>
      <c r="F27" s="123">
        <v>2018</v>
      </c>
      <c r="G27" s="123">
        <v>11</v>
      </c>
      <c r="H27" s="123">
        <v>31</v>
      </c>
      <c r="I27" s="167">
        <v>2</v>
      </c>
      <c r="J27" s="125">
        <v>62</v>
      </c>
      <c r="K27" s="125" t="s">
        <v>520</v>
      </c>
    </row>
    <row r="28" spans="1:11" ht="39">
      <c r="A28" s="126" t="s">
        <v>524</v>
      </c>
      <c r="B28" s="126" t="s">
        <v>520</v>
      </c>
      <c r="C28" s="123" t="s">
        <v>268</v>
      </c>
      <c r="D28" s="123" t="s">
        <v>521</v>
      </c>
      <c r="E28" s="123" t="s">
        <v>525</v>
      </c>
      <c r="F28" s="123">
        <v>2018</v>
      </c>
      <c r="G28" s="123">
        <v>12</v>
      </c>
      <c r="H28" s="123">
        <v>16</v>
      </c>
      <c r="I28" s="167">
        <v>2</v>
      </c>
      <c r="J28" s="125">
        <v>0</v>
      </c>
      <c r="K28" s="125" t="s">
        <v>520</v>
      </c>
    </row>
    <row r="29" spans="1:11" ht="39">
      <c r="A29" s="217" t="s">
        <v>526</v>
      </c>
      <c r="B29" s="126" t="s">
        <v>520</v>
      </c>
      <c r="C29" s="123" t="s">
        <v>268</v>
      </c>
      <c r="D29" s="123" t="s">
        <v>521</v>
      </c>
      <c r="E29" s="218" t="s">
        <v>527</v>
      </c>
      <c r="F29" s="123">
        <v>2018</v>
      </c>
      <c r="G29" s="123">
        <v>12</v>
      </c>
      <c r="H29" s="123">
        <v>44</v>
      </c>
      <c r="I29" s="167">
        <v>2</v>
      </c>
      <c r="J29" s="125">
        <v>88</v>
      </c>
      <c r="K29" s="125" t="s">
        <v>520</v>
      </c>
    </row>
    <row r="30" spans="1:11" ht="25.5">
      <c r="A30" s="217" t="s">
        <v>528</v>
      </c>
      <c r="B30" s="126" t="s">
        <v>520</v>
      </c>
      <c r="C30" s="123" t="s">
        <v>268</v>
      </c>
      <c r="D30" s="123" t="s">
        <v>521</v>
      </c>
      <c r="E30" s="218" t="s">
        <v>527</v>
      </c>
      <c r="F30" s="123">
        <v>2018</v>
      </c>
      <c r="G30" s="123">
        <v>12</v>
      </c>
      <c r="H30" s="123">
        <v>72</v>
      </c>
      <c r="I30" s="167">
        <v>2</v>
      </c>
      <c r="J30" s="125">
        <v>144</v>
      </c>
      <c r="K30" s="125" t="s">
        <v>520</v>
      </c>
    </row>
    <row r="31" spans="1:11" ht="39">
      <c r="A31" s="217" t="s">
        <v>529</v>
      </c>
      <c r="B31" s="126" t="s">
        <v>520</v>
      </c>
      <c r="C31" s="123" t="s">
        <v>268</v>
      </c>
      <c r="D31" s="123" t="s">
        <v>521</v>
      </c>
      <c r="E31" s="218" t="s">
        <v>527</v>
      </c>
      <c r="F31" s="123">
        <v>2018</v>
      </c>
      <c r="G31" s="123">
        <v>12</v>
      </c>
      <c r="H31" s="123">
        <v>6</v>
      </c>
      <c r="I31" s="167">
        <v>2</v>
      </c>
      <c r="J31" s="125">
        <v>0</v>
      </c>
      <c r="K31" s="125" t="s">
        <v>520</v>
      </c>
    </row>
    <row r="32" spans="1:11" ht="25.5">
      <c r="A32" s="126" t="s">
        <v>539</v>
      </c>
      <c r="B32" s="126" t="s">
        <v>534</v>
      </c>
      <c r="C32" s="123" t="s">
        <v>260</v>
      </c>
      <c r="D32" s="126" t="s">
        <v>540</v>
      </c>
      <c r="E32" s="123" t="s">
        <v>541</v>
      </c>
      <c r="F32" s="123">
        <v>2018</v>
      </c>
      <c r="G32" s="123"/>
      <c r="H32" s="123" t="s">
        <v>542</v>
      </c>
      <c r="I32" s="167">
        <v>2</v>
      </c>
      <c r="J32" s="125">
        <v>15</v>
      </c>
      <c r="K32" s="125" t="s">
        <v>236</v>
      </c>
    </row>
    <row r="33" spans="1:11" ht="64.5">
      <c r="A33" s="126" t="s">
        <v>566</v>
      </c>
      <c r="B33" s="126" t="s">
        <v>567</v>
      </c>
      <c r="C33" s="123" t="s">
        <v>268</v>
      </c>
      <c r="D33" s="126" t="s">
        <v>568</v>
      </c>
      <c r="E33" s="123" t="s">
        <v>569</v>
      </c>
      <c r="F33" s="123">
        <v>2017</v>
      </c>
      <c r="G33" s="123"/>
      <c r="H33" s="123" t="s">
        <v>570</v>
      </c>
      <c r="I33" s="167">
        <v>2</v>
      </c>
      <c r="J33" s="125">
        <v>40</v>
      </c>
      <c r="K33" s="125" t="s">
        <v>237</v>
      </c>
    </row>
    <row r="34" spans="1:11" ht="51.75">
      <c r="A34" s="126" t="s">
        <v>571</v>
      </c>
      <c r="B34" s="126" t="s">
        <v>567</v>
      </c>
      <c r="C34" s="121" t="s">
        <v>268</v>
      </c>
      <c r="D34" s="126" t="s">
        <v>568</v>
      </c>
      <c r="E34" s="123"/>
      <c r="F34" s="123">
        <v>2017</v>
      </c>
      <c r="G34" s="123"/>
      <c r="H34" s="123" t="s">
        <v>572</v>
      </c>
      <c r="I34" s="167">
        <v>2</v>
      </c>
      <c r="J34" s="125">
        <v>68</v>
      </c>
      <c r="K34" s="125" t="s">
        <v>237</v>
      </c>
    </row>
    <row r="35" spans="1:11" ht="64.5">
      <c r="A35" s="126" t="s">
        <v>573</v>
      </c>
      <c r="B35" s="126" t="s">
        <v>567</v>
      </c>
      <c r="C35" s="123" t="s">
        <v>268</v>
      </c>
      <c r="D35" s="126" t="s">
        <v>306</v>
      </c>
      <c r="E35" s="123"/>
      <c r="F35" s="123">
        <v>2017</v>
      </c>
      <c r="G35" s="123"/>
      <c r="H35" s="123" t="s">
        <v>574</v>
      </c>
      <c r="I35" s="167">
        <v>2</v>
      </c>
      <c r="J35" s="125">
        <v>56</v>
      </c>
      <c r="K35" s="125" t="s">
        <v>237</v>
      </c>
    </row>
    <row r="36" spans="1:11" ht="51.75">
      <c r="A36" s="126" t="s">
        <v>575</v>
      </c>
      <c r="B36" s="126" t="s">
        <v>567</v>
      </c>
      <c r="C36" s="123" t="s">
        <v>268</v>
      </c>
      <c r="D36" s="126" t="s">
        <v>576</v>
      </c>
      <c r="E36" s="123" t="s">
        <v>577</v>
      </c>
      <c r="F36" s="123">
        <v>2018</v>
      </c>
      <c r="G36" s="123"/>
      <c r="H36" s="123" t="s">
        <v>578</v>
      </c>
      <c r="I36" s="167">
        <v>2</v>
      </c>
      <c r="J36" s="125">
        <v>76</v>
      </c>
      <c r="K36" s="125" t="s">
        <v>237</v>
      </c>
    </row>
    <row r="37" spans="1:11" ht="78">
      <c r="A37" s="252" t="s">
        <v>579</v>
      </c>
      <c r="B37" s="126" t="s">
        <v>567</v>
      </c>
      <c r="C37" s="123" t="s">
        <v>268</v>
      </c>
      <c r="D37" s="126" t="s">
        <v>580</v>
      </c>
      <c r="E37" s="123" t="s">
        <v>581</v>
      </c>
      <c r="F37" s="123">
        <v>2018</v>
      </c>
      <c r="G37" s="123"/>
      <c r="H37" s="123" t="s">
        <v>582</v>
      </c>
      <c r="I37" s="167">
        <v>2</v>
      </c>
      <c r="J37" s="125">
        <v>60</v>
      </c>
      <c r="K37" s="125" t="s">
        <v>237</v>
      </c>
    </row>
    <row r="38" spans="1:11" ht="25.5">
      <c r="A38" s="126" t="s">
        <v>672</v>
      </c>
      <c r="B38" s="116" t="s">
        <v>611</v>
      </c>
      <c r="C38" s="116" t="s">
        <v>268</v>
      </c>
      <c r="D38" s="126" t="s">
        <v>673</v>
      </c>
      <c r="E38" s="123" t="s">
        <v>674</v>
      </c>
      <c r="F38" s="123">
        <v>2018</v>
      </c>
      <c r="G38" s="123" t="s">
        <v>492</v>
      </c>
      <c r="H38" s="123">
        <v>123</v>
      </c>
      <c r="I38" s="167">
        <v>2</v>
      </c>
      <c r="J38" s="125">
        <v>246</v>
      </c>
      <c r="K38" s="125" t="s">
        <v>238</v>
      </c>
    </row>
    <row r="39" spans="1:11" ht="25.5">
      <c r="A39" s="126" t="s">
        <v>675</v>
      </c>
      <c r="B39" s="116" t="s">
        <v>611</v>
      </c>
      <c r="C39" s="116" t="s">
        <v>268</v>
      </c>
      <c r="D39" s="126" t="s">
        <v>673</v>
      </c>
      <c r="E39" s="123" t="s">
        <v>676</v>
      </c>
      <c r="F39" s="123">
        <v>2018</v>
      </c>
      <c r="G39" s="123" t="s">
        <v>512</v>
      </c>
      <c r="H39" s="123">
        <v>96</v>
      </c>
      <c r="I39" s="167">
        <v>2</v>
      </c>
      <c r="J39" s="125">
        <v>54</v>
      </c>
      <c r="K39" s="125" t="s">
        <v>238</v>
      </c>
    </row>
    <row r="40" spans="1:11" ht="25.5">
      <c r="A40" s="248" t="s">
        <v>749</v>
      </c>
      <c r="B40" s="126" t="s">
        <v>742</v>
      </c>
      <c r="C40" s="146" t="s">
        <v>268</v>
      </c>
      <c r="D40" s="126" t="s">
        <v>385</v>
      </c>
      <c r="E40" s="123" t="s">
        <v>386</v>
      </c>
      <c r="F40" s="123">
        <v>2018</v>
      </c>
      <c r="G40" s="249" t="s">
        <v>662</v>
      </c>
      <c r="H40" s="123" t="s">
        <v>750</v>
      </c>
      <c r="I40" s="167" t="s">
        <v>751</v>
      </c>
      <c r="J40" s="125">
        <v>30</v>
      </c>
      <c r="K40" s="125" t="s">
        <v>239</v>
      </c>
    </row>
    <row r="41" spans="1:11" ht="78">
      <c r="A41" s="126" t="s">
        <v>752</v>
      </c>
      <c r="B41" s="126" t="s">
        <v>753</v>
      </c>
      <c r="C41" s="121" t="s">
        <v>268</v>
      </c>
      <c r="D41" s="126" t="s">
        <v>380</v>
      </c>
      <c r="E41" s="123" t="s">
        <v>754</v>
      </c>
      <c r="F41" s="123">
        <v>2018</v>
      </c>
      <c r="G41" s="123" t="s">
        <v>507</v>
      </c>
      <c r="H41" s="123" t="s">
        <v>755</v>
      </c>
      <c r="I41" s="167" t="s">
        <v>756</v>
      </c>
      <c r="J41" s="125">
        <v>80</v>
      </c>
      <c r="K41" s="125" t="s">
        <v>239</v>
      </c>
    </row>
    <row r="42" spans="1:11" ht="51.75">
      <c r="A42" s="126" t="s">
        <v>757</v>
      </c>
      <c r="B42" s="126" t="s">
        <v>742</v>
      </c>
      <c r="C42" s="123" t="s">
        <v>268</v>
      </c>
      <c r="D42" s="126" t="s">
        <v>758</v>
      </c>
      <c r="E42" s="123" t="s">
        <v>759</v>
      </c>
      <c r="F42" s="123">
        <v>2018</v>
      </c>
      <c r="G42" s="123" t="s">
        <v>662</v>
      </c>
      <c r="H42" s="123" t="s">
        <v>760</v>
      </c>
      <c r="I42" s="167" t="s">
        <v>761</v>
      </c>
      <c r="J42" s="125">
        <v>46</v>
      </c>
      <c r="K42" s="125" t="s">
        <v>239</v>
      </c>
    </row>
    <row r="43" spans="1:11" ht="90.75">
      <c r="A43" s="126" t="s">
        <v>785</v>
      </c>
      <c r="B43" s="126" t="s">
        <v>786</v>
      </c>
      <c r="C43" s="123"/>
      <c r="D43" s="126" t="s">
        <v>787</v>
      </c>
      <c r="E43" s="123" t="s">
        <v>788</v>
      </c>
      <c r="F43" s="123">
        <v>2018</v>
      </c>
      <c r="G43" s="123">
        <v>5</v>
      </c>
      <c r="H43" s="123" t="s">
        <v>789</v>
      </c>
      <c r="I43" s="167">
        <v>18</v>
      </c>
      <c r="J43" s="125">
        <v>18</v>
      </c>
      <c r="K43" s="125" t="s">
        <v>242</v>
      </c>
    </row>
    <row r="44" spans="1:11" ht="25.5">
      <c r="A44" s="253" t="s">
        <v>865</v>
      </c>
      <c r="B44" s="253" t="s">
        <v>850</v>
      </c>
      <c r="C44" s="254" t="s">
        <v>268</v>
      </c>
      <c r="D44" s="253" t="s">
        <v>866</v>
      </c>
      <c r="E44" s="254" t="s">
        <v>867</v>
      </c>
      <c r="F44" s="254">
        <v>2018</v>
      </c>
      <c r="G44" s="254" t="s">
        <v>512</v>
      </c>
      <c r="H44" s="254">
        <v>550</v>
      </c>
      <c r="I44" s="255">
        <v>300</v>
      </c>
      <c r="J44" s="256">
        <v>300</v>
      </c>
      <c r="K44" s="125" t="s">
        <v>247</v>
      </c>
    </row>
    <row r="45" spans="1:11" ht="39">
      <c r="A45" s="258" t="s">
        <v>895</v>
      </c>
      <c r="B45" s="253" t="s">
        <v>896</v>
      </c>
      <c r="C45" s="254" t="s">
        <v>268</v>
      </c>
      <c r="D45" s="253" t="s">
        <v>897</v>
      </c>
      <c r="E45" s="254" t="s">
        <v>581</v>
      </c>
      <c r="F45" s="254">
        <v>2018</v>
      </c>
      <c r="G45" s="254" t="s">
        <v>483</v>
      </c>
      <c r="H45" s="259">
        <v>39</v>
      </c>
      <c r="I45" s="254" t="s">
        <v>898</v>
      </c>
      <c r="J45" s="256">
        <v>39</v>
      </c>
      <c r="K45" s="125" t="s">
        <v>240</v>
      </c>
    </row>
    <row r="46" spans="1:11" ht="51.75">
      <c r="A46" s="260" t="s">
        <v>899</v>
      </c>
      <c r="B46" s="253" t="s">
        <v>900</v>
      </c>
      <c r="C46" s="261" t="s">
        <v>268</v>
      </c>
      <c r="D46" s="253" t="s">
        <v>901</v>
      </c>
      <c r="E46" s="254" t="s">
        <v>902</v>
      </c>
      <c r="F46" s="254">
        <v>2018</v>
      </c>
      <c r="G46" s="254" t="s">
        <v>483</v>
      </c>
      <c r="H46" s="254">
        <v>12</v>
      </c>
      <c r="I46" s="254" t="s">
        <v>898</v>
      </c>
      <c r="J46" s="256">
        <v>24</v>
      </c>
      <c r="K46" s="125" t="s">
        <v>240</v>
      </c>
    </row>
    <row r="47" spans="1:11" ht="39">
      <c r="A47" s="253" t="s">
        <v>903</v>
      </c>
      <c r="B47" s="253" t="s">
        <v>900</v>
      </c>
      <c r="C47" s="261" t="s">
        <v>268</v>
      </c>
      <c r="D47" s="253" t="s">
        <v>904</v>
      </c>
      <c r="E47" s="254" t="s">
        <v>905</v>
      </c>
      <c r="F47" s="254">
        <v>2018</v>
      </c>
      <c r="G47" s="254" t="s">
        <v>483</v>
      </c>
      <c r="H47" s="254">
        <v>12</v>
      </c>
      <c r="I47" s="254" t="s">
        <v>898</v>
      </c>
      <c r="J47" s="256">
        <v>24</v>
      </c>
      <c r="K47" s="125" t="s">
        <v>240</v>
      </c>
    </row>
    <row r="48" spans="1:11" ht="25.5">
      <c r="A48" s="253" t="s">
        <v>906</v>
      </c>
      <c r="B48" s="253" t="s">
        <v>240</v>
      </c>
      <c r="C48" s="261" t="s">
        <v>268</v>
      </c>
      <c r="D48" s="253" t="s">
        <v>897</v>
      </c>
      <c r="E48" s="254" t="s">
        <v>907</v>
      </c>
      <c r="F48" s="254">
        <v>2018</v>
      </c>
      <c r="G48" s="254" t="s">
        <v>483</v>
      </c>
      <c r="H48" s="254">
        <v>12</v>
      </c>
      <c r="I48" s="255" t="s">
        <v>898</v>
      </c>
      <c r="J48" s="256">
        <v>26</v>
      </c>
      <c r="K48" s="125" t="s">
        <v>240</v>
      </c>
    </row>
    <row r="49" spans="1:11" ht="39">
      <c r="A49" s="253" t="s">
        <v>908</v>
      </c>
      <c r="B49" s="253" t="s">
        <v>240</v>
      </c>
      <c r="C49" s="261" t="s">
        <v>268</v>
      </c>
      <c r="D49" s="253" t="s">
        <v>909</v>
      </c>
      <c r="E49" s="254" t="s">
        <v>910</v>
      </c>
      <c r="F49" s="254">
        <v>2018</v>
      </c>
      <c r="G49" s="254" t="s">
        <v>284</v>
      </c>
      <c r="H49" s="254">
        <v>15</v>
      </c>
      <c r="I49" s="255" t="s">
        <v>898</v>
      </c>
      <c r="J49" s="256">
        <v>30</v>
      </c>
      <c r="K49" s="125" t="s">
        <v>240</v>
      </c>
    </row>
    <row r="50" spans="1:11" ht="90.75">
      <c r="A50" s="253" t="s">
        <v>971</v>
      </c>
      <c r="B50" s="253" t="s">
        <v>957</v>
      </c>
      <c r="C50" s="254" t="s">
        <v>268</v>
      </c>
      <c r="D50" s="253" t="s">
        <v>972</v>
      </c>
      <c r="E50" s="254" t="s">
        <v>973</v>
      </c>
      <c r="F50" s="254">
        <v>2018</v>
      </c>
      <c r="G50" s="254"/>
      <c r="H50" s="254" t="s">
        <v>974</v>
      </c>
      <c r="I50" s="255">
        <v>2</v>
      </c>
      <c r="J50" s="256">
        <v>26</v>
      </c>
      <c r="K50" s="125" t="s">
        <v>970</v>
      </c>
    </row>
    <row r="51" spans="1:11" ht="142.5">
      <c r="A51" s="253" t="s">
        <v>1019</v>
      </c>
      <c r="B51" s="253" t="s">
        <v>1020</v>
      </c>
      <c r="C51" s="254" t="s">
        <v>268</v>
      </c>
      <c r="D51" s="253" t="s">
        <v>1021</v>
      </c>
      <c r="E51" s="254" t="s">
        <v>1022</v>
      </c>
      <c r="F51" s="254">
        <v>2018</v>
      </c>
      <c r="G51" s="254" t="s">
        <v>284</v>
      </c>
      <c r="H51" s="254">
        <v>22</v>
      </c>
      <c r="I51" s="255" t="s">
        <v>285</v>
      </c>
      <c r="J51" s="256">
        <v>44</v>
      </c>
      <c r="K51" s="125" t="s">
        <v>231</v>
      </c>
    </row>
    <row r="52" spans="1:11" ht="64.5">
      <c r="A52" s="253" t="s">
        <v>1023</v>
      </c>
      <c r="B52" s="253" t="s">
        <v>1020</v>
      </c>
      <c r="C52" s="254" t="s">
        <v>268</v>
      </c>
      <c r="D52" s="253" t="s">
        <v>1021</v>
      </c>
      <c r="E52" s="254" t="s">
        <v>1024</v>
      </c>
      <c r="F52" s="254">
        <v>2018</v>
      </c>
      <c r="G52" s="254" t="s">
        <v>289</v>
      </c>
      <c r="H52" s="254">
        <v>18</v>
      </c>
      <c r="I52" s="255" t="s">
        <v>285</v>
      </c>
      <c r="J52" s="256">
        <v>31</v>
      </c>
      <c r="K52" s="125" t="s">
        <v>231</v>
      </c>
    </row>
    <row r="53" spans="1:11" ht="39">
      <c r="A53" s="253" t="s">
        <v>1025</v>
      </c>
      <c r="B53" s="253" t="s">
        <v>1020</v>
      </c>
      <c r="C53" s="254" t="s">
        <v>268</v>
      </c>
      <c r="D53" s="253" t="s">
        <v>1026</v>
      </c>
      <c r="E53" s="254" t="s">
        <v>1027</v>
      </c>
      <c r="F53" s="254">
        <v>2018</v>
      </c>
      <c r="G53" s="254" t="s">
        <v>1028</v>
      </c>
      <c r="H53" s="254">
        <v>450</v>
      </c>
      <c r="I53" s="255" t="s">
        <v>1029</v>
      </c>
      <c r="J53" s="256">
        <v>225</v>
      </c>
      <c r="K53" s="125" t="s">
        <v>231</v>
      </c>
    </row>
    <row r="54" spans="1:11" ht="64.5">
      <c r="A54" s="253" t="s">
        <v>1030</v>
      </c>
      <c r="B54" s="265" t="s">
        <v>795</v>
      </c>
      <c r="C54" s="266" t="s">
        <v>268</v>
      </c>
      <c r="D54" s="253" t="s">
        <v>580</v>
      </c>
      <c r="E54" s="254" t="s">
        <v>1031</v>
      </c>
      <c r="F54" s="254">
        <v>2018</v>
      </c>
      <c r="G54" s="254" t="s">
        <v>483</v>
      </c>
      <c r="H54" s="254">
        <v>194</v>
      </c>
      <c r="I54" s="255">
        <v>300</v>
      </c>
      <c r="J54" s="256">
        <v>300</v>
      </c>
      <c r="K54" s="125" t="s">
        <v>244</v>
      </c>
    </row>
    <row r="55" spans="1:11" ht="51.75">
      <c r="A55" s="253" t="s">
        <v>1032</v>
      </c>
      <c r="B55" s="265" t="s">
        <v>795</v>
      </c>
      <c r="C55" s="266" t="s">
        <v>268</v>
      </c>
      <c r="D55" s="253" t="s">
        <v>568</v>
      </c>
      <c r="E55" s="254" t="s">
        <v>1033</v>
      </c>
      <c r="F55" s="254">
        <v>2018</v>
      </c>
      <c r="G55" s="254" t="s">
        <v>483</v>
      </c>
      <c r="H55" s="254">
        <v>25</v>
      </c>
      <c r="I55" s="255">
        <v>50</v>
      </c>
      <c r="J55" s="256">
        <v>0</v>
      </c>
      <c r="K55" s="125" t="s">
        <v>244</v>
      </c>
    </row>
    <row r="56" spans="1:11" ht="64.5">
      <c r="A56" s="253" t="s">
        <v>1034</v>
      </c>
      <c r="B56" s="265" t="s">
        <v>795</v>
      </c>
      <c r="C56" s="266" t="s">
        <v>268</v>
      </c>
      <c r="D56" s="253" t="s">
        <v>1035</v>
      </c>
      <c r="E56" s="254" t="s">
        <v>1036</v>
      </c>
      <c r="F56" s="254">
        <v>2018</v>
      </c>
      <c r="G56" s="254" t="s">
        <v>284</v>
      </c>
      <c r="H56" s="254">
        <v>20</v>
      </c>
      <c r="I56" s="255">
        <v>40</v>
      </c>
      <c r="J56" s="256">
        <v>0</v>
      </c>
      <c r="K56" s="125" t="s">
        <v>244</v>
      </c>
    </row>
    <row r="57" spans="1:11" ht="64.5">
      <c r="A57" s="253" t="s">
        <v>1056</v>
      </c>
      <c r="B57" s="253" t="s">
        <v>892</v>
      </c>
      <c r="C57" s="254" t="s">
        <v>884</v>
      </c>
      <c r="D57" s="253" t="s">
        <v>385</v>
      </c>
      <c r="E57" s="254" t="s">
        <v>581</v>
      </c>
      <c r="F57" s="254">
        <v>2018</v>
      </c>
      <c r="G57" s="254" t="s">
        <v>1057</v>
      </c>
      <c r="H57" s="254" t="s">
        <v>1058</v>
      </c>
      <c r="I57" s="255" t="s">
        <v>1059</v>
      </c>
      <c r="J57" s="256">
        <v>40</v>
      </c>
      <c r="K57" s="125" t="s">
        <v>222</v>
      </c>
    </row>
    <row r="58" spans="1:11" ht="14.25" hidden="1">
      <c r="A58" s="126"/>
      <c r="B58" s="126"/>
      <c r="C58" s="119"/>
      <c r="D58" s="126"/>
      <c r="E58" s="123"/>
      <c r="F58" s="123"/>
      <c r="G58" s="123"/>
      <c r="H58" s="123"/>
      <c r="I58" s="167"/>
      <c r="J58" s="125"/>
      <c r="K58" s="125"/>
    </row>
    <row r="59" spans="1:11" ht="14.25" hidden="1">
      <c r="A59" s="126"/>
      <c r="B59" s="126"/>
      <c r="C59" s="119"/>
      <c r="D59" s="126"/>
      <c r="E59" s="123"/>
      <c r="F59" s="123"/>
      <c r="G59" s="123"/>
      <c r="H59" s="123"/>
      <c r="I59" s="167"/>
      <c r="J59" s="125"/>
      <c r="K59" s="125"/>
    </row>
    <row r="60" spans="1:11" ht="14.25" hidden="1">
      <c r="A60" s="126"/>
      <c r="B60" s="126"/>
      <c r="C60" s="119"/>
      <c r="D60" s="126"/>
      <c r="E60" s="123"/>
      <c r="F60" s="123"/>
      <c r="G60" s="123"/>
      <c r="H60" s="123"/>
      <c r="I60" s="167"/>
      <c r="J60" s="125"/>
      <c r="K60" s="125"/>
    </row>
    <row r="61" spans="1:11" ht="14.25" hidden="1">
      <c r="A61" s="126"/>
      <c r="B61" s="126"/>
      <c r="C61" s="119"/>
      <c r="D61" s="126"/>
      <c r="E61" s="123"/>
      <c r="F61" s="123"/>
      <c r="G61" s="123"/>
      <c r="H61" s="123"/>
      <c r="I61" s="167"/>
      <c r="J61" s="125"/>
      <c r="K61" s="125"/>
    </row>
    <row r="62" spans="1:11" ht="14.25">
      <c r="A62" s="126"/>
      <c r="B62" s="126"/>
      <c r="C62" s="123"/>
      <c r="D62" s="126"/>
      <c r="E62" s="123"/>
      <c r="F62" s="123"/>
      <c r="G62" s="123"/>
      <c r="H62" s="123"/>
      <c r="I62" s="167"/>
      <c r="J62" s="125"/>
      <c r="K62" s="125"/>
    </row>
    <row r="63" spans="1:10" ht="14.25">
      <c r="A63" s="63" t="s">
        <v>2</v>
      </c>
      <c r="B63" s="63"/>
      <c r="I63" s="69"/>
      <c r="J63" s="58">
        <f>SUM(J13:J62)</f>
        <v>3481</v>
      </c>
    </row>
    <row r="65" spans="1:10" ht="15" customHeight="1">
      <c r="A65" s="383" t="s">
        <v>12</v>
      </c>
      <c r="B65" s="383"/>
      <c r="C65" s="383"/>
      <c r="D65" s="383"/>
      <c r="E65" s="383"/>
      <c r="F65" s="383"/>
      <c r="G65" s="383"/>
      <c r="H65" s="383"/>
      <c r="I65" s="383"/>
      <c r="J65" s="383"/>
    </row>
  </sheetData>
  <sheetProtection/>
  <mergeCells count="9">
    <mergeCell ref="A10:J10"/>
    <mergeCell ref="A4:J4"/>
    <mergeCell ref="A2:J2"/>
    <mergeCell ref="A6:J6"/>
    <mergeCell ref="A65:J65"/>
    <mergeCell ref="A5:J5"/>
    <mergeCell ref="A7:J7"/>
    <mergeCell ref="A9:J9"/>
    <mergeCell ref="A8:J8"/>
  </mergeCells>
  <printOptions/>
  <pageMargins left="0.511811023622047" right="0.31496062992126" top="0.17" bottom="0" header="0" footer="0"/>
  <pageSetup horizontalDpi="200" verticalDpi="200" orientation="landscape" paperSize="9" r:id="rId1"/>
</worksheet>
</file>

<file path=xl/worksheets/sheet9.xml><?xml version="1.0" encoding="utf-8"?>
<worksheet xmlns="http://schemas.openxmlformats.org/spreadsheetml/2006/main" xmlns:r="http://schemas.openxmlformats.org/officeDocument/2006/relationships">
  <dimension ref="A2:DJ63"/>
  <sheetViews>
    <sheetView zoomScale="55" zoomScaleNormal="55" zoomScalePageLayoutView="0" workbookViewId="0" topLeftCell="A21">
      <selection activeCell="G91" sqref="G91"/>
    </sheetView>
  </sheetViews>
  <sheetFormatPr defaultColWidth="8.8515625" defaultRowHeight="15"/>
  <cols>
    <col min="1" max="1" width="34.00390625" style="2" customWidth="1"/>
    <col min="2" max="2" width="19.8515625" style="2" customWidth="1"/>
    <col min="3" max="3" width="14.00390625" style="7" customWidth="1"/>
    <col min="4" max="4" width="10.00390625" style="1" customWidth="1"/>
    <col min="5" max="5" width="12.57421875" style="1" customWidth="1"/>
    <col min="6" max="6" width="8.421875" style="1" customWidth="1"/>
    <col min="7" max="7" width="15.7109375" style="1" customWidth="1"/>
    <col min="8" max="8" width="9.140625" style="1" customWidth="1"/>
    <col min="9" max="9" width="12.57421875" style="1" customWidth="1"/>
    <col min="10" max="10" width="20.8515625" style="0" customWidth="1"/>
  </cols>
  <sheetData>
    <row r="2" spans="1:114" s="4" customFormat="1" ht="15" customHeight="1">
      <c r="A2" s="384" t="s">
        <v>37</v>
      </c>
      <c r="B2" s="417"/>
      <c r="C2" s="417"/>
      <c r="D2" s="417"/>
      <c r="E2" s="417"/>
      <c r="F2" s="417"/>
      <c r="G2" s="417"/>
      <c r="H2" s="417"/>
      <c r="I2" s="418"/>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425" t="s">
        <v>78</v>
      </c>
      <c r="B4" s="426"/>
      <c r="C4" s="426"/>
      <c r="D4" s="426"/>
      <c r="E4" s="426"/>
      <c r="F4" s="426"/>
      <c r="G4" s="426"/>
      <c r="H4" s="426"/>
      <c r="I4" s="426"/>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ht="14.25">
      <c r="A5" s="388" t="s">
        <v>84</v>
      </c>
      <c r="B5" s="424"/>
      <c r="C5" s="424"/>
      <c r="D5" s="424"/>
      <c r="E5" s="424"/>
      <c r="F5" s="424"/>
      <c r="G5" s="424"/>
      <c r="H5" s="424"/>
      <c r="I5" s="424"/>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388" t="s">
        <v>86</v>
      </c>
      <c r="B6" s="388"/>
      <c r="C6" s="388"/>
      <c r="D6" s="388"/>
      <c r="E6" s="388"/>
      <c r="F6" s="388"/>
      <c r="G6" s="388"/>
      <c r="H6" s="388"/>
      <c r="I6" s="388"/>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ht="14.25">
      <c r="A7" s="427" t="s">
        <v>79</v>
      </c>
      <c r="B7" s="427"/>
      <c r="C7" s="427"/>
      <c r="D7" s="427"/>
      <c r="E7" s="427"/>
      <c r="F7" s="427"/>
      <c r="G7" s="427"/>
      <c r="H7" s="427"/>
      <c r="I7" s="427"/>
      <c r="J7"/>
      <c r="K7" s="7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388" t="s">
        <v>117</v>
      </c>
      <c r="B8" s="428"/>
      <c r="C8" s="428"/>
      <c r="D8" s="428"/>
      <c r="E8" s="428"/>
      <c r="F8" s="428"/>
      <c r="G8" s="428"/>
      <c r="H8" s="428"/>
      <c r="I8" s="428"/>
      <c r="J8"/>
      <c r="K8" s="73"/>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ht="14.25">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51" t="s">
        <v>82</v>
      </c>
      <c r="B10" s="53" t="s">
        <v>80</v>
      </c>
      <c r="C10" s="48" t="s">
        <v>25</v>
      </c>
      <c r="D10" s="77" t="s">
        <v>83</v>
      </c>
      <c r="E10" s="46" t="s">
        <v>21</v>
      </c>
      <c r="F10" s="46" t="s">
        <v>16</v>
      </c>
      <c r="G10" s="46" t="s">
        <v>85</v>
      </c>
      <c r="H10" s="51" t="s">
        <v>81</v>
      </c>
      <c r="I10" s="51" t="s">
        <v>7</v>
      </c>
      <c r="J10" s="115" t="s">
        <v>202</v>
      </c>
      <c r="K10" s="7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0" ht="51.75">
      <c r="A11" s="126" t="s">
        <v>383</v>
      </c>
      <c r="B11" s="126" t="s">
        <v>384</v>
      </c>
      <c r="C11" s="119" t="s">
        <v>268</v>
      </c>
      <c r="D11" s="123" t="s">
        <v>385</v>
      </c>
      <c r="E11" s="123" t="s">
        <v>386</v>
      </c>
      <c r="F11" s="123">
        <v>2018</v>
      </c>
      <c r="G11" s="123"/>
      <c r="H11" s="154">
        <v>100</v>
      </c>
      <c r="I11" s="125">
        <v>50</v>
      </c>
      <c r="J11" s="125" t="s">
        <v>223</v>
      </c>
    </row>
    <row r="12" spans="1:10" ht="25.5">
      <c r="A12" s="126" t="s">
        <v>387</v>
      </c>
      <c r="B12" s="126" t="s">
        <v>384</v>
      </c>
      <c r="C12" s="119" t="s">
        <v>268</v>
      </c>
      <c r="D12" s="123" t="s">
        <v>385</v>
      </c>
      <c r="E12" s="123" t="s">
        <v>388</v>
      </c>
      <c r="F12" s="123">
        <v>2018</v>
      </c>
      <c r="G12" s="123"/>
      <c r="H12" s="154">
        <v>100</v>
      </c>
      <c r="I12" s="125">
        <v>50</v>
      </c>
      <c r="J12" s="125" t="s">
        <v>223</v>
      </c>
    </row>
    <row r="13" spans="1:10" ht="51.75">
      <c r="A13" s="126" t="s">
        <v>514</v>
      </c>
      <c r="B13" s="126" t="s">
        <v>515</v>
      </c>
      <c r="C13" s="119" t="s">
        <v>268</v>
      </c>
      <c r="D13" s="123" t="s">
        <v>516</v>
      </c>
      <c r="E13" s="123" t="s">
        <v>517</v>
      </c>
      <c r="F13" s="123">
        <v>2018</v>
      </c>
      <c r="G13" s="182" t="s">
        <v>518</v>
      </c>
      <c r="H13" s="154">
        <v>100</v>
      </c>
      <c r="I13" s="125">
        <v>100</v>
      </c>
      <c r="J13" s="125" t="s">
        <v>234</v>
      </c>
    </row>
    <row r="14" spans="1:10" ht="25.5">
      <c r="A14" s="219" t="s">
        <v>530</v>
      </c>
      <c r="B14" s="126" t="s">
        <v>531</v>
      </c>
      <c r="C14" s="119" t="s">
        <v>268</v>
      </c>
      <c r="D14" s="123" t="s">
        <v>521</v>
      </c>
      <c r="E14" s="123" t="s">
        <v>525</v>
      </c>
      <c r="F14" s="123">
        <v>2018</v>
      </c>
      <c r="G14" s="123"/>
      <c r="H14" s="154">
        <v>100</v>
      </c>
      <c r="I14" s="125">
        <v>50</v>
      </c>
      <c r="J14" s="125" t="s">
        <v>520</v>
      </c>
    </row>
    <row r="15" spans="1:10" ht="26.25">
      <c r="A15" s="217" t="s">
        <v>532</v>
      </c>
      <c r="B15" s="126" t="s">
        <v>520</v>
      </c>
      <c r="C15" s="119" t="s">
        <v>268</v>
      </c>
      <c r="D15" s="123" t="s">
        <v>521</v>
      </c>
      <c r="E15" s="220" t="s">
        <v>527</v>
      </c>
      <c r="F15" s="123">
        <v>2018</v>
      </c>
      <c r="G15" s="123"/>
      <c r="H15" s="154">
        <v>100</v>
      </c>
      <c r="I15" s="125">
        <v>100</v>
      </c>
      <c r="J15" s="125" t="s">
        <v>520</v>
      </c>
    </row>
    <row r="16" spans="1:10" ht="39">
      <c r="A16" s="126" t="s">
        <v>583</v>
      </c>
      <c r="B16" s="126" t="s">
        <v>584</v>
      </c>
      <c r="C16" s="119" t="s">
        <v>268</v>
      </c>
      <c r="D16" s="123" t="s">
        <v>585</v>
      </c>
      <c r="E16" s="123"/>
      <c r="F16" s="123">
        <v>2017</v>
      </c>
      <c r="G16" s="123"/>
      <c r="H16" s="154">
        <v>100</v>
      </c>
      <c r="I16" s="125">
        <v>33</v>
      </c>
      <c r="J16" s="125" t="s">
        <v>237</v>
      </c>
    </row>
    <row r="17" spans="1:10" ht="39">
      <c r="A17" s="126" t="s">
        <v>868</v>
      </c>
      <c r="B17" s="126" t="s">
        <v>869</v>
      </c>
      <c r="C17" s="119" t="s">
        <v>268</v>
      </c>
      <c r="D17" s="123" t="s">
        <v>385</v>
      </c>
      <c r="E17" s="123" t="s">
        <v>870</v>
      </c>
      <c r="F17" s="123">
        <v>2018</v>
      </c>
      <c r="G17" s="123"/>
      <c r="H17" s="154">
        <v>100</v>
      </c>
      <c r="I17" s="125">
        <v>100</v>
      </c>
      <c r="J17" s="125" t="s">
        <v>247</v>
      </c>
    </row>
    <row r="18" spans="1:10" ht="39">
      <c r="A18" s="146" t="s">
        <v>911</v>
      </c>
      <c r="B18" s="146" t="s">
        <v>912</v>
      </c>
      <c r="C18" s="123" t="s">
        <v>268</v>
      </c>
      <c r="D18" s="123" t="s">
        <v>913</v>
      </c>
      <c r="E18" s="123" t="s">
        <v>914</v>
      </c>
      <c r="F18" s="123">
        <v>2018</v>
      </c>
      <c r="G18" s="123" t="s">
        <v>915</v>
      </c>
      <c r="H18" s="130">
        <v>200</v>
      </c>
      <c r="I18" s="130">
        <v>100</v>
      </c>
      <c r="J18" s="125" t="s">
        <v>240</v>
      </c>
    </row>
    <row r="19" spans="1:10" ht="51.75">
      <c r="A19" s="146" t="s">
        <v>895</v>
      </c>
      <c r="B19" s="126" t="s">
        <v>916</v>
      </c>
      <c r="C19" s="119" t="s">
        <v>268</v>
      </c>
      <c r="D19" s="123" t="s">
        <v>897</v>
      </c>
      <c r="E19" s="123" t="s">
        <v>386</v>
      </c>
      <c r="F19" s="123">
        <v>2018</v>
      </c>
      <c r="G19" s="123"/>
      <c r="H19" s="154">
        <v>100</v>
      </c>
      <c r="I19" s="125">
        <v>50</v>
      </c>
      <c r="J19" s="125" t="s">
        <v>240</v>
      </c>
    </row>
    <row r="20" spans="1:10" ht="25.5">
      <c r="A20" s="126" t="s">
        <v>917</v>
      </c>
      <c r="B20" s="126" t="s">
        <v>916</v>
      </c>
      <c r="C20" s="119" t="s">
        <v>268</v>
      </c>
      <c r="D20" s="123" t="s">
        <v>897</v>
      </c>
      <c r="E20" s="123" t="s">
        <v>388</v>
      </c>
      <c r="F20" s="123">
        <v>2018</v>
      </c>
      <c r="G20" s="123"/>
      <c r="H20" s="154">
        <v>100</v>
      </c>
      <c r="I20" s="125">
        <v>50</v>
      </c>
      <c r="J20" s="125" t="s">
        <v>240</v>
      </c>
    </row>
    <row r="21" spans="1:10" ht="39">
      <c r="A21" s="126" t="s">
        <v>911</v>
      </c>
      <c r="B21" s="126" t="s">
        <v>912</v>
      </c>
      <c r="C21" s="119" t="s">
        <v>268</v>
      </c>
      <c r="D21" s="123" t="s">
        <v>913</v>
      </c>
      <c r="E21" s="123" t="s">
        <v>913</v>
      </c>
      <c r="F21" s="123" t="s">
        <v>913</v>
      </c>
      <c r="G21" s="182" t="s">
        <v>1060</v>
      </c>
      <c r="H21" s="154">
        <v>200</v>
      </c>
      <c r="I21" s="125">
        <v>100</v>
      </c>
      <c r="J21" s="125" t="s">
        <v>222</v>
      </c>
    </row>
    <row r="22" spans="1:10" ht="14.25" hidden="1">
      <c r="A22" s="126"/>
      <c r="B22" s="126"/>
      <c r="C22" s="119"/>
      <c r="D22" s="123"/>
      <c r="E22" s="123"/>
      <c r="F22" s="123"/>
      <c r="G22" s="123"/>
      <c r="H22" s="154"/>
      <c r="I22" s="125"/>
      <c r="J22" s="125"/>
    </row>
    <row r="23" spans="1:10" ht="14.25" hidden="1">
      <c r="A23" s="126"/>
      <c r="B23" s="126"/>
      <c r="C23" s="119"/>
      <c r="D23" s="123"/>
      <c r="E23" s="123"/>
      <c r="F23" s="123"/>
      <c r="G23" s="123"/>
      <c r="H23" s="154"/>
      <c r="I23" s="125"/>
      <c r="J23" s="125"/>
    </row>
    <row r="24" spans="1:10" ht="14.25" hidden="1">
      <c r="A24" s="126"/>
      <c r="B24" s="126"/>
      <c r="C24" s="119"/>
      <c r="D24" s="123"/>
      <c r="E24" s="123"/>
      <c r="F24" s="123"/>
      <c r="G24" s="123"/>
      <c r="H24" s="154"/>
      <c r="I24" s="125"/>
      <c r="J24" s="125"/>
    </row>
    <row r="25" spans="1:10" ht="14.25" hidden="1">
      <c r="A25" s="126"/>
      <c r="B25" s="126"/>
      <c r="C25" s="119"/>
      <c r="D25" s="123"/>
      <c r="E25" s="123"/>
      <c r="F25" s="123"/>
      <c r="G25" s="123"/>
      <c r="H25" s="154"/>
      <c r="I25" s="125"/>
      <c r="J25" s="125"/>
    </row>
    <row r="26" spans="1:10" ht="14.25" hidden="1">
      <c r="A26" s="126"/>
      <c r="B26" s="126"/>
      <c r="C26" s="119"/>
      <c r="D26" s="123"/>
      <c r="E26" s="123"/>
      <c r="F26" s="123"/>
      <c r="G26" s="123"/>
      <c r="H26" s="154"/>
      <c r="I26" s="125"/>
      <c r="J26" s="125"/>
    </row>
    <row r="27" spans="1:10" ht="14.25" hidden="1">
      <c r="A27" s="126"/>
      <c r="B27" s="126"/>
      <c r="C27" s="119"/>
      <c r="D27" s="123"/>
      <c r="E27" s="123"/>
      <c r="F27" s="123"/>
      <c r="G27" s="123"/>
      <c r="H27" s="154"/>
      <c r="I27" s="125"/>
      <c r="J27" s="125"/>
    </row>
    <row r="28" spans="1:10" ht="14.25" hidden="1">
      <c r="A28" s="126"/>
      <c r="B28" s="126"/>
      <c r="C28" s="119"/>
      <c r="D28" s="123"/>
      <c r="E28" s="123"/>
      <c r="F28" s="123"/>
      <c r="G28" s="123"/>
      <c r="H28" s="154"/>
      <c r="I28" s="125"/>
      <c r="J28" s="125"/>
    </row>
    <row r="29" spans="1:10" ht="14.25" hidden="1">
      <c r="A29" s="126"/>
      <c r="B29" s="126"/>
      <c r="C29" s="119"/>
      <c r="D29" s="123"/>
      <c r="E29" s="123"/>
      <c r="F29" s="123"/>
      <c r="G29" s="123"/>
      <c r="H29" s="154"/>
      <c r="I29" s="125"/>
      <c r="J29" s="125"/>
    </row>
    <row r="30" spans="1:10" ht="14.25" hidden="1">
      <c r="A30" s="126"/>
      <c r="B30" s="126"/>
      <c r="C30" s="119"/>
      <c r="D30" s="123"/>
      <c r="E30" s="123"/>
      <c r="F30" s="123"/>
      <c r="G30" s="123"/>
      <c r="H30" s="154"/>
      <c r="I30" s="125"/>
      <c r="J30" s="125"/>
    </row>
    <row r="31" spans="1:10" ht="14.25" hidden="1">
      <c r="A31" s="126"/>
      <c r="B31" s="126"/>
      <c r="C31" s="119"/>
      <c r="D31" s="123"/>
      <c r="E31" s="123"/>
      <c r="F31" s="123"/>
      <c r="G31" s="123"/>
      <c r="H31" s="154"/>
      <c r="I31" s="125"/>
      <c r="J31" s="125"/>
    </row>
    <row r="32" spans="1:10" ht="14.25" hidden="1">
      <c r="A32" s="126"/>
      <c r="B32" s="126"/>
      <c r="C32" s="119"/>
      <c r="D32" s="123"/>
      <c r="E32" s="123"/>
      <c r="F32" s="123"/>
      <c r="G32" s="123"/>
      <c r="H32" s="154"/>
      <c r="I32" s="125"/>
      <c r="J32" s="125"/>
    </row>
    <row r="33" spans="1:10" ht="14.25" hidden="1">
      <c r="A33" s="126"/>
      <c r="B33" s="126"/>
      <c r="C33" s="119"/>
      <c r="D33" s="123"/>
      <c r="E33" s="123"/>
      <c r="F33" s="123"/>
      <c r="G33" s="123"/>
      <c r="H33" s="154"/>
      <c r="I33" s="125"/>
      <c r="J33" s="125"/>
    </row>
    <row r="34" spans="1:10" ht="14.25" hidden="1">
      <c r="A34" s="126"/>
      <c r="B34" s="126"/>
      <c r="C34" s="119"/>
      <c r="D34" s="123"/>
      <c r="E34" s="123"/>
      <c r="F34" s="123"/>
      <c r="G34" s="123"/>
      <c r="H34" s="154"/>
      <c r="I34" s="125"/>
      <c r="J34" s="125"/>
    </row>
    <row r="35" spans="1:10" ht="14.25" hidden="1">
      <c r="A35" s="126"/>
      <c r="B35" s="126"/>
      <c r="C35" s="119"/>
      <c r="D35" s="123"/>
      <c r="E35" s="123"/>
      <c r="F35" s="123"/>
      <c r="G35" s="123"/>
      <c r="H35" s="154"/>
      <c r="I35" s="125"/>
      <c r="J35" s="125"/>
    </row>
    <row r="36" spans="1:10" ht="14.25" hidden="1">
      <c r="A36" s="126"/>
      <c r="B36" s="126"/>
      <c r="C36" s="119"/>
      <c r="D36" s="123"/>
      <c r="E36" s="123"/>
      <c r="F36" s="123"/>
      <c r="G36" s="123"/>
      <c r="H36" s="154"/>
      <c r="I36" s="125"/>
      <c r="J36" s="125"/>
    </row>
    <row r="37" spans="1:10" ht="14.25" hidden="1">
      <c r="A37" s="126"/>
      <c r="B37" s="126"/>
      <c r="C37" s="119"/>
      <c r="D37" s="123"/>
      <c r="E37" s="123"/>
      <c r="F37" s="123"/>
      <c r="G37" s="123"/>
      <c r="H37" s="154"/>
      <c r="I37" s="125"/>
      <c r="J37" s="125"/>
    </row>
    <row r="38" spans="1:10" ht="14.25" hidden="1">
      <c r="A38" s="126"/>
      <c r="B38" s="126"/>
      <c r="C38" s="119"/>
      <c r="D38" s="123"/>
      <c r="E38" s="123"/>
      <c r="F38" s="123"/>
      <c r="G38" s="123"/>
      <c r="H38" s="154"/>
      <c r="I38" s="125"/>
      <c r="J38" s="125"/>
    </row>
    <row r="39" spans="1:10" ht="14.25" hidden="1">
      <c r="A39" s="126"/>
      <c r="B39" s="126"/>
      <c r="C39" s="119"/>
      <c r="D39" s="123"/>
      <c r="E39" s="123"/>
      <c r="F39" s="123"/>
      <c r="G39" s="123"/>
      <c r="H39" s="154"/>
      <c r="I39" s="125"/>
      <c r="J39" s="125"/>
    </row>
    <row r="40" spans="1:10" ht="14.25" hidden="1">
      <c r="A40" s="126"/>
      <c r="B40" s="126"/>
      <c r="C40" s="119"/>
      <c r="D40" s="123"/>
      <c r="E40" s="123"/>
      <c r="F40" s="123"/>
      <c r="G40" s="123"/>
      <c r="H40" s="154"/>
      <c r="I40" s="125"/>
      <c r="J40" s="125"/>
    </row>
    <row r="41" spans="1:10" ht="14.25" hidden="1">
      <c r="A41" s="126"/>
      <c r="B41" s="126"/>
      <c r="C41" s="119"/>
      <c r="D41" s="123"/>
      <c r="E41" s="123"/>
      <c r="F41" s="123"/>
      <c r="G41" s="123"/>
      <c r="H41" s="154"/>
      <c r="I41" s="125"/>
      <c r="J41" s="125"/>
    </row>
    <row r="42" spans="1:10" ht="14.25" hidden="1">
      <c r="A42" s="126"/>
      <c r="B42" s="126"/>
      <c r="C42" s="119"/>
      <c r="D42" s="123"/>
      <c r="E42" s="123"/>
      <c r="F42" s="123"/>
      <c r="G42" s="123"/>
      <c r="H42" s="154"/>
      <c r="I42" s="125"/>
      <c r="J42" s="125"/>
    </row>
    <row r="43" spans="1:10" ht="14.25" hidden="1">
      <c r="A43" s="126"/>
      <c r="B43" s="126"/>
      <c r="C43" s="119"/>
      <c r="D43" s="123"/>
      <c r="E43" s="123"/>
      <c r="F43" s="123"/>
      <c r="G43" s="123"/>
      <c r="H43" s="154"/>
      <c r="I43" s="125"/>
      <c r="J43" s="125"/>
    </row>
    <row r="44" spans="1:10" ht="14.25" hidden="1">
      <c r="A44" s="126"/>
      <c r="B44" s="126"/>
      <c r="C44" s="119"/>
      <c r="D44" s="123"/>
      <c r="E44" s="123"/>
      <c r="F44" s="123"/>
      <c r="G44" s="123"/>
      <c r="H44" s="154"/>
      <c r="I44" s="125"/>
      <c r="J44" s="125"/>
    </row>
    <row r="45" spans="1:10" ht="14.25" hidden="1">
      <c r="A45" s="126"/>
      <c r="B45" s="126"/>
      <c r="C45" s="119"/>
      <c r="D45" s="123"/>
      <c r="E45" s="123"/>
      <c r="F45" s="123"/>
      <c r="G45" s="123"/>
      <c r="H45" s="154"/>
      <c r="I45" s="125"/>
      <c r="J45" s="125"/>
    </row>
    <row r="46" spans="1:10" ht="14.25" hidden="1">
      <c r="A46" s="126"/>
      <c r="B46" s="126"/>
      <c r="C46" s="119"/>
      <c r="D46" s="123"/>
      <c r="E46" s="123"/>
      <c r="F46" s="123"/>
      <c r="G46" s="123"/>
      <c r="H46" s="154"/>
      <c r="I46" s="125"/>
      <c r="J46" s="125"/>
    </row>
    <row r="47" spans="1:10" ht="14.25" hidden="1">
      <c r="A47" s="126"/>
      <c r="B47" s="126"/>
      <c r="C47" s="119"/>
      <c r="D47" s="123"/>
      <c r="E47" s="123"/>
      <c r="F47" s="123"/>
      <c r="G47" s="123"/>
      <c r="H47" s="154"/>
      <c r="I47" s="125"/>
      <c r="J47" s="125"/>
    </row>
    <row r="48" spans="1:10" ht="14.25" hidden="1">
      <c r="A48" s="126"/>
      <c r="B48" s="126"/>
      <c r="C48" s="119"/>
      <c r="D48" s="123"/>
      <c r="E48" s="123"/>
      <c r="F48" s="123"/>
      <c r="G48" s="123"/>
      <c r="H48" s="154"/>
      <c r="I48" s="125"/>
      <c r="J48" s="125"/>
    </row>
    <row r="49" spans="1:10" ht="14.25" hidden="1">
      <c r="A49" s="126"/>
      <c r="B49" s="126"/>
      <c r="C49" s="119"/>
      <c r="D49" s="123"/>
      <c r="E49" s="123"/>
      <c r="F49" s="123"/>
      <c r="G49" s="123"/>
      <c r="H49" s="154"/>
      <c r="I49" s="125"/>
      <c r="J49" s="125"/>
    </row>
    <row r="50" spans="1:10" ht="14.25" hidden="1">
      <c r="A50" s="126"/>
      <c r="B50" s="126"/>
      <c r="C50" s="119"/>
      <c r="D50" s="123"/>
      <c r="E50" s="123"/>
      <c r="F50" s="123"/>
      <c r="G50" s="123"/>
      <c r="H50" s="154"/>
      <c r="I50" s="125"/>
      <c r="J50" s="125"/>
    </row>
    <row r="51" spans="1:10" ht="14.25" hidden="1">
      <c r="A51" s="126"/>
      <c r="B51" s="126"/>
      <c r="C51" s="119"/>
      <c r="D51" s="123"/>
      <c r="E51" s="123"/>
      <c r="F51" s="123"/>
      <c r="G51" s="123"/>
      <c r="H51" s="154"/>
      <c r="I51" s="125"/>
      <c r="J51" s="125"/>
    </row>
    <row r="52" spans="1:10" ht="14.25" hidden="1">
      <c r="A52" s="126"/>
      <c r="B52" s="126"/>
      <c r="C52" s="119"/>
      <c r="D52" s="123"/>
      <c r="E52" s="123"/>
      <c r="F52" s="123"/>
      <c r="G52" s="123"/>
      <c r="H52" s="154"/>
      <c r="I52" s="125"/>
      <c r="J52" s="125"/>
    </row>
    <row r="53" spans="1:10" ht="14.25" hidden="1">
      <c r="A53" s="126"/>
      <c r="B53" s="126"/>
      <c r="C53" s="119"/>
      <c r="D53" s="123"/>
      <c r="E53" s="123"/>
      <c r="F53" s="123"/>
      <c r="G53" s="123"/>
      <c r="H53" s="154"/>
      <c r="I53" s="125"/>
      <c r="J53" s="125"/>
    </row>
    <row r="54" spans="1:10" ht="14.25" hidden="1">
      <c r="A54" s="126"/>
      <c r="B54" s="126"/>
      <c r="C54" s="119"/>
      <c r="D54" s="123"/>
      <c r="E54" s="123"/>
      <c r="F54" s="123"/>
      <c r="G54" s="123"/>
      <c r="H54" s="154"/>
      <c r="I54" s="125"/>
      <c r="J54" s="125"/>
    </row>
    <row r="55" spans="1:10" ht="14.25" hidden="1">
      <c r="A55" s="126"/>
      <c r="B55" s="126"/>
      <c r="C55" s="119"/>
      <c r="D55" s="123"/>
      <c r="E55" s="123"/>
      <c r="F55" s="123"/>
      <c r="G55" s="123"/>
      <c r="H55" s="154"/>
      <c r="I55" s="125"/>
      <c r="J55" s="125"/>
    </row>
    <row r="56" spans="1:10" ht="14.25" hidden="1">
      <c r="A56" s="126"/>
      <c r="B56" s="126"/>
      <c r="C56" s="119"/>
      <c r="D56" s="123"/>
      <c r="E56" s="123"/>
      <c r="F56" s="123"/>
      <c r="G56" s="123"/>
      <c r="H56" s="154"/>
      <c r="I56" s="125"/>
      <c r="J56" s="125"/>
    </row>
    <row r="57" spans="1:10" ht="14.25" hidden="1">
      <c r="A57" s="126"/>
      <c r="B57" s="126"/>
      <c r="C57" s="119"/>
      <c r="D57" s="123"/>
      <c r="E57" s="123"/>
      <c r="F57" s="123"/>
      <c r="G57" s="123"/>
      <c r="H57" s="154"/>
      <c r="I57" s="125"/>
      <c r="J57" s="125"/>
    </row>
    <row r="58" spans="1:10" ht="14.25" hidden="1">
      <c r="A58" s="126"/>
      <c r="B58" s="126"/>
      <c r="C58" s="123"/>
      <c r="D58" s="123"/>
      <c r="E58" s="123"/>
      <c r="F58" s="123"/>
      <c r="G58" s="123"/>
      <c r="H58" s="168"/>
      <c r="I58" s="125"/>
      <c r="J58" s="125"/>
    </row>
    <row r="59" spans="1:10" ht="14.25" hidden="1">
      <c r="A59" s="126"/>
      <c r="B59" s="126"/>
      <c r="C59" s="123"/>
      <c r="D59" s="123"/>
      <c r="E59" s="123"/>
      <c r="F59" s="123"/>
      <c r="G59" s="123"/>
      <c r="H59" s="168"/>
      <c r="I59" s="125"/>
      <c r="J59" s="125"/>
    </row>
    <row r="60" spans="1:10" ht="14.25">
      <c r="A60" s="126"/>
      <c r="B60" s="126"/>
      <c r="C60" s="123"/>
      <c r="D60" s="123"/>
      <c r="E60" s="123"/>
      <c r="F60" s="123"/>
      <c r="G60" s="123"/>
      <c r="H60" s="168"/>
      <c r="I60" s="125"/>
      <c r="J60" s="125"/>
    </row>
    <row r="61" spans="1:9" ht="14.25">
      <c r="A61" s="63" t="s">
        <v>2</v>
      </c>
      <c r="B61" s="63"/>
      <c r="H61" s="3"/>
      <c r="I61" s="58">
        <f>SUM(I11:I60)</f>
        <v>783</v>
      </c>
    </row>
    <row r="63" spans="1:9" ht="14.25">
      <c r="A63" s="383" t="s">
        <v>12</v>
      </c>
      <c r="B63" s="383"/>
      <c r="C63" s="383"/>
      <c r="D63" s="383"/>
      <c r="E63" s="383"/>
      <c r="F63" s="383"/>
      <c r="G63" s="383"/>
      <c r="H63" s="383"/>
      <c r="I63" s="383"/>
    </row>
  </sheetData>
  <sheetProtection/>
  <mergeCells count="7">
    <mergeCell ref="A2:I2"/>
    <mergeCell ref="A6:I6"/>
    <mergeCell ref="A63:I63"/>
    <mergeCell ref="A5:I5"/>
    <mergeCell ref="A4:I4"/>
    <mergeCell ref="A7:I7"/>
    <mergeCell ref="A8:I8"/>
  </mergeCells>
  <printOptions/>
  <pageMargins left="0.511811023622047" right="0.31496062992126" top="0" bottom="0" header="0" footer="0"/>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Prof.Marginean</cp:lastModifiedBy>
  <cp:lastPrinted>2019-05-21T08:20:06Z</cp:lastPrinted>
  <dcterms:created xsi:type="dcterms:W3CDTF">2009-01-26T16:08:31Z</dcterms:created>
  <dcterms:modified xsi:type="dcterms:W3CDTF">2019-09-03T10:33:25Z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